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60" windowWidth="20730" windowHeight="11700" activeTab="1"/>
  </bookViews>
  <sheets>
    <sheet name="Лист1" sheetId="1" r:id="rId1"/>
    <sheet name="Лист2" sheetId="3" r:id="rId2"/>
  </sheets>
  <calcPr calcId="145621" refMode="R1C1"/>
</workbook>
</file>

<file path=xl/calcChain.xml><?xml version="1.0" encoding="utf-8"?>
<calcChain xmlns="http://schemas.openxmlformats.org/spreadsheetml/2006/main">
  <c r="C10" i="1" l="1"/>
  <c r="C58" i="3" l="1"/>
  <c r="C25" i="3"/>
  <c r="C21" i="1"/>
</calcChain>
</file>

<file path=xl/sharedStrings.xml><?xml version="1.0" encoding="utf-8"?>
<sst xmlns="http://schemas.openxmlformats.org/spreadsheetml/2006/main" count="344" uniqueCount="158">
  <si>
    <t>РІЧНИЙ ПЛАН ЗАКУПІВЕЛЬ</t>
  </si>
  <si>
    <t xml:space="preserve">на 2016 рік </t>
  </si>
  <si>
    <t>Предмет закупівлі</t>
  </si>
  <si>
    <t>Код КЕКВ (для бюджетних коштів)</t>
  </si>
  <si>
    <t>Очікувана вартість закупівлі  грн. (в т.ч.ПДВ)</t>
  </si>
  <si>
    <t>Процедура закупівлі</t>
  </si>
  <si>
    <t>Орієнтовний початок проведення процедури закупівлі</t>
  </si>
  <si>
    <t>Примітки</t>
  </si>
  <si>
    <t>1</t>
  </si>
  <si>
    <t>2</t>
  </si>
  <si>
    <t>3</t>
  </si>
  <si>
    <t>4</t>
  </si>
  <si>
    <t>5</t>
  </si>
  <si>
    <t>6</t>
  </si>
  <si>
    <t>відкриті торги</t>
  </si>
  <si>
    <t>Жовтень 2016</t>
  </si>
  <si>
    <t>допорогова закупівля</t>
  </si>
  <si>
    <t>звіт про укладений договір</t>
  </si>
  <si>
    <t>без використання електронної системи</t>
  </si>
  <si>
    <t xml:space="preserve"> 41.00.4 - Будування нежитлових будівель (нове будівництво, реконструкція, капітальний і поточні ремонти)
(45300000-0 Будівельно-монтажні роботи) ДСТУ БД.1.1-1:2013 поточний ремонт стінових панелей, металевих віконних рам зовнішніх стін будівлі головного корпусу, скління будівель та споруд </t>
  </si>
  <si>
    <t>2240                  6331010</t>
  </si>
  <si>
    <t>три мільйона вісімсот тисяч грн. 00 коп., у т.ч. ПДВ - 633333,33  (шістсот тридцять три тисячі триста тридцять три грн. 33 коп.)</t>
  </si>
  <si>
    <t>31.01.1 - Меблі конторські/офісні та меблі для підприємств торгівлі:                                                                                                                                                                                                                            - (39130000-2 - Офісні меблі) (Шафа для одягу, паперів, металева);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(39120000-9 - Столи, серванти, письмові столи та книжкові шафи) (стіл письмовий  та для комп’ютера)</t>
  </si>
  <si>
    <t>2210                  6331010</t>
  </si>
  <si>
    <t>Червень 2016</t>
  </si>
  <si>
    <t>31.00.1 - Меблі для сидіння та їхні частини (39110000-6 - Сидіння, стільці та супутні вироби і частини до них)</t>
  </si>
  <si>
    <t>п'ятсот сімдесят чотири тисячі триста грн. 00 коп., у т. ч. ПДВ - 95716,67 (дев'яносто п'ять тисяч сімсот шістнадцять грн. 67 коп.)</t>
  </si>
  <si>
    <t>26.20.3 Блоки машин автоматичного обробляння інформації, інші (48800000-6  Інформаційні системи та сервери) (серверне обладнання, інші)</t>
  </si>
  <si>
    <t>3110                  6331010</t>
  </si>
  <si>
    <t>Серпень 2016</t>
  </si>
  <si>
    <t>26.20.1  Машини обчислювальні, частини та приладдя до них:                                                                                                                                                                                                                                   - (30200000-1 Комп’ютерне обладнання та приладдя) (персональні комп’ютери, монітори)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(30232000-4 - Периферійне обладнання) (принтери, сканери);                                                                                                                                                                                                                               - (32552000-7 - Електрична апаратура для дротової телефонії чи дротової телеграфії) (факси)</t>
  </si>
  <si>
    <t>2210             3110                  6331010</t>
  </si>
  <si>
    <t xml:space="preserve">три мільйона триста сімдесят сім тисяч двісті грн. 00 коп., у т.ч. ПДВ - 562 866, 67 </t>
  </si>
  <si>
    <t xml:space="preserve">один мільйон двісті сімдесят дві тисячі чотириста тридцять шість грн. 00 коп., у т.ч. ПДВ - 212 072,67  </t>
  </si>
  <si>
    <t xml:space="preserve">чотири мільйона чотириста  п'ятдесят тисяч грн. 00 коп.,  у т. ч. ПДВ - 741 666, 67 </t>
  </si>
  <si>
    <t>Червень - липень 2016</t>
  </si>
  <si>
    <t>27.12.4 Частини електричної розподільчої та керувальної апаратури (31680000-6 Електричне приладдя та супутні товари до електричного обладнання) (шафа серверна)</t>
  </si>
  <si>
    <t>двісті сорок тисяч грн. 00 коп., у т.ч. ПДВ - 40000,00                                                                                                                                                                                 (сорок тисяч грн. 00 коп.)</t>
  </si>
  <si>
    <t>Вересень 2016</t>
  </si>
  <si>
    <t>27.90.1 Устатковання електричне, інше, та його частини (32420000-3 Мережеве обладнання) (мережеве обладнання), (31154000-0 Джерела безперебійного живлення) (джерела безперебійного живлення)</t>
  </si>
  <si>
    <t>28.25.1 Теплообмінники; установки для кондиціювання повітря непобутові, непобутове холодильне та морозильне устатковання (39717000-1 Вентилятори та кондиціонери) (кондиціонери)</t>
  </si>
  <si>
    <t>сімсот дев'яносто шість тисяч грн. 00 коп., у т.ч. ПДВ - 132 666,67</t>
  </si>
  <si>
    <t>13.92.1 Вироби текстильні готові для домашнього господарства (39515000-5 Штори, портьєри, кухонні штори та тканинні жалюзі) (жалюзі)</t>
  </si>
  <si>
    <t>ЄДРПОУ 40381452</t>
  </si>
  <si>
    <t>«Національне агентство з питань запобігання корупції»</t>
  </si>
  <si>
    <t xml:space="preserve"> Голова тендерного комітету </t>
  </si>
  <si>
    <t xml:space="preserve">Секретар тендерного комітету </t>
  </si>
  <si>
    <t xml:space="preserve"> І. М. Яринко </t>
  </si>
  <si>
    <t xml:space="preserve">______________________     </t>
  </si>
  <si>
    <t>Н. В. Біленчук</t>
  </si>
  <si>
    <t>Очікувана вартість закупівлі  грн. (у т.ч.ПДВ)</t>
  </si>
  <si>
    <t xml:space="preserve">в т.ч. 3110 </t>
  </si>
  <si>
    <t>ДОДАТОК ДО РІЧНОГО ПЛАНУ ЗАКУПІВЕЛЬ</t>
  </si>
  <si>
    <t>63.11.1 - Послуги щодо обробляння даних, розміщування інформації на веб-вузлах, щодо програмного застосування та інші послуги щодо забезпечення інформаційно-технологічною інфраструктурою (72000000-5 - Послуги у сфері інформаційних технологій: консультування, розробка програмного забезпечення, послуги мережі Інтернет і послуги з підтримки) (Установлення (інсталяція) програмного забезпечення (програмних продуктів, інформаційних систем та комплексів, баз даних, web-сторінок/сайтів/порталів))</t>
  </si>
  <si>
    <t>(дев'ятнадцять тисяч  грн. 00 коп.)</t>
  </si>
  <si>
    <t>70.21.1 - Послуги щодо зв’язків з громадськістю та обміну інформацією (79416000-3 - Послуги з організації та підтримки зв’язків із громадськістю) (Послуги з висвітлення узасобах масової інформації про діяльність установи)</t>
  </si>
  <si>
    <t>(двадцять три тисячі п'ятсот грн. 00 коп.)</t>
  </si>
  <si>
    <t>71.12.1 Послуги інженерні (71300000-1 - Інженерні послуги) (Оплата послуг з розробки проектно-кошторисної документації для поточного ремонту, експертизи стану приміщення)</t>
  </si>
  <si>
    <t>(сто  п'ятдесят тисяч грн. 00 коп.)</t>
  </si>
  <si>
    <t>95.11.1 Ремонтування комп’ютерів і периферійного устатковання (50310000-1 - Технічне обслуговування і ремонт офісної техніки) (Послуги з проведення перезарядки картриджів, тонерів для офісної техніки)</t>
  </si>
  <si>
    <t xml:space="preserve"> (cто тисяч  грн. 00 коп.)</t>
  </si>
  <si>
    <t>62.01.2 - Оригінали програмного забезпечення (72200000-7 - Послуги з програмування та консультаційні послуги з питань програмного забезпечення) (Придбання програмного забезпечення  інфомаційно-аналітичної системи «Кадри»)</t>
  </si>
  <si>
    <t>(сто сімдесят тисяч грн. 00 коп.)</t>
  </si>
  <si>
    <t>58.29.5 - Послуги щодо видання ліцензій на право користування програмним забезпеченням  (48000000-8 - Пакети програмного забезпечення та інформаційні системи) (Придбання та послуги із системно-технологічного супроводження автоматизованої системи розрахунку заробітної плати та обліку фінансово-господарської діяльності для бюджетних установ, розроблених на бізі програмного продукту «1С: Підприємство7.7.», придбання програмного забезпечення  «M.E.DOC», придбання програмного забезпечення FQC-09481 WinPro 10 SNGL OLP NL Legalization GetGenuine wCOA)</t>
  </si>
  <si>
    <t>(сто дев'яносто п'ять тисяч грн. 00 коп.)</t>
  </si>
  <si>
    <t>без використання електронної системи, допорогова закупівля</t>
  </si>
  <si>
    <t>61.10.1 Послуги щодо передавання даних і повідомлень (64210 Послуги телефонного зв’язку та передачі даних) (Послуги підключення, монтажу, обслуговування та надання  зв'язку)</t>
  </si>
  <si>
    <t>68.32.1 Послуги підрядників щодо керування нерухомістю (70330000-3 - Послуги з управління нерухомістю, надавані на платній основі чи на договірних засадах) (Відшкодування експлуатаційних послуг)</t>
  </si>
  <si>
    <t>(сто дев'яносто  дев'ять тисяч  грн. 00 коп.)</t>
  </si>
  <si>
    <t>Липень 2016</t>
  </si>
  <si>
    <t>63.91.1 - Послуги інформаційних агентств (92400000-5 - Послуги інформаційних агентств) (Послуги з надання оголошень у засобах масової інформації (послуги інформаційних агенств)</t>
  </si>
  <si>
    <t>(двадцять вісім тисяч 00 коп.)</t>
  </si>
  <si>
    <t>(сто тридцять п'ять тисяч двадцять  п'ять грн. 00 коп.)</t>
  </si>
  <si>
    <t>61.10.4 Послуги зв’язку Інтернетом проводовими мережами (72400000-4 - Інтернет-послуги) (Підключення до мережі інтернет, послуги зв'язку з Інтернетом, проводовими мережами (надання телекомунікаційних послуг по наземним каналам зв’язку) )</t>
  </si>
  <si>
    <t>(тридцять  п`ять тисяч двісті грн. 00 коп.)</t>
  </si>
  <si>
    <t>84.11.2 Послуги допоміжні для органів державної влади (71319000-7 Експертні послуги) (Проведення первинної державної експертизи в сфері технічного захисту інформації КСЗІ)</t>
  </si>
  <si>
    <t>(п`ятнадцять тисяч чотириста вісім грн. 03 коп.)</t>
  </si>
  <si>
    <t>62.01.1 Послуги щодо проектування та розробляння у сфері інформаційних технологій (72220000-3 Консультаційні послуги з питань систем та з технічних питань)</t>
  </si>
  <si>
    <t>18.12.1 Послуги щодо друкування, інші (79800000-2 Друкарські та супутні послуги) (Послуги персоналізації)</t>
  </si>
  <si>
    <t>(сто дев'яносто дев'ять тисяч грн. 00 коп.)</t>
  </si>
  <si>
    <t>Виконано</t>
  </si>
  <si>
    <t xml:space="preserve">17.12.7 Папір і картон оброблені: (30197 Дрібне канцелярське приладдя) (папір офісний А4, А3) </t>
  </si>
  <si>
    <t xml:space="preserve">17.23.1 - Вироби канцелярські, паперові:  - (30190000-7 - Офісне устаткування та приладдя різне) (папір для нотаток, блок паперу з липким шаром 100арк 75Х75 мм в асортименті, закладка неонова 125 шт. 12Х50 мм прямокутна, книга ділова А4 (176 арк.), книга канцелярська А4 (96 арк.) скоба, конверти (DL, С4, С5, С6), марки, тощо);  - (22850000-3 - Швидкозшивачі та супутнє приладдя) папка з 2-ма затисками асорті, папка карт. біла на зав'язк 0.35 -0.4 поліет.упак., папка на гумках А4, папка-реєстратор одност, Classic, РР 3cм, 5см, 7,5см, тощо); (2282000-4 Бланки)            </t>
  </si>
  <si>
    <t xml:space="preserve">25.99.2 - Вироби з недорогоцінних металів, інші:                                                                                                                                                                                                                                                            -(30190000-7 - Офісне устаткування та приладдя різне) (біндер чорний (32 мм, 41 мм, 51 мм), дестеплер, діркопробивач (Exakt-2 металевий, 40 арк), лінійка (30 см), ніж трафаретний (18 мм, 9мм), Ніж трафаретний мет. напрвляючі , гум. вставки 18мм, ножиці (Duoton 18 см), скоби Pro (10/5, 24/6, 23/10), скріпки (25мм, 50мм, 78мм), степлер (L1000 №24/6-24/13 100 арк., №10, №24/6), точила, тощо);                                                                                                                                                                                                                                                                                - ( 44423000-1 - Вироби різні) (фасадні та кабінетні таблички);                                                                                                                                                                                                                                         - (44421000-7 - Броньовані чи армовані сейфи, банківські сейфи та двері) (сейф)     </t>
  </si>
  <si>
    <t>28.23.2 Машини конторські/офісні, інші та частини до них (30125000-1 - Частини та приладдя до фотокопіювальних апаратів) (картриджі); (30191000-4 - Офісне устаткування, крім меблів) (шредер)</t>
  </si>
  <si>
    <t>20.52.1 - Клеї  (24910000-6 - Клеї) (клей ПВА, 200мл. суперковпачок (Еталон-С), клей-олівець PVP , 15 г)</t>
  </si>
  <si>
    <t xml:space="preserve">(п'ять тисяч двісті тридцять дев'ять грн. 00 коп.)  </t>
  </si>
  <si>
    <t xml:space="preserve">32.99.1 Убори наголовні захисні; ручки для писання та олівці, дошки, штемпелі для датування, опечатування та нумерування; стрічки до друкарських машинок, штемпельні подушечки                                                                                                                                                                           (30190000-7 - Офісне устаткування та приладдя різне) (гумка, коректори (з пензликом спиртовий 20 мл,  "2 в 1"),  маркери (Permanent White 8586 2.5 мм, СD-Pen 4606 ergoline, Маркер Fax 8852/04, набір 4 шт. (блістер)), кулькові ручки (DB 2001: синя, червона, чорна, Round Stic:синя, чотна), гельові ручки (синя, чорна), олівці графітові (НВ), печатки, штампи) </t>
  </si>
  <si>
    <t xml:space="preserve">(сто сорок шість тисяч чотириста три грн. 00 коп.) </t>
  </si>
  <si>
    <t xml:space="preserve"> 58.14.1 Журнали та періодичні видання друковані (22200000-2 - Газети, періодичні спеціалізовані та інші періодичні видання і журнали) (газети, журнали друковані)</t>
  </si>
  <si>
    <t xml:space="preserve">(п'ятдесят тисяч грн. 00 коп.) </t>
  </si>
  <si>
    <t>20.41.3 - Мило, засоби мийні та засоби для чищення (39830000-9 - Продукція для чищення) (Придбання мила, засобів мийних та засобів для чищення та для господарської діяльності)</t>
  </si>
  <si>
    <t xml:space="preserve">(одна тисяча сто шістдесят грн. 00 коп.) </t>
  </si>
  <si>
    <t>21.20.2 - Препарати фармацевтичні, інші (33196000-0 - Аптечки першої медичної допомоги) (Придбання медикаментів для поповнення аптечок офісних)</t>
  </si>
  <si>
    <t>(десять тисяч грн.00 коп.)</t>
  </si>
  <si>
    <t>28.23.1 - Машинки друкарські, машини для обробляння текстів і лічильні машини (30140000-2 - Лічильна та обчислювальна техніка) (калькулятори)</t>
  </si>
  <si>
    <t xml:space="preserve">(чотири тисячі  п'ятсот сорок грн. 80 коп.) </t>
  </si>
  <si>
    <t>27.40.1 - Лампи розжарювання та газорозрядні електричні; лампи дугові (31500000-1 - Освітлювальне обладнання та електричні лампи) (Лампи енергозберігаючі в асортименті, люмінесцентні)</t>
  </si>
  <si>
    <t>(сорок три тисячі грн. 00 коп.)</t>
  </si>
  <si>
    <t>27.32.1 - Проводи та кабелі електронні й електричні, інші (31224000-2 - З’єднувачі та контактні елементи) (подовжувачі, кабелі); (32500000-8 - Телекомунікаційне обладнання та приладдя) (мережні комутатори, патч-панелі, комунікаційні шафи, інші)</t>
  </si>
  <si>
    <t>27.12.2 - Апаратура електрична для комутації чи захисту електричних кіл, на напругу не більше ніж 1000 В (31210000-1 - Електрична апаратура для комутування та захисту електричних кіл) (вимикачі)</t>
  </si>
  <si>
    <t>27.33.1 - Пристрої електромонтажні (31224000-2 - З’єднувачі та контактні елементи) (розетки)</t>
  </si>
  <si>
    <t>(тридцять п'ять тисяч грн. 00 коп.)</t>
  </si>
  <si>
    <t>25.72.1 - Замки та завіси  (44520000-1 - Замки, ключі та петлі) (замок врізний з ручкою); (44523000-2 - Петлі, монтажна арматура та фурнітура) (ручка дверна)</t>
  </si>
  <si>
    <t>(сімдесят тисяч грн. 00 коп.)</t>
  </si>
  <si>
    <t>(сто дев'яносто вісім тисяч  грн. 00 коп.)</t>
  </si>
  <si>
    <t>26.20.2 Блоки пам'яті та інші запам'ятовувальні пристрої (30234000-8 - Носії інформації) (флеш-накопичувачі, оптичні диски)</t>
  </si>
  <si>
    <t>(сорок тисяч  грн.   00 коп.)</t>
  </si>
  <si>
    <t>28.29.2 - Устатковання для миття, наповнювання, пакування та обгортання пляшок або іншої тари; вогнегасники, пульверизатори, машини пароструминні та піскоструминні; прокладки (35111000-5 - Протипожежне обладнання) (вогнегасники)</t>
  </si>
  <si>
    <t>26.12.3 - Картки з убудованою мікросхемою («smart»-картки) (22455000-4 - Посвідчення особи) (картки службових посвідчень)</t>
  </si>
  <si>
    <t xml:space="preserve">(сімдесят дві тисячі  грн.  00 коп. </t>
  </si>
  <si>
    <t xml:space="preserve">11.07.1 Води мінеральні та безалкогольні напої (15981000-8 Мінеральна вода) (мінеральна вода) </t>
  </si>
  <si>
    <t>(двадцять п'ять тисяч грн. 00 коп.)</t>
  </si>
  <si>
    <t>58.19.1 - Послуги щодо видавання друкованої продукції, інші ( 22410000-7 - Марки) (марки)</t>
  </si>
  <si>
    <t>(сорок вісім тисяч сімсот  п'ятдесят грн. 00 коп.)</t>
  </si>
  <si>
    <t>28.29.3 Устатковання для зважування та вимірювання промислове, побутове та іншої призначеності (42923000-2 Зважувальні машини та ваги)</t>
  </si>
  <si>
    <t>(три тисячі грн. 00 коп.)</t>
  </si>
  <si>
    <t>26.30.1 Апаратура радіо- та телепередавальна; камери телевізійні ( 32581000-9 Обладнання для передачі даних) (Апарати КЗЗІ)</t>
  </si>
  <si>
    <t>(дев'яносто тисяч вісімсот грн. 00 коп.)</t>
  </si>
  <si>
    <t>17.22.1 – Папір побутовий і туалетний та паперова продукція: (33760000-5 Туалетний папір, носові хустинки, рушники для рук і серветки) (паперові рушники, туалетний папір, паперові серветки)</t>
  </si>
  <si>
    <t>(тринадцять тисяч чотириста грн. 00 коп.)</t>
  </si>
  <si>
    <t>27.40.2 Лампи та світильники (31520000-7 Світильники та освітлювальна арматура) (настільні світильники)</t>
  </si>
  <si>
    <t>(сто  п'ятнадцять тисяч грн. 00 коп.)</t>
  </si>
  <si>
    <t>(сто  п'ять тисяч грн. 00 коп.)</t>
  </si>
  <si>
    <t xml:space="preserve">(сорок дев'ять тисяч грн. 00 коп.) </t>
  </si>
  <si>
    <r>
      <t>26.30.2 - Апаратура електрична для проводового телефонного чи телеграфного зв’язку; відеофони (32552000-7 - Електрична апаратура для дротової телефонії чи дротової телеграфії) (ІР-телефони, стаціонарні телефони) (32330000-5 Апаратура для запису та відтворення аудіо- та відеоматеріалу) (</t>
    </r>
    <r>
      <rPr>
        <b/>
        <sz val="14"/>
        <color indexed="8"/>
        <rFont val="Times New Roman"/>
        <family val="1"/>
        <charset val="204"/>
      </rPr>
      <t>диктофон</t>
    </r>
    <r>
      <rPr>
        <sz val="14"/>
        <color indexed="8"/>
        <rFont val="Times New Roman"/>
        <family val="1"/>
        <charset val="204"/>
      </rPr>
      <t>)</t>
    </r>
  </si>
  <si>
    <t>в т.ч. 3110</t>
  </si>
  <si>
    <t>31.09.1 Меблі, інші (39100000-3 Меблі) (комплекти меблів для службового кабінету керівника центрального органу виконавчої влади та службового кабінету заступників керівника центрального органу виконавчої влади, інші)</t>
  </si>
  <si>
    <t>(вісімдесят чотири тисячі грн. 00 коп.)</t>
  </si>
  <si>
    <t>26.40.2 Приймачі телевізійні, поєднані чи не поєднані з радіоприймачами або пристроями для записування та відтворювання звуку й зображення (32324000-0 - Телевізори)</t>
  </si>
  <si>
    <t>26.70.1 — Устатковання фотографічне та частини до нього (32320000-2 Телевізійне й аудіовізуальне обладнання) (фотоапарати, проектори)</t>
  </si>
  <si>
    <t xml:space="preserve">(двадцять одна тисяча грн. 00 коп.) </t>
  </si>
  <si>
    <t>(сорок дві тисячі грн. 00 копю)</t>
  </si>
  <si>
    <t xml:space="preserve">3377200,00 - сервера, 3236490,00 -комп’ютери, 24000,00 - шафи серверни, 450000,00 - ДБЖ, 300000,00 - мережеве обладнання, 96000,00 - кондиціонер, 285000,00 - принтери, 22000,00 - кавоварка    </t>
  </si>
  <si>
    <t xml:space="preserve">59000,00 - меблі для керівництва, 90800,00 - Апарати КЗЗІ </t>
  </si>
  <si>
    <t>27.51.1 Холодильники та морозильники; машини пральні; електроковдри; вентилятори (39710000-2 Електричні побутові прилади) (холодильник)</t>
  </si>
  <si>
    <t>26.40.3 Апаратура для записування та відтворювання звуку й зображення (32270000-6 — Цифрова передавальна апаратура) (відеокамери)</t>
  </si>
  <si>
    <t>81.21.1 Послуги щодо загального очищування будівель (90900000-6 Послуги з прибирання та санітарно-гігієнічні послуги) (прибирання)</t>
  </si>
  <si>
    <t xml:space="preserve">один мільйон чотириста п'ятдесят тисяч  грн. 00 коп., у т.ч. ПДВ - 241 666,67  </t>
  </si>
  <si>
    <t>триста сімдесят чотири тисячі грн. 00 коп., у т. ч. ПДВ - 62 333,33</t>
  </si>
  <si>
    <t>(сто  дев'яносто одна тисяча шістсот вісімдесят шість грн. 62 коп.)</t>
  </si>
  <si>
    <t>(чотири тисячі сто п'ятнадцять грн. 00 коп.)</t>
  </si>
  <si>
    <t>чотириста дев'яносто дев'ять тисяч грн. 00 коп., у т.ч. ПДВ - 83166,67</t>
  </si>
  <si>
    <t xml:space="preserve">триста тисяч грн. 00 коп., у т.ч. ПДВ - 50000,00 </t>
  </si>
  <si>
    <t>35.30.1 Пара та гаряча вода; постачання пари та гарячої води (09320000-8 Пара, гаряча вода та пов’язана продукція) (відшкодування вартості комунальних послуг (теплопостачання))</t>
  </si>
  <si>
    <t>2271                  6331010</t>
  </si>
  <si>
    <t>36.00.2 Обробляння та розподіляння води трубопроводами (65100000-4 Послуги з розподілу води та супутні послуги) (відшкодування вартості комунальних послуг (водопостачання та водовідведення))</t>
  </si>
  <si>
    <t>2272                  6331010</t>
  </si>
  <si>
    <t>(тридцять сім тисяч чотириста грн. 00 коп.)</t>
  </si>
  <si>
    <t>35.11.1 Енергія електрична (09310000-5 Електрична енергія) (відшкодування вартості комунальних послуг (електричної енергії))</t>
  </si>
  <si>
    <t>2273                  6331010</t>
  </si>
  <si>
    <t>(двісті дев'яносто тисяч грн. 00 коп.)</t>
  </si>
  <si>
    <t>(двісті вісімдесят дев'ять тисяч грн. 00 коп.)</t>
  </si>
  <si>
    <t xml:space="preserve">Затверджений рішенням тендерного комітету від   "24" жовтня 2016 р.  № 27 </t>
  </si>
  <si>
    <t>27.51.2 - Прилади електричні побутові, інші, н.в.і.у. (39710000-2 Електричні побутові прилади) (кавоварка, обігрівач, чайник, мікрохвильова піч, сушарка для рук, водонагрівачі)</t>
  </si>
  <si>
    <t xml:space="preserve"> 62.02.2 — Послуги щодо консультування стосовно систем і програмного забезпечення (72260000-5 Послуги, пов’язані з програмним забезпеченням) (послуги з придбання та налагодження програмного забезпечення системи електронного документообігу)</t>
  </si>
  <si>
    <t xml:space="preserve">Затверджений рішенням тендерного комітету від   "31" жовтня 2016 р. № 32 </t>
  </si>
  <si>
    <r>
      <t xml:space="preserve"> 22.29.2 Вироби пластмасові інші, н.в.і.у.:                                                                                                                                                                                                                                                            - (30190000-7 - Офісне устаткування та приладдя різне) (канцелярський набір, папка на кнопці А4, папка-куточок, файли А4, табличка настільна для прес-конференцій, бокс для паперу);</t>
    </r>
    <r>
      <rPr>
        <b/>
        <sz val="14"/>
        <rFont val="Times New Roman"/>
        <family val="1"/>
        <charset val="204"/>
      </rPr>
      <t xml:space="preserve"> 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- (22853000-4 - Лотки для паперів) (лоток (вертикальний, горизонтальний));                                                                                                                                                            - (33741000-6 – Засоби для догляду за руками) (дозатор для рідкого мила);                                                                                                                           - (99999999-9 – не визначено) (тримач для туалетного паперу, тримач для паперових рушників);                                                                                             - (39224000-8 – Мітли, щітки та інше господарське приладдя) (набір для прибирання (совок та щітка), швабра, відро з віджимом для швабри, мішки для сміття, змінна насадка для швабри, корзина для паперу, офісна)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</si>
</sst>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.00"/>
    <numFmt numFmtId="165" formatCode="#,##0.00;[Red]#,##0.00"/>
  </numFmts>
  <fonts count="31" x14ac:knownFonts="1">
    <font>
      <sz val="11"/>
      <color theme="1"/>
      <name val="Calibri"/>
      <family val="2"/>
      <scheme val="minor"/>
    </font>
    <font>
      <b/>
      <sz val="15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Arial Cyr"/>
      <family val="2"/>
    </font>
    <font>
      <sz val="15"/>
      <color indexed="8"/>
      <name val="Times New Roman"/>
      <family val="1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  <charset val="204"/>
    </font>
    <font>
      <b/>
      <sz val="18"/>
      <name val="Times New Roman"/>
      <family val="1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color indexed="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b/>
      <sz val="16"/>
      <name val="Arial Cyr"/>
      <family val="2"/>
    </font>
    <font>
      <sz val="16"/>
      <color indexed="8"/>
      <name val="Times New Roman"/>
      <family val="1"/>
    </font>
    <font>
      <sz val="1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2" borderId="0" xfId="0" applyFill="1"/>
    <xf numFmtId="49" fontId="6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165" fontId="1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horizontal="center" vertical="center" wrapText="1"/>
    </xf>
    <xf numFmtId="49" fontId="18" fillId="3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/>
    </xf>
    <xf numFmtId="164" fontId="22" fillId="0" borderId="2" xfId="0" applyNumberFormat="1" applyFont="1" applyFill="1" applyBorder="1" applyAlignment="1">
      <alignment horizontal="center" vertical="center" wrapText="1"/>
    </xf>
    <xf numFmtId="49" fontId="21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165" fontId="2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164" fontId="2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right" vertical="center" wrapText="1"/>
    </xf>
    <xf numFmtId="49" fontId="23" fillId="0" borderId="0" xfId="0" applyNumberFormat="1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/>
    </xf>
    <xf numFmtId="4" fontId="17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49" fontId="26" fillId="2" borderId="2" xfId="0" applyNumberFormat="1" applyFont="1" applyFill="1" applyBorder="1" applyAlignment="1">
      <alignment horizontal="center" vertical="center"/>
    </xf>
    <xf numFmtId="0" fontId="27" fillId="0" borderId="2" xfId="0" applyFont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164" fontId="22" fillId="2" borderId="2" xfId="0" applyNumberFormat="1" applyFont="1" applyFill="1" applyBorder="1" applyAlignment="1">
      <alignment horizontal="left" vertical="center" wrapText="1"/>
    </xf>
    <xf numFmtId="164" fontId="22" fillId="2" borderId="2" xfId="0" applyNumberFormat="1" applyFont="1" applyFill="1" applyBorder="1" applyAlignment="1">
      <alignment horizontal="center" vertical="center" wrapText="1"/>
    </xf>
    <xf numFmtId="0" fontId="0" fillId="2" borderId="2" xfId="0" applyFill="1" applyBorder="1"/>
    <xf numFmtId="4" fontId="17" fillId="0" borderId="1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center" vertical="center" wrapText="1"/>
    </xf>
    <xf numFmtId="165" fontId="16" fillId="0" borderId="2" xfId="0" applyNumberFormat="1" applyFont="1" applyFill="1" applyBorder="1" applyAlignment="1">
      <alignment horizontal="center" vertical="center" wrapText="1"/>
    </xf>
    <xf numFmtId="165" fontId="22" fillId="0" borderId="2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4" fontId="9" fillId="3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vertical="center" wrapText="1"/>
    </xf>
    <xf numFmtId="49" fontId="9" fillId="0" borderId="2" xfId="0" applyNumberFormat="1" applyFont="1" applyFill="1" applyBorder="1" applyAlignment="1">
      <alignment horizontal="left" wrapText="1"/>
    </xf>
    <xf numFmtId="0" fontId="17" fillId="0" borderId="2" xfId="0" applyFont="1" applyBorder="1" applyAlignment="1">
      <alignment horizontal="left" vertical="center" wrapText="1"/>
    </xf>
    <xf numFmtId="0" fontId="29" fillId="2" borderId="2" xfId="0" applyFont="1" applyFill="1" applyBorder="1"/>
    <xf numFmtId="3" fontId="7" fillId="2" borderId="2" xfId="0" applyNumberFormat="1" applyFont="1" applyFill="1" applyBorder="1" applyAlignment="1">
      <alignment horizontal="left" vertical="center" wrapText="1"/>
    </xf>
    <xf numFmtId="0" fontId="30" fillId="2" borderId="2" xfId="0" applyFont="1" applyFill="1" applyBorder="1"/>
    <xf numFmtId="165" fontId="14" fillId="2" borderId="2" xfId="0" applyNumberFormat="1" applyFont="1" applyFill="1" applyBorder="1" applyAlignment="1">
      <alignment horizontal="center" vertical="center"/>
    </xf>
    <xf numFmtId="165" fontId="2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view="pageBreakPreview" topLeftCell="A4" zoomScale="75" zoomScaleNormal="70" zoomScaleSheetLayoutView="75" workbookViewId="0">
      <selection activeCell="C31" sqref="C31"/>
    </sheetView>
  </sheetViews>
  <sheetFormatPr defaultRowHeight="15" x14ac:dyDescent="0.25"/>
  <cols>
    <col min="1" max="1" width="97.140625" customWidth="1"/>
    <col min="2" max="2" width="15.42578125" customWidth="1"/>
    <col min="3" max="3" width="34.42578125" customWidth="1"/>
    <col min="4" max="4" width="49.140625" customWidth="1"/>
    <col min="5" max="5" width="21.28515625" customWidth="1"/>
    <col min="6" max="6" width="19.140625" customWidth="1"/>
    <col min="7" max="7" width="23.42578125" customWidth="1"/>
  </cols>
  <sheetData>
    <row r="1" spans="1:7" ht="19.5" x14ac:dyDescent="0.25">
      <c r="A1" s="65" t="s">
        <v>0</v>
      </c>
      <c r="B1" s="65"/>
      <c r="C1" s="65"/>
      <c r="D1" s="65"/>
      <c r="E1" s="65"/>
      <c r="F1" s="65"/>
      <c r="G1" s="65"/>
    </row>
    <row r="2" spans="1:7" ht="19.5" x14ac:dyDescent="0.25">
      <c r="A2" s="65" t="s">
        <v>1</v>
      </c>
      <c r="B2" s="65"/>
      <c r="C2" s="65"/>
      <c r="D2" s="65"/>
      <c r="E2" s="65"/>
      <c r="F2" s="65"/>
      <c r="G2" s="65"/>
    </row>
    <row r="3" spans="1:7" ht="22.5" x14ac:dyDescent="0.25">
      <c r="A3" s="66" t="s">
        <v>44</v>
      </c>
      <c r="B3" s="66"/>
      <c r="C3" s="66"/>
      <c r="D3" s="66"/>
      <c r="E3" s="66"/>
      <c r="F3" s="66"/>
      <c r="G3" s="66"/>
    </row>
    <row r="4" spans="1:7" ht="23.25" x14ac:dyDescent="0.25">
      <c r="A4" s="67" t="s">
        <v>43</v>
      </c>
      <c r="B4" s="68"/>
      <c r="C4" s="68"/>
      <c r="D4" s="68"/>
      <c r="E4" s="68"/>
      <c r="F4" s="68"/>
      <c r="G4" s="68"/>
    </row>
    <row r="5" spans="1:7" ht="16.5" x14ac:dyDescent="0.25">
      <c r="A5" s="1"/>
      <c r="B5" s="2"/>
      <c r="C5" s="2"/>
      <c r="D5" s="2"/>
      <c r="E5" s="2"/>
      <c r="F5" s="2"/>
      <c r="G5" s="2"/>
    </row>
    <row r="6" spans="1:7" ht="78.75" x14ac:dyDescent="0.25">
      <c r="A6" s="25" t="s">
        <v>2</v>
      </c>
      <c r="B6" s="25" t="s">
        <v>3</v>
      </c>
      <c r="C6" s="69" t="s">
        <v>50</v>
      </c>
      <c r="D6" s="69"/>
      <c r="E6" s="25" t="s">
        <v>5</v>
      </c>
      <c r="F6" s="25" t="s">
        <v>6</v>
      </c>
      <c r="G6" s="25" t="s">
        <v>7</v>
      </c>
    </row>
    <row r="7" spans="1:7" ht="16.5" x14ac:dyDescent="0.25">
      <c r="A7" s="4" t="s">
        <v>8</v>
      </c>
      <c r="B7" s="5" t="s">
        <v>9</v>
      </c>
      <c r="C7" s="64" t="s">
        <v>10</v>
      </c>
      <c r="D7" s="64"/>
      <c r="E7" s="6" t="s">
        <v>11</v>
      </c>
      <c r="F7" s="6" t="s">
        <v>12</v>
      </c>
      <c r="G7" s="6" t="s">
        <v>13</v>
      </c>
    </row>
    <row r="8" spans="1:7" ht="106.5" customHeight="1" x14ac:dyDescent="0.25">
      <c r="A8" s="42" t="s">
        <v>19</v>
      </c>
      <c r="B8" s="6" t="s">
        <v>20</v>
      </c>
      <c r="C8" s="8">
        <v>3800000</v>
      </c>
      <c r="D8" s="36" t="s">
        <v>21</v>
      </c>
      <c r="E8" s="9" t="s">
        <v>14</v>
      </c>
      <c r="F8" s="9" t="s">
        <v>15</v>
      </c>
      <c r="G8" s="40"/>
    </row>
    <row r="9" spans="1:7" ht="83.25" customHeight="1" x14ac:dyDescent="0.3">
      <c r="A9" s="56" t="s">
        <v>155</v>
      </c>
      <c r="B9" s="6" t="s">
        <v>20</v>
      </c>
      <c r="C9" s="8">
        <v>499000</v>
      </c>
      <c r="D9" s="53" t="s">
        <v>142</v>
      </c>
      <c r="E9" s="9" t="s">
        <v>14</v>
      </c>
      <c r="F9" s="9" t="s">
        <v>15</v>
      </c>
      <c r="G9" s="40"/>
    </row>
    <row r="10" spans="1:7" s="3" customFormat="1" ht="30" customHeight="1" x14ac:dyDescent="0.25">
      <c r="A10" s="43"/>
      <c r="B10" s="11"/>
      <c r="C10" s="61">
        <f>C9+C8</f>
        <v>4299000</v>
      </c>
      <c r="D10" s="37"/>
      <c r="E10" s="12"/>
      <c r="F10" s="12"/>
      <c r="G10" s="41"/>
    </row>
    <row r="11" spans="1:7" ht="92.25" customHeight="1" x14ac:dyDescent="0.25">
      <c r="A11" s="42" t="s">
        <v>22</v>
      </c>
      <c r="B11" s="6" t="s">
        <v>23</v>
      </c>
      <c r="C11" s="13">
        <v>1272436</v>
      </c>
      <c r="D11" s="38" t="s">
        <v>33</v>
      </c>
      <c r="E11" s="9" t="s">
        <v>14</v>
      </c>
      <c r="F11" s="14" t="s">
        <v>24</v>
      </c>
      <c r="G11" s="40"/>
    </row>
    <row r="12" spans="1:7" ht="75" customHeight="1" x14ac:dyDescent="0.25">
      <c r="A12" s="42" t="s">
        <v>25</v>
      </c>
      <c r="B12" s="6" t="s">
        <v>23</v>
      </c>
      <c r="C12" s="13">
        <v>574300</v>
      </c>
      <c r="D12" s="38" t="s">
        <v>26</v>
      </c>
      <c r="E12" s="9" t="s">
        <v>14</v>
      </c>
      <c r="F12" s="14" t="s">
        <v>24</v>
      </c>
      <c r="G12" s="40"/>
    </row>
    <row r="13" spans="1:7" ht="66" customHeight="1" x14ac:dyDescent="0.25">
      <c r="A13" s="42" t="s">
        <v>27</v>
      </c>
      <c r="B13" s="6" t="s">
        <v>28</v>
      </c>
      <c r="C13" s="13">
        <v>3377200</v>
      </c>
      <c r="D13" s="38" t="s">
        <v>32</v>
      </c>
      <c r="E13" s="9" t="s">
        <v>14</v>
      </c>
      <c r="F13" s="14" t="s">
        <v>29</v>
      </c>
      <c r="G13" s="40"/>
    </row>
    <row r="14" spans="1:7" ht="132" customHeight="1" x14ac:dyDescent="0.25">
      <c r="A14" s="42" t="s">
        <v>30</v>
      </c>
      <c r="B14" s="6" t="s">
        <v>31</v>
      </c>
      <c r="C14" s="13">
        <v>4450000</v>
      </c>
      <c r="D14" s="38" t="s">
        <v>34</v>
      </c>
      <c r="E14" s="9" t="s">
        <v>14</v>
      </c>
      <c r="F14" s="14" t="s">
        <v>35</v>
      </c>
      <c r="G14" s="40"/>
    </row>
    <row r="15" spans="1:7" ht="66.75" customHeight="1" x14ac:dyDescent="0.25">
      <c r="A15" s="42" t="s">
        <v>36</v>
      </c>
      <c r="B15" s="6" t="s">
        <v>28</v>
      </c>
      <c r="C15" s="13">
        <v>240000</v>
      </c>
      <c r="D15" s="38" t="s">
        <v>37</v>
      </c>
      <c r="E15" s="9" t="s">
        <v>14</v>
      </c>
      <c r="F15" s="15" t="s">
        <v>38</v>
      </c>
      <c r="G15" s="40"/>
    </row>
    <row r="16" spans="1:7" ht="67.5" customHeight="1" x14ac:dyDescent="0.25">
      <c r="A16" s="42" t="s">
        <v>39</v>
      </c>
      <c r="B16" s="6" t="s">
        <v>31</v>
      </c>
      <c r="C16" s="13">
        <v>1450000</v>
      </c>
      <c r="D16" s="38" t="s">
        <v>138</v>
      </c>
      <c r="E16" s="9" t="s">
        <v>14</v>
      </c>
      <c r="F16" s="15" t="s">
        <v>38</v>
      </c>
      <c r="G16" s="40"/>
    </row>
    <row r="17" spans="1:7" ht="60.75" x14ac:dyDescent="0.25">
      <c r="A17" s="44" t="s">
        <v>40</v>
      </c>
      <c r="B17" s="6" t="s">
        <v>31</v>
      </c>
      <c r="C17" s="17">
        <v>796000</v>
      </c>
      <c r="D17" s="36" t="s">
        <v>41</v>
      </c>
      <c r="E17" s="9" t="s">
        <v>14</v>
      </c>
      <c r="F17" s="18" t="s">
        <v>15</v>
      </c>
      <c r="G17" s="40"/>
    </row>
    <row r="18" spans="1:7" ht="55.5" customHeight="1" x14ac:dyDescent="0.25">
      <c r="A18" s="44" t="s">
        <v>42</v>
      </c>
      <c r="B18" s="6" t="s">
        <v>23</v>
      </c>
      <c r="C18" s="17">
        <v>300000</v>
      </c>
      <c r="D18" s="36" t="s">
        <v>143</v>
      </c>
      <c r="E18" s="9" t="s">
        <v>14</v>
      </c>
      <c r="F18" s="20" t="s">
        <v>15</v>
      </c>
      <c r="G18" s="40"/>
    </row>
    <row r="19" spans="1:7" ht="75" customHeight="1" x14ac:dyDescent="0.25">
      <c r="A19" s="44" t="s">
        <v>154</v>
      </c>
      <c r="B19" s="6" t="s">
        <v>31</v>
      </c>
      <c r="C19" s="17">
        <v>374000</v>
      </c>
      <c r="D19" s="36" t="s">
        <v>139</v>
      </c>
      <c r="E19" s="9" t="s">
        <v>14</v>
      </c>
      <c r="F19" s="20" t="s">
        <v>15</v>
      </c>
      <c r="G19" s="40"/>
    </row>
    <row r="20" spans="1:7" ht="10.5" customHeight="1" x14ac:dyDescent="0.3">
      <c r="A20" s="56"/>
      <c r="B20" s="6"/>
      <c r="C20" s="8"/>
      <c r="D20" s="53"/>
      <c r="E20" s="9"/>
      <c r="F20" s="9"/>
      <c r="G20" s="40"/>
    </row>
    <row r="21" spans="1:7" s="3" customFormat="1" ht="24.75" customHeight="1" x14ac:dyDescent="0.25">
      <c r="A21" s="21"/>
      <c r="B21" s="12"/>
      <c r="C21" s="22">
        <f>C20+C19+C18+C17+C16+C15+C14+C13+C12+C11</f>
        <v>12833936</v>
      </c>
      <c r="D21" s="23"/>
      <c r="E21" s="24"/>
      <c r="F21" s="24"/>
      <c r="G21" s="12"/>
    </row>
    <row r="22" spans="1:7" ht="64.5" customHeight="1" x14ac:dyDescent="0.25">
      <c r="A22" s="59" t="s">
        <v>133</v>
      </c>
      <c r="B22" s="46" t="s">
        <v>51</v>
      </c>
      <c r="C22" s="47">
        <v>8006690</v>
      </c>
      <c r="D22" s="24"/>
      <c r="E22" s="24"/>
      <c r="F22" s="24"/>
      <c r="G22" s="48"/>
    </row>
    <row r="23" spans="1:7" ht="39" customHeight="1" x14ac:dyDescent="0.25">
      <c r="A23" s="63" t="s">
        <v>156</v>
      </c>
      <c r="B23" s="63"/>
      <c r="C23" s="30"/>
      <c r="D23" s="27"/>
      <c r="E23" s="27"/>
      <c r="F23" s="28"/>
      <c r="G23" s="29"/>
    </row>
    <row r="24" spans="1:7" ht="39" customHeight="1" x14ac:dyDescent="0.25">
      <c r="A24" s="26"/>
      <c r="B24" s="26"/>
      <c r="C24" s="30"/>
      <c r="D24" s="27"/>
      <c r="E24" s="27"/>
      <c r="F24" s="28"/>
      <c r="G24" s="29"/>
    </row>
    <row r="25" spans="1:7" ht="27.75" customHeight="1" x14ac:dyDescent="0.25">
      <c r="A25" s="31" t="s">
        <v>45</v>
      </c>
      <c r="B25" s="31"/>
      <c r="C25" s="30"/>
      <c r="D25" s="32" t="s">
        <v>48</v>
      </c>
      <c r="E25" s="33" t="s">
        <v>47</v>
      </c>
      <c r="F25" s="28"/>
      <c r="G25" s="29"/>
    </row>
    <row r="26" spans="1:7" ht="39" customHeight="1" x14ac:dyDescent="0.25">
      <c r="A26" s="26"/>
      <c r="B26" s="26"/>
      <c r="C26" s="30"/>
      <c r="D26" s="27"/>
      <c r="E26" s="27"/>
      <c r="F26" s="28"/>
      <c r="G26" s="29"/>
    </row>
    <row r="27" spans="1:7" ht="23.25" customHeight="1" x14ac:dyDescent="0.25">
      <c r="A27" s="34" t="s">
        <v>46</v>
      </c>
      <c r="B27" s="26"/>
      <c r="C27" s="30"/>
      <c r="D27" s="32" t="s">
        <v>48</v>
      </c>
      <c r="E27" s="33" t="s">
        <v>49</v>
      </c>
      <c r="F27" s="28"/>
      <c r="G27" s="29"/>
    </row>
    <row r="28" spans="1:7" ht="19.5" x14ac:dyDescent="0.25">
      <c r="A28" s="26"/>
      <c r="B28" s="35"/>
      <c r="C28" s="30"/>
      <c r="D28" s="27"/>
      <c r="E28" s="27"/>
      <c r="F28" s="28"/>
      <c r="G28" s="29"/>
    </row>
    <row r="29" spans="1:7" ht="19.5" x14ac:dyDescent="0.25">
      <c r="A29" s="26"/>
      <c r="B29" s="35"/>
      <c r="C29" s="30"/>
      <c r="D29" s="27"/>
      <c r="E29" s="27"/>
      <c r="F29" s="28"/>
      <c r="G29" s="29"/>
    </row>
  </sheetData>
  <mergeCells count="7">
    <mergeCell ref="A23:B23"/>
    <mergeCell ref="C7:D7"/>
    <mergeCell ref="A1:G1"/>
    <mergeCell ref="A2:G2"/>
    <mergeCell ref="A3:G3"/>
    <mergeCell ref="A4:G4"/>
    <mergeCell ref="C6:D6"/>
  </mergeCells>
  <pageMargins left="0.51181102362204722" right="0.31496062992125984" top="0.35433070866141736" bottom="0.35433070866141736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topLeftCell="A25" zoomScale="75" zoomScaleNormal="75" workbookViewId="0">
      <selection activeCell="C29" sqref="C29"/>
    </sheetView>
  </sheetViews>
  <sheetFormatPr defaultRowHeight="15" x14ac:dyDescent="0.25"/>
  <cols>
    <col min="1" max="1" width="96" customWidth="1"/>
    <col min="2" max="2" width="15.42578125" customWidth="1"/>
    <col min="3" max="3" width="37.28515625" customWidth="1"/>
    <col min="4" max="4" width="46.140625" bestFit="1" customWidth="1"/>
    <col min="5" max="5" width="24" customWidth="1"/>
    <col min="6" max="6" width="21.42578125" customWidth="1"/>
    <col min="7" max="7" width="22.7109375" customWidth="1"/>
  </cols>
  <sheetData>
    <row r="1" spans="1:7" ht="19.5" x14ac:dyDescent="0.25">
      <c r="A1" s="65" t="s">
        <v>52</v>
      </c>
      <c r="B1" s="65"/>
      <c r="C1" s="65"/>
      <c r="D1" s="65"/>
      <c r="E1" s="65"/>
      <c r="F1" s="65"/>
      <c r="G1" s="65"/>
    </row>
    <row r="2" spans="1:7" ht="19.5" x14ac:dyDescent="0.25">
      <c r="A2" s="65" t="s">
        <v>1</v>
      </c>
      <c r="B2" s="65"/>
      <c r="C2" s="65"/>
      <c r="D2" s="65"/>
      <c r="E2" s="65"/>
      <c r="F2" s="65"/>
      <c r="G2" s="65"/>
    </row>
    <row r="3" spans="1:7" ht="22.5" x14ac:dyDescent="0.25">
      <c r="A3" s="66" t="s">
        <v>44</v>
      </c>
      <c r="B3" s="66"/>
      <c r="C3" s="66"/>
      <c r="D3" s="66"/>
      <c r="E3" s="66"/>
      <c r="F3" s="66"/>
      <c r="G3" s="66"/>
    </row>
    <row r="4" spans="1:7" ht="23.25" x14ac:dyDescent="0.25">
      <c r="A4" s="67" t="s">
        <v>43</v>
      </c>
      <c r="B4" s="68"/>
      <c r="C4" s="68"/>
      <c r="D4" s="68"/>
      <c r="E4" s="68"/>
      <c r="F4" s="68"/>
      <c r="G4" s="68"/>
    </row>
    <row r="5" spans="1:7" ht="16.5" x14ac:dyDescent="0.25">
      <c r="A5" s="1"/>
      <c r="B5" s="2"/>
      <c r="C5" s="2"/>
      <c r="D5" s="2"/>
      <c r="E5" s="2"/>
      <c r="F5" s="2"/>
      <c r="G5" s="2"/>
    </row>
    <row r="6" spans="1:7" ht="93.75" x14ac:dyDescent="0.25">
      <c r="A6" s="45" t="s">
        <v>2</v>
      </c>
      <c r="B6" s="45" t="s">
        <v>3</v>
      </c>
      <c r="C6" s="71" t="s">
        <v>4</v>
      </c>
      <c r="D6" s="71"/>
      <c r="E6" s="45" t="s">
        <v>5</v>
      </c>
      <c r="F6" s="45" t="s">
        <v>6</v>
      </c>
      <c r="G6" s="45" t="s">
        <v>7</v>
      </c>
    </row>
    <row r="7" spans="1:7" ht="16.5" x14ac:dyDescent="0.25">
      <c r="A7" s="4" t="s">
        <v>8</v>
      </c>
      <c r="B7" s="5" t="s">
        <v>9</v>
      </c>
      <c r="C7" s="64" t="s">
        <v>10</v>
      </c>
      <c r="D7" s="64"/>
      <c r="E7" s="6" t="s">
        <v>11</v>
      </c>
      <c r="F7" s="6" t="s">
        <v>12</v>
      </c>
      <c r="G7" s="6" t="s">
        <v>13</v>
      </c>
    </row>
    <row r="8" spans="1:7" ht="139.5" customHeight="1" x14ac:dyDescent="0.25">
      <c r="A8" s="7" t="s">
        <v>53</v>
      </c>
      <c r="B8" s="6" t="s">
        <v>20</v>
      </c>
      <c r="C8" s="51">
        <v>19000</v>
      </c>
      <c r="D8" s="38" t="s">
        <v>54</v>
      </c>
      <c r="E8" s="9" t="s">
        <v>18</v>
      </c>
      <c r="F8" s="6"/>
      <c r="G8" s="6"/>
    </row>
    <row r="9" spans="1:7" ht="67.5" customHeight="1" x14ac:dyDescent="0.25">
      <c r="A9" s="7" t="s">
        <v>55</v>
      </c>
      <c r="B9" s="6" t="s">
        <v>20</v>
      </c>
      <c r="C9" s="52">
        <v>23500</v>
      </c>
      <c r="D9" s="53" t="s">
        <v>56</v>
      </c>
      <c r="E9" s="6"/>
      <c r="F9" s="6"/>
      <c r="G9" s="6"/>
    </row>
    <row r="10" spans="1:7" ht="55.5" customHeight="1" x14ac:dyDescent="0.25">
      <c r="A10" s="7" t="s">
        <v>57</v>
      </c>
      <c r="B10" s="6" t="s">
        <v>20</v>
      </c>
      <c r="C10" s="52">
        <v>150000</v>
      </c>
      <c r="D10" s="53" t="s">
        <v>58</v>
      </c>
      <c r="E10" s="6"/>
      <c r="F10" s="9" t="s">
        <v>15</v>
      </c>
      <c r="G10" s="6"/>
    </row>
    <row r="11" spans="1:7" ht="60.75" customHeight="1" x14ac:dyDescent="0.25">
      <c r="A11" s="7" t="s">
        <v>59</v>
      </c>
      <c r="B11" s="6" t="s">
        <v>20</v>
      </c>
      <c r="C11" s="51">
        <v>100000</v>
      </c>
      <c r="D11" s="38" t="s">
        <v>60</v>
      </c>
      <c r="E11" s="9" t="s">
        <v>18</v>
      </c>
      <c r="F11" s="9" t="s">
        <v>15</v>
      </c>
      <c r="G11" s="6"/>
    </row>
    <row r="12" spans="1:7" ht="63.75" customHeight="1" x14ac:dyDescent="0.25">
      <c r="A12" s="7" t="s">
        <v>61</v>
      </c>
      <c r="B12" s="6" t="s">
        <v>20</v>
      </c>
      <c r="C12" s="52">
        <v>170000</v>
      </c>
      <c r="D12" s="53" t="s">
        <v>62</v>
      </c>
      <c r="E12" s="9" t="s">
        <v>17</v>
      </c>
      <c r="F12" s="14" t="s">
        <v>24</v>
      </c>
      <c r="G12" s="9"/>
    </row>
    <row r="13" spans="1:7" ht="161.25" customHeight="1" x14ac:dyDescent="0.25">
      <c r="A13" s="7" t="s">
        <v>63</v>
      </c>
      <c r="B13" s="6" t="s">
        <v>20</v>
      </c>
      <c r="C13" s="52">
        <v>195000</v>
      </c>
      <c r="D13" s="53" t="s">
        <v>64</v>
      </c>
      <c r="E13" s="9" t="s">
        <v>65</v>
      </c>
      <c r="F13" s="14" t="s">
        <v>24</v>
      </c>
      <c r="G13" s="40" t="s">
        <v>80</v>
      </c>
    </row>
    <row r="14" spans="1:7" ht="64.5" customHeight="1" x14ac:dyDescent="0.25">
      <c r="A14" s="7" t="s">
        <v>66</v>
      </c>
      <c r="B14" s="6" t="s">
        <v>20</v>
      </c>
      <c r="C14" s="51">
        <v>100000</v>
      </c>
      <c r="D14" s="38" t="s">
        <v>60</v>
      </c>
      <c r="E14" s="9" t="s">
        <v>17</v>
      </c>
      <c r="F14" s="14" t="s">
        <v>24</v>
      </c>
      <c r="G14" s="6"/>
    </row>
    <row r="15" spans="1:7" ht="65.25" customHeight="1" x14ac:dyDescent="0.25">
      <c r="A15" s="7" t="s">
        <v>67</v>
      </c>
      <c r="B15" s="6" t="s">
        <v>20</v>
      </c>
      <c r="C15" s="51">
        <v>199000</v>
      </c>
      <c r="D15" s="38" t="s">
        <v>68</v>
      </c>
      <c r="E15" s="9" t="s">
        <v>18</v>
      </c>
      <c r="F15" s="18" t="s">
        <v>69</v>
      </c>
      <c r="G15" s="6"/>
    </row>
    <row r="16" spans="1:7" ht="58.5" customHeight="1" x14ac:dyDescent="0.25">
      <c r="A16" s="7" t="s">
        <v>70</v>
      </c>
      <c r="B16" s="6" t="s">
        <v>20</v>
      </c>
      <c r="C16" s="52">
        <v>28000</v>
      </c>
      <c r="D16" s="53" t="s">
        <v>71</v>
      </c>
      <c r="E16" s="6"/>
      <c r="F16" s="18" t="s">
        <v>29</v>
      </c>
      <c r="G16" s="6"/>
    </row>
    <row r="17" spans="1:7" ht="106.5" customHeight="1" x14ac:dyDescent="0.25">
      <c r="A17" s="7" t="s">
        <v>137</v>
      </c>
      <c r="B17" s="6" t="s">
        <v>20</v>
      </c>
      <c r="C17" s="51">
        <v>135025</v>
      </c>
      <c r="D17" s="53" t="s">
        <v>72</v>
      </c>
      <c r="E17" s="9" t="s">
        <v>65</v>
      </c>
      <c r="F17" s="14" t="s">
        <v>24</v>
      </c>
      <c r="G17" s="40"/>
    </row>
    <row r="18" spans="1:7" ht="78.75" customHeight="1" x14ac:dyDescent="0.25">
      <c r="A18" s="7" t="s">
        <v>73</v>
      </c>
      <c r="B18" s="6" t="s">
        <v>20</v>
      </c>
      <c r="C18" s="52">
        <v>35200</v>
      </c>
      <c r="D18" s="53" t="s">
        <v>74</v>
      </c>
      <c r="E18" s="9" t="s">
        <v>18</v>
      </c>
      <c r="F18" s="14" t="s">
        <v>24</v>
      </c>
      <c r="G18" s="40" t="s">
        <v>80</v>
      </c>
    </row>
    <row r="19" spans="1:7" ht="59.25" customHeight="1" x14ac:dyDescent="0.25">
      <c r="A19" s="7" t="s">
        <v>75</v>
      </c>
      <c r="B19" s="6" t="s">
        <v>20</v>
      </c>
      <c r="C19" s="51">
        <v>15408.03</v>
      </c>
      <c r="D19" s="54" t="s">
        <v>76</v>
      </c>
      <c r="E19" s="9" t="s">
        <v>18</v>
      </c>
      <c r="F19" s="18" t="s">
        <v>29</v>
      </c>
      <c r="G19" s="6"/>
    </row>
    <row r="20" spans="1:7" ht="64.5" customHeight="1" x14ac:dyDescent="0.25">
      <c r="A20" s="7" t="s">
        <v>77</v>
      </c>
      <c r="B20" s="6" t="s">
        <v>20</v>
      </c>
      <c r="C20" s="52">
        <v>191686.62</v>
      </c>
      <c r="D20" s="53" t="s">
        <v>140</v>
      </c>
      <c r="E20" s="9" t="s">
        <v>18</v>
      </c>
      <c r="F20" s="18" t="s">
        <v>29</v>
      </c>
      <c r="G20" s="40" t="s">
        <v>80</v>
      </c>
    </row>
    <row r="21" spans="1:7" ht="57.75" customHeight="1" x14ac:dyDescent="0.25">
      <c r="A21" s="55" t="s">
        <v>78</v>
      </c>
      <c r="B21" s="6" t="s">
        <v>20</v>
      </c>
      <c r="C21" s="51">
        <v>4115</v>
      </c>
      <c r="D21" s="54" t="s">
        <v>141</v>
      </c>
      <c r="E21" s="9" t="s">
        <v>18</v>
      </c>
      <c r="F21" s="18" t="s">
        <v>29</v>
      </c>
      <c r="G21" s="6"/>
    </row>
    <row r="22" spans="1:7" ht="12.75" customHeight="1" x14ac:dyDescent="0.3">
      <c r="A22" s="56"/>
      <c r="B22" s="6"/>
      <c r="C22" s="8"/>
      <c r="D22" s="53"/>
      <c r="E22" s="9"/>
      <c r="F22" s="9"/>
      <c r="G22" s="39"/>
    </row>
    <row r="23" spans="1:7" ht="58.5" x14ac:dyDescent="0.25">
      <c r="A23" s="16" t="s">
        <v>89</v>
      </c>
      <c r="B23" s="6" t="s">
        <v>20</v>
      </c>
      <c r="C23" s="52">
        <v>50000</v>
      </c>
      <c r="D23" s="53" t="s">
        <v>90</v>
      </c>
      <c r="E23" s="9" t="s">
        <v>18</v>
      </c>
      <c r="F23" s="9"/>
      <c r="G23" s="6"/>
    </row>
    <row r="24" spans="1:7" ht="55.5" customHeight="1" x14ac:dyDescent="0.25">
      <c r="A24" s="16" t="s">
        <v>113</v>
      </c>
      <c r="B24" s="6" t="s">
        <v>20</v>
      </c>
      <c r="C24" s="52">
        <v>48750</v>
      </c>
      <c r="D24" s="49" t="s">
        <v>114</v>
      </c>
      <c r="E24" s="9" t="s">
        <v>18</v>
      </c>
      <c r="F24" s="9"/>
      <c r="G24" s="40" t="s">
        <v>80</v>
      </c>
    </row>
    <row r="25" spans="1:7" ht="22.5" x14ac:dyDescent="0.25">
      <c r="A25" s="10"/>
      <c r="B25" s="11"/>
      <c r="C25" s="61">
        <f>C24+C23+C22+C21+C20+C19+C18+C17+C16+C15+C14+C13+C12+C11+C10+C9+C8</f>
        <v>1464684.65</v>
      </c>
      <c r="D25" s="11"/>
      <c r="E25" s="12"/>
      <c r="F25" s="12"/>
      <c r="G25" s="12"/>
    </row>
    <row r="26" spans="1:7" ht="39" x14ac:dyDescent="0.25">
      <c r="A26" s="7" t="s">
        <v>81</v>
      </c>
      <c r="B26" s="6" t="s">
        <v>23</v>
      </c>
      <c r="C26" s="51">
        <v>199000</v>
      </c>
      <c r="D26" s="38" t="s">
        <v>68</v>
      </c>
      <c r="E26" s="9" t="s">
        <v>16</v>
      </c>
      <c r="F26" s="14" t="s">
        <v>24</v>
      </c>
      <c r="G26" s="6"/>
    </row>
    <row r="27" spans="1:7" ht="174.75" customHeight="1" x14ac:dyDescent="0.25">
      <c r="A27" s="7" t="s">
        <v>82</v>
      </c>
      <c r="B27" s="6" t="s">
        <v>23</v>
      </c>
      <c r="C27" s="51">
        <v>199000</v>
      </c>
      <c r="D27" s="53" t="s">
        <v>79</v>
      </c>
      <c r="E27" s="9" t="s">
        <v>16</v>
      </c>
      <c r="F27" s="14" t="s">
        <v>24</v>
      </c>
      <c r="G27" s="6"/>
    </row>
    <row r="28" spans="1:7" ht="188.25" customHeight="1" x14ac:dyDescent="0.25">
      <c r="A28" s="7" t="s">
        <v>83</v>
      </c>
      <c r="B28" s="6" t="s">
        <v>23</v>
      </c>
      <c r="C28" s="51">
        <v>199000</v>
      </c>
      <c r="D28" s="53" t="s">
        <v>79</v>
      </c>
      <c r="E28" s="9" t="s">
        <v>16</v>
      </c>
      <c r="F28" s="14" t="s">
        <v>24</v>
      </c>
      <c r="G28" s="6"/>
    </row>
    <row r="29" spans="1:7" ht="223.5" customHeight="1" x14ac:dyDescent="0.25">
      <c r="A29" s="7" t="s">
        <v>157</v>
      </c>
      <c r="B29" s="6" t="s">
        <v>23</v>
      </c>
      <c r="C29" s="51">
        <v>199000</v>
      </c>
      <c r="D29" s="53" t="s">
        <v>79</v>
      </c>
      <c r="E29" s="9" t="s">
        <v>16</v>
      </c>
      <c r="F29" s="14" t="s">
        <v>24</v>
      </c>
      <c r="G29" s="6"/>
    </row>
    <row r="30" spans="1:7" ht="69" customHeight="1" x14ac:dyDescent="0.25">
      <c r="A30" s="7" t="s">
        <v>84</v>
      </c>
      <c r="B30" s="6" t="s">
        <v>23</v>
      </c>
      <c r="C30" s="51">
        <v>199000</v>
      </c>
      <c r="D30" s="53" t="s">
        <v>79</v>
      </c>
      <c r="E30" s="9" t="s">
        <v>16</v>
      </c>
      <c r="F30" s="14" t="s">
        <v>24</v>
      </c>
      <c r="G30" s="6"/>
    </row>
    <row r="31" spans="1:7" ht="39" x14ac:dyDescent="0.25">
      <c r="A31" s="7" t="s">
        <v>85</v>
      </c>
      <c r="B31" s="6" t="s">
        <v>23</v>
      </c>
      <c r="C31" s="52">
        <v>5239</v>
      </c>
      <c r="D31" s="53" t="s">
        <v>86</v>
      </c>
      <c r="E31" s="9" t="s">
        <v>16</v>
      </c>
      <c r="F31" s="14" t="s">
        <v>24</v>
      </c>
      <c r="G31" s="6"/>
    </row>
    <row r="32" spans="1:7" ht="150" x14ac:dyDescent="0.25">
      <c r="A32" s="16" t="s">
        <v>87</v>
      </c>
      <c r="B32" s="6" t="s">
        <v>23</v>
      </c>
      <c r="C32" s="52">
        <v>146403</v>
      </c>
      <c r="D32" s="53" t="s">
        <v>88</v>
      </c>
      <c r="E32" s="9" t="s">
        <v>16</v>
      </c>
      <c r="F32" s="14" t="s">
        <v>24</v>
      </c>
      <c r="G32" s="6"/>
    </row>
    <row r="33" spans="1:7" ht="69" customHeight="1" x14ac:dyDescent="0.25">
      <c r="A33" s="16" t="s">
        <v>91</v>
      </c>
      <c r="B33" s="6" t="s">
        <v>23</v>
      </c>
      <c r="C33" s="52">
        <v>1160</v>
      </c>
      <c r="D33" s="53" t="s">
        <v>92</v>
      </c>
      <c r="E33" s="9" t="s">
        <v>16</v>
      </c>
      <c r="F33" s="14" t="s">
        <v>24</v>
      </c>
      <c r="G33" s="40"/>
    </row>
    <row r="34" spans="1:7" ht="62.25" customHeight="1" x14ac:dyDescent="0.25">
      <c r="A34" s="16" t="s">
        <v>93</v>
      </c>
      <c r="B34" s="6" t="s">
        <v>23</v>
      </c>
      <c r="C34" s="52">
        <v>10000</v>
      </c>
      <c r="D34" s="50" t="s">
        <v>94</v>
      </c>
      <c r="E34" s="9" t="s">
        <v>16</v>
      </c>
      <c r="F34" s="18" t="s">
        <v>29</v>
      </c>
      <c r="G34" s="6"/>
    </row>
    <row r="35" spans="1:7" ht="47.25" customHeight="1" x14ac:dyDescent="0.25">
      <c r="A35" s="16" t="s">
        <v>95</v>
      </c>
      <c r="B35" s="6" t="s">
        <v>23</v>
      </c>
      <c r="C35" s="52">
        <v>4540.8</v>
      </c>
      <c r="D35" s="53" t="s">
        <v>96</v>
      </c>
      <c r="E35" s="9" t="s">
        <v>16</v>
      </c>
      <c r="F35" s="18" t="s">
        <v>69</v>
      </c>
      <c r="G35" s="6"/>
    </row>
    <row r="36" spans="1:7" ht="62.25" customHeight="1" x14ac:dyDescent="0.25">
      <c r="A36" s="16" t="s">
        <v>97</v>
      </c>
      <c r="B36" s="6" t="s">
        <v>23</v>
      </c>
      <c r="C36" s="52">
        <v>43000</v>
      </c>
      <c r="D36" s="53" t="s">
        <v>98</v>
      </c>
      <c r="E36" s="9" t="s">
        <v>16</v>
      </c>
      <c r="F36" s="18" t="s">
        <v>69</v>
      </c>
      <c r="G36" s="6"/>
    </row>
    <row r="37" spans="1:7" ht="98.25" customHeight="1" x14ac:dyDescent="0.25">
      <c r="A37" s="16" t="s">
        <v>99</v>
      </c>
      <c r="B37" s="6" t="s">
        <v>23</v>
      </c>
      <c r="C37" s="51">
        <v>199000</v>
      </c>
      <c r="D37" s="53" t="s">
        <v>79</v>
      </c>
      <c r="E37" s="9" t="s">
        <v>65</v>
      </c>
      <c r="F37" s="14" t="s">
        <v>24</v>
      </c>
      <c r="G37" s="6"/>
    </row>
    <row r="38" spans="1:7" ht="55.5" customHeight="1" x14ac:dyDescent="0.25">
      <c r="A38" s="16" t="s">
        <v>100</v>
      </c>
      <c r="B38" s="6" t="s">
        <v>23</v>
      </c>
      <c r="C38" s="52">
        <v>10000</v>
      </c>
      <c r="D38" s="50" t="s">
        <v>94</v>
      </c>
      <c r="E38" s="9" t="s">
        <v>16</v>
      </c>
      <c r="F38" s="18" t="s">
        <v>29</v>
      </c>
      <c r="G38" s="6"/>
    </row>
    <row r="39" spans="1:7" ht="46.5" customHeight="1" x14ac:dyDescent="0.25">
      <c r="A39" s="16" t="s">
        <v>101</v>
      </c>
      <c r="B39" s="6" t="s">
        <v>23</v>
      </c>
      <c r="C39" s="51">
        <v>35000</v>
      </c>
      <c r="D39" s="53" t="s">
        <v>102</v>
      </c>
      <c r="E39" s="9" t="s">
        <v>16</v>
      </c>
      <c r="F39" s="18" t="s">
        <v>29</v>
      </c>
      <c r="G39" s="6"/>
    </row>
    <row r="40" spans="1:7" ht="54" customHeight="1" x14ac:dyDescent="0.25">
      <c r="A40" s="57" t="s">
        <v>103</v>
      </c>
      <c r="B40" s="6" t="s">
        <v>23</v>
      </c>
      <c r="C40" s="51">
        <v>70000</v>
      </c>
      <c r="D40" s="53" t="s">
        <v>104</v>
      </c>
      <c r="E40" s="9" t="s">
        <v>16</v>
      </c>
      <c r="F40" s="18" t="s">
        <v>29</v>
      </c>
      <c r="G40" s="6"/>
    </row>
    <row r="41" spans="1:7" ht="106.5" customHeight="1" x14ac:dyDescent="0.25">
      <c r="A41" s="57" t="s">
        <v>125</v>
      </c>
      <c r="B41" s="6" t="s">
        <v>23</v>
      </c>
      <c r="C41" s="51">
        <v>198000</v>
      </c>
      <c r="D41" s="38" t="s">
        <v>105</v>
      </c>
      <c r="E41" s="9" t="s">
        <v>65</v>
      </c>
      <c r="F41" s="14" t="s">
        <v>24</v>
      </c>
      <c r="G41" s="6"/>
    </row>
    <row r="42" spans="1:7" ht="52.5" customHeight="1" x14ac:dyDescent="0.25">
      <c r="A42" s="57" t="s">
        <v>106</v>
      </c>
      <c r="B42" s="6" t="s">
        <v>23</v>
      </c>
      <c r="C42" s="51">
        <v>40000</v>
      </c>
      <c r="D42" s="53" t="s">
        <v>107</v>
      </c>
      <c r="E42" s="9" t="s">
        <v>16</v>
      </c>
      <c r="F42" s="18" t="s">
        <v>69</v>
      </c>
      <c r="G42" s="6"/>
    </row>
    <row r="43" spans="1:7" ht="84" customHeight="1" x14ac:dyDescent="0.25">
      <c r="A43" s="57" t="s">
        <v>108</v>
      </c>
      <c r="B43" s="6" t="s">
        <v>23</v>
      </c>
      <c r="C43" s="51">
        <v>40000</v>
      </c>
      <c r="D43" s="53" t="s">
        <v>107</v>
      </c>
      <c r="E43" s="9" t="s">
        <v>16</v>
      </c>
      <c r="F43" s="18" t="s">
        <v>29</v>
      </c>
      <c r="G43" s="6"/>
    </row>
    <row r="44" spans="1:7" ht="61.5" customHeight="1" x14ac:dyDescent="0.25">
      <c r="A44" s="57" t="s">
        <v>109</v>
      </c>
      <c r="B44" s="6" t="s">
        <v>23</v>
      </c>
      <c r="C44" s="51">
        <v>72000</v>
      </c>
      <c r="D44" s="38" t="s">
        <v>110</v>
      </c>
      <c r="E44" s="9" t="s">
        <v>18</v>
      </c>
      <c r="F44" s="18"/>
      <c r="G44" s="40" t="s">
        <v>80</v>
      </c>
    </row>
    <row r="45" spans="1:7" ht="68.25" customHeight="1" x14ac:dyDescent="0.25">
      <c r="A45" s="57" t="s">
        <v>111</v>
      </c>
      <c r="B45" s="6" t="s">
        <v>23</v>
      </c>
      <c r="C45" s="51">
        <v>25000</v>
      </c>
      <c r="D45" s="38" t="s">
        <v>112</v>
      </c>
      <c r="E45" s="9" t="s">
        <v>18</v>
      </c>
      <c r="F45" s="14" t="s">
        <v>24</v>
      </c>
      <c r="G45" s="40"/>
    </row>
    <row r="46" spans="1:7" ht="59.25" customHeight="1" x14ac:dyDescent="0.25">
      <c r="A46" s="57" t="s">
        <v>115</v>
      </c>
      <c r="B46" s="6" t="s">
        <v>23</v>
      </c>
      <c r="C46" s="51">
        <v>3000</v>
      </c>
      <c r="D46" s="38" t="s">
        <v>116</v>
      </c>
      <c r="E46" s="9" t="s">
        <v>18</v>
      </c>
      <c r="F46" s="18" t="s">
        <v>69</v>
      </c>
      <c r="G46" s="40" t="s">
        <v>80</v>
      </c>
    </row>
    <row r="47" spans="1:7" ht="69" customHeight="1" x14ac:dyDescent="0.25">
      <c r="A47" s="57" t="s">
        <v>117</v>
      </c>
      <c r="B47" s="6" t="s">
        <v>28</v>
      </c>
      <c r="C47" s="51">
        <v>90800</v>
      </c>
      <c r="D47" s="38" t="s">
        <v>118</v>
      </c>
      <c r="E47" s="9" t="s">
        <v>18</v>
      </c>
      <c r="F47" s="18" t="s">
        <v>29</v>
      </c>
      <c r="G47" s="40" t="s">
        <v>80</v>
      </c>
    </row>
    <row r="48" spans="1:7" ht="60.75" customHeight="1" x14ac:dyDescent="0.25">
      <c r="A48" s="57" t="s">
        <v>119</v>
      </c>
      <c r="B48" s="6" t="s">
        <v>23</v>
      </c>
      <c r="C48" s="51">
        <v>13400</v>
      </c>
      <c r="D48" s="38" t="s">
        <v>120</v>
      </c>
      <c r="E48" s="9" t="s">
        <v>16</v>
      </c>
      <c r="F48" s="18" t="s">
        <v>38</v>
      </c>
      <c r="G48" s="40"/>
    </row>
    <row r="49" spans="1:7" ht="60.75" customHeight="1" x14ac:dyDescent="0.25">
      <c r="A49" s="57" t="s">
        <v>121</v>
      </c>
      <c r="B49" s="6" t="s">
        <v>23</v>
      </c>
      <c r="C49" s="51">
        <v>115000</v>
      </c>
      <c r="D49" s="38" t="s">
        <v>122</v>
      </c>
      <c r="E49" s="9" t="s">
        <v>16</v>
      </c>
      <c r="F49" s="18" t="s">
        <v>38</v>
      </c>
      <c r="G49" s="40"/>
    </row>
    <row r="50" spans="1:7" ht="60.75" customHeight="1" x14ac:dyDescent="0.25">
      <c r="A50" s="57" t="s">
        <v>127</v>
      </c>
      <c r="B50" s="6" t="s">
        <v>31</v>
      </c>
      <c r="C50" s="51">
        <v>84000</v>
      </c>
      <c r="D50" s="38" t="s">
        <v>128</v>
      </c>
      <c r="E50" s="9" t="s">
        <v>16</v>
      </c>
      <c r="F50" s="20" t="s">
        <v>15</v>
      </c>
      <c r="G50" s="40"/>
    </row>
    <row r="51" spans="1:7" ht="42" customHeight="1" x14ac:dyDescent="0.25">
      <c r="A51" s="19" t="s">
        <v>135</v>
      </c>
      <c r="B51" s="6" t="s">
        <v>23</v>
      </c>
      <c r="C51" s="62">
        <v>105000</v>
      </c>
      <c r="D51" s="38" t="s">
        <v>123</v>
      </c>
      <c r="E51" s="9" t="s">
        <v>16</v>
      </c>
      <c r="F51" s="20" t="s">
        <v>15</v>
      </c>
      <c r="G51" s="39"/>
    </row>
    <row r="52" spans="1:7" ht="60.75" customHeight="1" x14ac:dyDescent="0.25">
      <c r="A52" s="19" t="s">
        <v>129</v>
      </c>
      <c r="B52" s="6" t="s">
        <v>23</v>
      </c>
      <c r="C52" s="62">
        <v>49000</v>
      </c>
      <c r="D52" s="38" t="s">
        <v>124</v>
      </c>
      <c r="E52" s="9" t="s">
        <v>16</v>
      </c>
      <c r="F52" s="20" t="s">
        <v>15</v>
      </c>
      <c r="G52" s="39"/>
    </row>
    <row r="53" spans="1:7" ht="45" customHeight="1" x14ac:dyDescent="0.25">
      <c r="A53" s="19" t="s">
        <v>130</v>
      </c>
      <c r="B53" s="6" t="s">
        <v>23</v>
      </c>
      <c r="C53" s="62">
        <v>42000</v>
      </c>
      <c r="D53" s="38" t="s">
        <v>132</v>
      </c>
      <c r="E53" s="9" t="s">
        <v>16</v>
      </c>
      <c r="F53" s="20" t="s">
        <v>15</v>
      </c>
      <c r="G53" s="39"/>
    </row>
    <row r="54" spans="1:7" ht="41.25" customHeight="1" x14ac:dyDescent="0.25">
      <c r="A54" s="19" t="s">
        <v>136</v>
      </c>
      <c r="B54" s="6" t="s">
        <v>23</v>
      </c>
      <c r="C54" s="52">
        <v>21000</v>
      </c>
      <c r="D54" s="50" t="s">
        <v>131</v>
      </c>
      <c r="E54" s="9" t="s">
        <v>16</v>
      </c>
      <c r="F54" s="20" t="s">
        <v>15</v>
      </c>
      <c r="G54" s="39"/>
    </row>
    <row r="55" spans="1:7" ht="61.5" customHeight="1" x14ac:dyDescent="0.25">
      <c r="A55" s="19" t="s">
        <v>144</v>
      </c>
      <c r="B55" s="6" t="s">
        <v>145</v>
      </c>
      <c r="C55" s="52">
        <v>290000</v>
      </c>
      <c r="D55" s="50" t="s">
        <v>151</v>
      </c>
      <c r="E55" s="9" t="s">
        <v>18</v>
      </c>
      <c r="F55" s="20" t="s">
        <v>15</v>
      </c>
      <c r="G55" s="39"/>
    </row>
    <row r="56" spans="1:7" ht="63" customHeight="1" x14ac:dyDescent="0.25">
      <c r="A56" s="19" t="s">
        <v>146</v>
      </c>
      <c r="B56" s="6" t="s">
        <v>147</v>
      </c>
      <c r="C56" s="52">
        <v>37400</v>
      </c>
      <c r="D56" s="50" t="s">
        <v>148</v>
      </c>
      <c r="E56" s="9" t="s">
        <v>18</v>
      </c>
      <c r="F56" s="20" t="s">
        <v>15</v>
      </c>
      <c r="G56" s="39"/>
    </row>
    <row r="57" spans="1:7" ht="59.25" customHeight="1" x14ac:dyDescent="0.25">
      <c r="A57" s="19" t="s">
        <v>149</v>
      </c>
      <c r="B57" s="6" t="s">
        <v>150</v>
      </c>
      <c r="C57" s="52">
        <v>289000</v>
      </c>
      <c r="D57" s="50" t="s">
        <v>152</v>
      </c>
      <c r="E57" s="9" t="s">
        <v>18</v>
      </c>
      <c r="F57" s="20" t="s">
        <v>15</v>
      </c>
      <c r="G57" s="39"/>
    </row>
    <row r="58" spans="1:7" ht="28.5" customHeight="1" x14ac:dyDescent="0.25">
      <c r="A58" s="21"/>
      <c r="B58" s="12"/>
      <c r="C58" s="22">
        <f>C57+C56+C55+C54+C53+C52+C51+C50+C49+C48+C47+C46+C45+C44+C43+C42+C41+C40+C39+C38+C37+C36+C35+C34+C33+C32+C31+C30+C29+C28+C27+C26</f>
        <v>3033942.8</v>
      </c>
      <c r="D58" s="23"/>
      <c r="E58" s="24"/>
      <c r="F58" s="24"/>
      <c r="G58" s="12"/>
    </row>
    <row r="59" spans="1:7" ht="34.5" customHeight="1" x14ac:dyDescent="0.3">
      <c r="A59" s="60" t="s">
        <v>134</v>
      </c>
      <c r="B59" s="58" t="s">
        <v>126</v>
      </c>
      <c r="C59" s="47">
        <v>149800</v>
      </c>
      <c r="D59" s="48"/>
      <c r="E59" s="48"/>
      <c r="F59" s="48"/>
      <c r="G59" s="48"/>
    </row>
    <row r="60" spans="1:7" ht="33.75" customHeight="1" x14ac:dyDescent="0.3">
      <c r="A60" s="70" t="s">
        <v>153</v>
      </c>
      <c r="B60" s="70"/>
      <c r="C60" s="29"/>
      <c r="D60" s="29"/>
      <c r="E60" s="29"/>
      <c r="F60" s="29"/>
      <c r="G60" s="29"/>
    </row>
    <row r="61" spans="1:7" x14ac:dyDescent="0.25">
      <c r="A61" s="29"/>
      <c r="B61" s="29"/>
      <c r="C61" s="29"/>
      <c r="D61" s="29"/>
      <c r="E61" s="29"/>
      <c r="F61" s="29"/>
      <c r="G61" s="29"/>
    </row>
    <row r="62" spans="1:7" x14ac:dyDescent="0.25">
      <c r="A62" s="29"/>
      <c r="B62" s="29"/>
      <c r="C62" s="29"/>
      <c r="D62" s="29"/>
      <c r="E62" s="29"/>
      <c r="F62" s="29"/>
      <c r="G62" s="29"/>
    </row>
    <row r="63" spans="1:7" ht="19.5" x14ac:dyDescent="0.25">
      <c r="A63" s="31" t="s">
        <v>45</v>
      </c>
      <c r="B63" s="31"/>
      <c r="C63" s="30"/>
      <c r="D63" s="32" t="s">
        <v>48</v>
      </c>
      <c r="E63" s="33" t="s">
        <v>47</v>
      </c>
      <c r="F63" s="29"/>
      <c r="G63" s="29"/>
    </row>
    <row r="64" spans="1:7" ht="19.5" x14ac:dyDescent="0.25">
      <c r="A64" s="26"/>
      <c r="B64" s="26"/>
      <c r="C64" s="30"/>
      <c r="D64" s="27"/>
      <c r="E64" s="27"/>
      <c r="F64" s="29"/>
      <c r="G64" s="29"/>
    </row>
    <row r="65" spans="1:7" ht="19.5" x14ac:dyDescent="0.25">
      <c r="A65" s="34" t="s">
        <v>46</v>
      </c>
      <c r="B65" s="26"/>
      <c r="C65" s="30"/>
      <c r="D65" s="32" t="s">
        <v>48</v>
      </c>
      <c r="E65" s="33" t="s">
        <v>49</v>
      </c>
      <c r="F65" s="29"/>
      <c r="G65" s="29"/>
    </row>
    <row r="66" spans="1:7" x14ac:dyDescent="0.25">
      <c r="A66" s="29"/>
      <c r="B66" s="29"/>
      <c r="C66" s="29"/>
      <c r="D66" s="29"/>
      <c r="E66" s="29"/>
      <c r="F66" s="29"/>
      <c r="G66" s="29"/>
    </row>
    <row r="67" spans="1:7" x14ac:dyDescent="0.25">
      <c r="A67" s="29"/>
      <c r="B67" s="29"/>
      <c r="C67" s="29"/>
      <c r="D67" s="29"/>
      <c r="E67" s="29"/>
      <c r="F67" s="29"/>
      <c r="G67" s="29"/>
    </row>
  </sheetData>
  <mergeCells count="7">
    <mergeCell ref="A60:B60"/>
    <mergeCell ref="A1:G1"/>
    <mergeCell ref="A2:G2"/>
    <mergeCell ref="A3:G3"/>
    <mergeCell ref="A4:G4"/>
    <mergeCell ref="C6:D6"/>
    <mergeCell ref="C7:D7"/>
  </mergeCells>
  <pageMargins left="0.70866141732283472" right="0.51181102362204722" top="0.35433070866141736" bottom="0.35433070866141736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2016-11-08T07:30:41Z</dcterms:modified>
</cp:coreProperties>
</file>