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D:\Users\o.konykhov\Desktop\вибори депутатів\звіти на публікацію 2\Соболівський Антон Михайлович\"/>
    </mc:Choice>
  </mc:AlternateContent>
  <xr:revisionPtr revIDLastSave="0" documentId="10_ncr:8100000_{C9B477AE-AA5C-4DB6-8B5C-25AF5D6540DA}" xr6:coauthVersionLast="34" xr6:coauthVersionMax="34" xr10:uidLastSave="{00000000-0000-0000-0000-000000000000}"/>
  <bookViews>
    <workbookView xWindow="0" yWindow="0" windowWidth="20730" windowHeight="11760" activeTab="1" xr2:uid="{00000000-000D-0000-FFFF-FFFF00000000}"/>
  </bookViews>
  <sheets>
    <sheet name="7.1" sheetId="25" r:id="rId1"/>
    <sheet name="8.1-20" sheetId="1" r:id="rId2"/>
  </sheets>
  <definedNames>
    <definedName name="_Toc247003840" localSheetId="1">'8.1-20'!#REF!</definedName>
    <definedName name="_Toc247003841" localSheetId="1">'8.1-20'!#REF!</definedName>
    <definedName name="_Toc247003842" localSheetId="1">'8.1-20'!#REF!</definedName>
    <definedName name="_Toc247003843" localSheetId="1">'8.1-20'!#REF!</definedName>
    <definedName name="_Toc247003845" localSheetId="1">'8.1-20'!#REF!</definedName>
    <definedName name="_Toc247003846" localSheetId="1">'8.1-20'!#REF!</definedName>
    <definedName name="_Toc247003850" localSheetId="1">'8.1-20'!#REF!</definedName>
    <definedName name="_Toc247003853" localSheetId="1">'8.1-20'!#REF!</definedName>
    <definedName name="_Toc247003854" localSheetId="1">'8.1-20'!#REF!</definedName>
    <definedName name="_Toc247003855" localSheetId="1">'8.1-20'!#REF!</definedName>
    <definedName name="_Toc247003856" localSheetId="1">'8.1-20'!#REF!</definedName>
    <definedName name="_Toc247003857" localSheetId="1">'8.1-20'!#REF!</definedName>
    <definedName name="_Toc247003858" localSheetId="1">'8.1-20'!#REF!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A12" i="1" l="1"/>
  <c r="I289" i="1" l="1"/>
  <c r="I279" i="1"/>
  <c r="G224" i="1"/>
  <c r="H214" i="1"/>
  <c r="G206" i="1"/>
  <c r="G196" i="1"/>
  <c r="H189" i="1"/>
  <c r="G180" i="1"/>
  <c r="H172" i="1"/>
  <c r="G163" i="1"/>
  <c r="H155" i="1"/>
  <c r="G146" i="1"/>
  <c r="H137" i="1"/>
  <c r="H128" i="1"/>
  <c r="G119" i="1"/>
  <c r="H108" i="1"/>
  <c r="G99" i="1"/>
  <c r="H89" i="1"/>
  <c r="G70" i="1"/>
  <c r="C63" i="25"/>
  <c r="C57" i="25" s="1"/>
  <c r="C53" i="25"/>
  <c r="C52" i="25"/>
  <c r="C45" i="25"/>
  <c r="C44" i="25" s="1"/>
  <c r="C28" i="25"/>
  <c r="C33" i="25"/>
  <c r="C30" i="25"/>
  <c r="C41" i="25" l="1"/>
  <c r="C42" i="25" s="1"/>
  <c r="C67" i="25" s="1"/>
</calcChain>
</file>

<file path=xl/sharedStrings.xml><?xml version="1.0" encoding="utf-8"?>
<sst xmlns="http://schemas.openxmlformats.org/spreadsheetml/2006/main" count="343" uniqueCount="194">
  <si>
    <t>до постанови Центральної виборчої комісії</t>
  </si>
  <si>
    <t>від 14 червня 2019 року № 1010</t>
  </si>
  <si>
    <t>ЗВІТ</t>
  </si>
  <si>
    <t>(вид звіту: проміжний, остаточний)</t>
  </si>
  <si>
    <t>_____________________________________________________________</t>
  </si>
  <si>
    <r>
      <t>Найменування статті</t>
    </r>
    <r>
      <rPr>
        <sz val="11"/>
        <color rgb="FF000000"/>
        <rFont val="Times New Roman"/>
        <family val="1"/>
      </rPr>
      <t> </t>
    </r>
  </si>
  <si>
    <t>Сума (грн)</t>
  </si>
  <si>
    <t xml:space="preserve">1. Надходження коштів на поточний рахунок виборчого фонду </t>
  </si>
  <si>
    <r>
      <t xml:space="preserve">Сума витрат виборчого фонду </t>
    </r>
    <r>
      <rPr>
        <sz val="12"/>
        <color rgb="FF000000"/>
        <rFont val="Times New Roman"/>
        <family val="1"/>
      </rPr>
      <t>(1100 + 1200 + 1300 + 1400)</t>
    </r>
  </si>
  <si>
    <t xml:space="preserve">виготовлення друкованих матеріалів передвиборної агітації (плакатів, листівок, буклетів та інших агітаційних матеріалів) </t>
  </si>
  <si>
    <t xml:space="preserve">виготовлення відеозаписів </t>
  </si>
  <si>
    <t xml:space="preserve">виготовлення аудіозаписів </t>
  </si>
  <si>
    <t xml:space="preserve">придбання канцтоварів, паперу, інших предметів і матеріалів для виготовлення матеріалів передвиборної агітації </t>
  </si>
  <si>
    <t>виготовлення та встановлення агітаційних наметів</t>
  </si>
  <si>
    <r>
      <t xml:space="preserve">Використання засобів масової інформації </t>
    </r>
    <r>
      <rPr>
        <sz val="12"/>
        <color rgb="FF000000"/>
        <rFont val="Times New Roman"/>
        <family val="1"/>
      </rPr>
      <t>(1210 + 1220):</t>
    </r>
  </si>
  <si>
    <t>оплата ефірного часу (1211 + 1212):</t>
  </si>
  <si>
    <t>оплата ефірного часу на телебаченні</t>
  </si>
  <si>
    <t>оплата ефірного часу на радіо</t>
  </si>
  <si>
    <t>публікування агітаційних матеріалів у друкованих засобах масової інформації</t>
  </si>
  <si>
    <r>
      <t>1300</t>
    </r>
    <r>
      <rPr>
        <sz val="12"/>
        <color rgb="FF000000"/>
        <rFont val="Times New Roman"/>
        <family val="1"/>
      </rPr>
      <t> </t>
    </r>
  </si>
  <si>
    <t>оренда будинків і приміщень для проведення публічних дебатів, дискусій, "круглих столів", пресконференцій, а також для виготовлення матеріалів передвиборної агітації</t>
  </si>
  <si>
    <t xml:space="preserve">оренда обладнання та технічних засобів для ведення передвиборної агітації </t>
  </si>
  <si>
    <t>оренда приміщень усіх форм власності для проведення зборів громадян, інших публічних заходів передвиборної агітації</t>
  </si>
  <si>
    <t>розміщення друкованих агітаційних матеріалів чи політичної реклами на носіях зовнішньої реклами (білбордах, вивісках, сітілайтах тощо)</t>
  </si>
  <si>
    <t>Послуги зв’язку (1361 + 1362):</t>
  </si>
  <si>
    <t xml:space="preserve">послуги електричного зв’язку (телефонного, телеграфного, фототелеграфного, факсимільного, документального зв’язку, мереж та каналів передавання даних тощо) </t>
  </si>
  <si>
    <t xml:space="preserve">послуги поштового зв’язку </t>
  </si>
  <si>
    <t>у тому числі: перерахування штрафних санкцій виконавцями за укладеними договорами</t>
  </si>
  <si>
    <t>РОЗШИФРОВКА</t>
  </si>
  <si>
    <t>Код статті</t>
  </si>
  <si>
    <t>Дата перерахування коштів</t>
  </si>
  <si>
    <t>Номер розрахункового документа</t>
  </si>
  <si>
    <t>Сума  (грн)</t>
  </si>
  <si>
    <t>Усього</t>
  </si>
  <si>
    <t>за укладеними договорами</t>
  </si>
  <si>
    <t>(код статті 9)</t>
  </si>
  <si>
    <t>Виконавець (повна назва)</t>
  </si>
  <si>
    <t>Код виконавця (ЄДРПОУ)</t>
  </si>
  <si>
    <t>Реквізити договору (дата укладання, номер та предмет договору)</t>
  </si>
  <si>
    <t>Призначення платежу</t>
  </si>
  <si>
    <t>(грн)</t>
  </si>
  <si>
    <t>Дата платежу</t>
  </si>
  <si>
    <t>Отримувач (повна назва)</t>
  </si>
  <si>
    <t>Місцезнаходження отримувача</t>
  </si>
  <si>
    <t>Код отримувача (ЄДРПОУ)</t>
  </si>
  <si>
    <t>(код статті 8)</t>
  </si>
  <si>
    <t>Дата повер-нення коштів</t>
  </si>
  <si>
    <t>Номер розрахунко-вого документа</t>
  </si>
  <si>
    <t>Місцезна-ходження виконавця</t>
  </si>
  <si>
    <t>Добровільні внески юридичних осіб, у тому числі</t>
  </si>
  <si>
    <t xml:space="preserve">внески осіб, визначених у частині третій статті 50 Закону України "Про вибори народних депутатів України", які не мають права здійснювати відповідні внески </t>
  </si>
  <si>
    <t>внески, розмір яких перевищує розмір, визначений частиною другою статті 50 Закону України "Про вибори народних депутатів України"</t>
  </si>
  <si>
    <t>Добровільні внески фізичних осіб, у тому числі</t>
  </si>
  <si>
    <t>Помилкові надходження коштів</t>
  </si>
  <si>
    <t>Перерахування до Державного бюджету України внесків осіб, які відповідно до частини третьої статті 50 Закону України "Про вибори народних депутатів України" не мають права здійснювати відповідні внески</t>
  </si>
  <si>
    <r>
      <t xml:space="preserve">Перерахування до Державного бюджету України внесків, </t>
    </r>
    <r>
      <rPr>
        <sz val="12"/>
        <color theme="1"/>
        <rFont val="Times New Roman"/>
        <family val="1"/>
      </rPr>
      <t>розмір яких перевищує розмір, визначений частиною другою</t>
    </r>
    <r>
      <rPr>
        <sz val="12"/>
        <color rgb="FF000000"/>
        <rFont val="Times New Roman"/>
        <family val="1"/>
      </rPr>
      <t xml:space="preserve"> статті 50 Закону України "Про вибори народних депутатів України" </t>
    </r>
  </si>
  <si>
    <t>Банківські послуги, не пов’язані з відкриттям і закриттям рахунку та його функціонуванням</t>
  </si>
  <si>
    <t>Повернення помилкових надходжень коштів</t>
  </si>
  <si>
    <t>в друкованих засобах масової інформації</t>
  </si>
  <si>
    <t>Дата надходження коштів</t>
  </si>
  <si>
    <t>добровільних внесків юридичних осіб</t>
  </si>
  <si>
    <t>(код статті 3)</t>
  </si>
  <si>
    <t>Дата надходження внеску</t>
  </si>
  <si>
    <t>Найменування платника</t>
  </si>
  <si>
    <t>Місцезнаходження платника</t>
  </si>
  <si>
    <t>Код платника (ЄДРПОУ)</t>
  </si>
  <si>
    <t>добровільних внесків фізичних осіб</t>
  </si>
  <si>
    <t>Номер розрахун-кового документа</t>
  </si>
  <si>
    <t>Місце проживання платника (область, район, населений пункт)</t>
  </si>
  <si>
    <t>Адреса житла платника</t>
  </si>
  <si>
    <t>Реєстраційний  номер облікової картки платника податків/серія і номер паспорта</t>
  </si>
  <si>
    <t xml:space="preserve">юридичних осіб, визначених у частині третій статті 50 Закону України "Про вибори народних депутатів України", які не мають права здійснювати відповідні внески </t>
  </si>
  <si>
    <t>(код статті 10)</t>
  </si>
  <si>
    <t xml:space="preserve">фізичних осіб, визначених у частині третій статті 50 Закону України "Про вибори народних депутатів України", які не мають права здійснювати відповідні внески </t>
  </si>
  <si>
    <t xml:space="preserve"> (код статті 10)</t>
  </si>
  <si>
    <t>Дата надход-ження внеску</t>
  </si>
  <si>
    <t>(код статті 11)</t>
  </si>
  <si>
    <t>Місцезнаход-ження платника</t>
  </si>
  <si>
    <t xml:space="preserve"> (код статті 11)</t>
  </si>
  <si>
    <t>(код статті 12)</t>
  </si>
  <si>
    <t>від фізичних осіб</t>
  </si>
  <si>
    <t>Дата повернення внеску</t>
  </si>
  <si>
    <t>Реєстраційний  номер облікової картки платника податків/серія і номер паспорта отримувача</t>
  </si>
  <si>
    <t>до Державного бюджету України</t>
  </si>
  <si>
    <t>Дата перераху-вання внеску</t>
  </si>
  <si>
    <t>(код статті 4000)</t>
  </si>
  <si>
    <t>Дата оплати послуг</t>
  </si>
  <si>
    <t>Найменування банку</t>
  </si>
  <si>
    <t>Місцезнаходження банку</t>
  </si>
  <si>
    <t>Код банку (ЄДРПОУ)</t>
  </si>
  <si>
    <t>помилкових надходжень коштів</t>
  </si>
  <si>
    <t>(код статті 5000)</t>
  </si>
  <si>
    <t>Дата повернення коштів</t>
  </si>
  <si>
    <r>
      <t>(код статті 5000)</t>
    </r>
    <r>
      <rPr>
        <b/>
        <sz val="12"/>
        <color theme="1"/>
        <rFont val="Times New Roman"/>
        <family val="1"/>
      </rPr>
      <t xml:space="preserve"> </t>
    </r>
  </si>
  <si>
    <t>Дата повернен-ня коштів</t>
  </si>
  <si>
    <t>(код статті 6000)</t>
  </si>
  <si>
    <t>Найменування отримувача</t>
  </si>
  <si>
    <t>Призна-чення платежу</t>
  </si>
  <si>
    <t>(код статті 1110, 1120, 1130, 1140, 1150, 1160, 1211, 1212, 1220, 1310, 1320, 1330, 1340, 1350, 1361, 1362, 1400)</t>
  </si>
  <si>
    <t>Місцезна-ходження отримувача</t>
  </si>
  <si>
    <t>про надходження та використання коштів виборчого фонду</t>
  </si>
  <si>
    <t>кандидата в народні депутати України</t>
  </si>
  <si>
    <t>(прізвище, ім’я, по батькові кандидата в депутати)</t>
  </si>
  <si>
    <t xml:space="preserve">(назва та код банку, в якому відкрито поточний рахунок, № рахунку) </t>
  </si>
  <si>
    <t xml:space="preserve">Сума </t>
  </si>
  <si>
    <t xml:space="preserve">Власні кошти кандидата </t>
  </si>
  <si>
    <t>Перерахування штрафних санкцій виконавцями за укладеними договорами</t>
  </si>
  <si>
    <t>2. Перерахування коштів з поточного рахунку виборчого фонду</t>
  </si>
  <si>
    <r>
      <t xml:space="preserve">Повернення добровільних внесків особам </t>
    </r>
    <r>
      <rPr>
        <sz val="12"/>
        <color rgb="FF000000"/>
        <rFont val="Times New Roman"/>
        <family val="1"/>
      </rPr>
      <t>(2100 + 2300): </t>
    </r>
  </si>
  <si>
    <t>Повернення особам внесків, від яких відмовився розпорядник поточного рахунку </t>
  </si>
  <si>
    <t>Повернення особам внесків, що надійшли до виборчого фонду після дня голосування (у разі включення кандидата в депутати до виборчого бюлетеня для повторного голосування – після дня повторного голосування)</t>
  </si>
  <si>
    <t>3110 </t>
  </si>
  <si>
    <t>3120 </t>
  </si>
  <si>
    <t>3210 </t>
  </si>
  <si>
    <t>Перерахування до Державного бюджету України внесків осіб, від яких відмовився розпорядник поточного рахунку, в разі неможливості їх повернення відповідним особам </t>
  </si>
  <si>
    <t>3230 </t>
  </si>
  <si>
    <t>Перерахування до Державного бюджету України внесків, що надійшли до виборчого фонду після дня голосування (у разі включення кандидата в депутати до виборчого бюлетеня для повторного голосування – після дня повторного голосування), у разі неможливості їх повернення банком відповідним особам</t>
  </si>
  <si>
    <t>4000 </t>
  </si>
  <si>
    <t>5000 </t>
  </si>
  <si>
    <t>6000 </t>
  </si>
  <si>
    <t>Опублікування реквізитів поточного рахунку в друкованих засобах масової інформації</t>
  </si>
  <si>
    <t xml:space="preserve">3. Використання коштів виборчого фонду </t>
  </si>
  <si>
    <r>
      <t>1000</t>
    </r>
    <r>
      <rPr>
        <sz val="12"/>
        <color rgb="FF000000"/>
        <rFont val="Times New Roman"/>
        <family val="1"/>
      </rPr>
      <t> </t>
    </r>
  </si>
  <si>
    <r>
      <t>1100</t>
    </r>
    <r>
      <rPr>
        <sz val="12"/>
        <color theme="1"/>
        <rFont val="Times New Roman"/>
        <family val="1"/>
      </rPr>
      <t> </t>
    </r>
  </si>
  <si>
    <t>виготовлення предметів, матеріалів (сувенірів, канцтоварів тощо) з використанням прізвищ чи зображень (портретів) кандидатів</t>
  </si>
  <si>
    <r>
      <t>1200</t>
    </r>
    <r>
      <rPr>
        <sz val="12"/>
        <color rgb="FF000000"/>
        <rFont val="Times New Roman"/>
        <family val="1"/>
      </rPr>
      <t> </t>
    </r>
  </si>
  <si>
    <t>1210 </t>
  </si>
  <si>
    <t>1211 </t>
  </si>
  <si>
    <t>1212 </t>
  </si>
  <si>
    <t>1220 </t>
  </si>
  <si>
    <t xml:space="preserve">транспортні послуги для реалізації заходів передвиборної агітації (перевезення виборчих листівок, плакатів, технічних засобів та обладнання для ведення передвиборної агітації, а також інших предметів і матеріалів, пов’язаних із передвиборною агітацією) </t>
  </si>
  <si>
    <r>
      <t>Інші витрати на передвиборну агітацію</t>
    </r>
    <r>
      <rPr>
        <sz val="12"/>
        <color theme="1"/>
        <rFont val="Times New Roman"/>
        <family val="1"/>
      </rPr>
      <t xml:space="preserve"> (розповсюдження виборчих листівок, плакатів та інших друкованих агітаційних матеріалів чи друкованих видань, в яких розміщено матеріали передвиборної агітації; проведення мітингів, походів, демонстрацій, пікетів, концертів, вистав, спортивних змагань, демонстрації фільмів та телепередач чи інших публічних заходів за підтримки кандидата в депутати, а також оприлюднення інформації про таку підтримку тощо) </t>
    </r>
  </si>
  <si>
    <t>Додаток 8</t>
  </si>
  <si>
    <t>до Звіту про надходження та використання коштів виборчого фонду</t>
  </si>
  <si>
    <t xml:space="preserve"> кандидата в народні депутати України</t>
  </si>
  <si>
    <t>1. Відомості про надходження на поточний рахунок власних коштів</t>
  </si>
  <si>
    <t>(код статті 2)</t>
  </si>
  <si>
    <t>2. Відомості про надходження на поточний рахунок</t>
  </si>
  <si>
    <t>Наймену-вання платника</t>
  </si>
  <si>
    <t>3. Відомості про надходження на поточний рахунок</t>
  </si>
  <si>
    <t>(код надходження коштів 4)</t>
  </si>
  <si>
    <t>4. Відомості про надходження на поточний рахунок внесків</t>
  </si>
  <si>
    <t>5. Відомості про надходження на поточний рахунок внесків</t>
  </si>
  <si>
    <t>6. Відомості про надходження внесків юридичних осіб, розмір яких перевищує розмір, визначений частиною другою статті 50 Закону України "Про вибори народних депутатів України"</t>
  </si>
  <si>
    <t>7. Відомості про надходження внесків фізичних осіб, розмір яких перевищує розмір, визначений частиною другою статті 50 Закону України "Про вибори народних депутатів України"</t>
  </si>
  <si>
    <t>8. Відомості про перерахування штрафних санкцій виконавцями</t>
  </si>
  <si>
    <t>Дата перерахування штрафних санкцій</t>
  </si>
  <si>
    <t>Номер розрахун- кового документа</t>
  </si>
  <si>
    <t>9. Відомості про помилкові надходження коштів на поточний рахунок</t>
  </si>
  <si>
    <t>від юридичних осіб</t>
  </si>
  <si>
    <t>10. Відомості про помилкові надходження коштів на поточний рахунок</t>
  </si>
  <si>
    <t>11. Відомості про повернення добровільних внесків юридичним особам</t>
  </si>
  <si>
    <t>(код статті 2100, 2300)</t>
  </si>
  <si>
    <t xml:space="preserve">12. Відомості про повернення добровільних внесків фізичним особам </t>
  </si>
  <si>
    <r>
      <t>(код статті 2100, 2300)</t>
    </r>
    <r>
      <rPr>
        <b/>
        <sz val="12"/>
        <color rgb="FF000000"/>
        <rFont val="Times New Roman"/>
        <family val="1"/>
      </rPr>
      <t xml:space="preserve"> </t>
    </r>
  </si>
  <si>
    <t xml:space="preserve">13. Відомості про перерахування коштів юридичних осіб </t>
  </si>
  <si>
    <t xml:space="preserve">(код статті 3110, 3120, 3210, 3230) </t>
  </si>
  <si>
    <t xml:space="preserve">14. Відомості про перерахування коштів фізичних осіб </t>
  </si>
  <si>
    <t>(код статті 3110, 3120, 3210, 3230)</t>
  </si>
  <si>
    <t>15. Відомості про оплату банківських послуг, не пов’язаних з відкриттям і закриттям рахунку та його функціонуванням</t>
  </si>
  <si>
    <t>16. Відомості про повернення юридичним особам</t>
  </si>
  <si>
    <t>17. Відомості про повернення фізичним особам помилкових надходжень коштів</t>
  </si>
  <si>
    <t>18. Відомості про опублікування реквізитів поточного рахунку</t>
  </si>
  <si>
    <t>19. Відомості про використання коштів поточного рахунку</t>
  </si>
  <si>
    <t xml:space="preserve">виборчого фонду кандидата в народні депутати України </t>
  </si>
  <si>
    <t>Номер одномандатного виборчого округу</t>
  </si>
  <si>
    <t>20. Відомості про повернення на поточний рахунок виборчого фонду коштів, перерахованих виконавцям</t>
  </si>
  <si>
    <t>Усього перераховано коштів з поточного рахунку виборчого фонду (2000 + 3000 + 4000 + 5000 + 6000)</t>
  </si>
  <si>
    <t>Загальний розмір виборчого фонду (2 + 3 + 4+ 12) – (2000 + 3000 + 4000 + 5000 + 6000)</t>
  </si>
  <si>
    <t>Перерахування коштів до Державного бюджету України (3110 + 3120 + 3210 + 3230)</t>
  </si>
  <si>
    <t>Усього надійшло коштів на (2 + 3 + 4 + 9+ 12) поточний рахунок виборчого фонду</t>
  </si>
  <si>
    <t>Виготовлення матеріалів передвиборної агітації (1110 + 1120 + 1130 + 1140 + 1150 + 1160):</t>
  </si>
  <si>
    <t>Інші послуги, пов’язані з проведенням передвиборної агітації (1310 + 1320 + 1330 + 1340 + 1350 + 1360):</t>
  </si>
  <si>
    <t>Залишок коштів на поточному (2 + 3 + 4 + 9 + 12 – 2000 – 3000 – 4000 – 5000 – 6000 – 1000) рахунку виборчого фонду</t>
  </si>
  <si>
    <t>Прізвище, ім’я, по батькові платника</t>
  </si>
  <si>
    <t>Місце-знаходження отримувача</t>
  </si>
  <si>
    <r>
      <t>в одномандатному виборчому окрузі №</t>
    </r>
    <r>
      <rPr>
        <b/>
        <sz val="14"/>
        <color rgb="FFFF0000"/>
        <rFont val="Times New Roman"/>
        <family val="1"/>
      </rPr>
      <t>ХХХХ</t>
    </r>
  </si>
  <si>
    <t>Проміжний</t>
  </si>
  <si>
    <r>
      <t>за період з "</t>
    </r>
    <r>
      <rPr>
        <sz val="12"/>
        <color rgb="FFFF0000"/>
        <rFont val="Times New Roman"/>
        <family val="1"/>
      </rPr>
      <t>хх</t>
    </r>
    <r>
      <rPr>
        <sz val="12"/>
        <color rgb="FF000000"/>
        <rFont val="Times New Roman"/>
        <family val="1"/>
      </rPr>
      <t xml:space="preserve">" до "10" липня 2019 року </t>
    </r>
  </si>
  <si>
    <t>ХХХХХХХХХХХ</t>
  </si>
  <si>
    <r>
      <t xml:space="preserve">в одномандатному виборчому окрузі № </t>
    </r>
    <r>
      <rPr>
        <b/>
        <sz val="14"/>
        <color rgb="FFFF0000"/>
        <rFont val="Times New Roman"/>
        <family val="1"/>
      </rPr>
      <t xml:space="preserve">66 </t>
    </r>
    <r>
      <rPr>
        <b/>
        <sz val="14"/>
        <color theme="1"/>
        <rFont val="Times New Roman"/>
        <family val="1"/>
      </rPr>
      <t>(форми № 4)</t>
    </r>
  </si>
  <si>
    <t>Соболівський Антон Михайлович</t>
  </si>
  <si>
    <t>Філфал Житомирського РУ АТ КБ "Приватбанк" Коростишівське відділення № 1, рахунок № 26430055801167</t>
  </si>
  <si>
    <t>05 липня 2019</t>
  </si>
  <si>
    <t>0.0.1400598209.1</t>
  </si>
  <si>
    <t>Мартинюк Дарина Вадимівна</t>
  </si>
  <si>
    <t>Житомирська обл., Коростишівський р-н, м. Коростишів</t>
  </si>
  <si>
    <t>ТОВАРИСТВО З ОБМЕЖЕНОЮ ВІДПОВІДАЛЬНІСТЮ "РЕКЛАМНО-ВИРОБНИЧА АГЕНЦІЯ "СЕНС"</t>
  </si>
  <si>
    <t>м. Житомир, вул. Перемоги, 10</t>
  </si>
  <si>
    <t>сплата за постери згідно рахунку № 462 від 04.07.2019 в тому числі ПДВ 441 грн</t>
  </si>
  <si>
    <t>0,00 грн</t>
  </si>
  <si>
    <t>0,00грн</t>
  </si>
  <si>
    <t>08.07.2019 р.</t>
  </si>
  <si>
    <t>за період з "03" до "10"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</si>
</sst>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7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164" fontId="0" fillId="0" borderId="0" xfId="1" applyFont="1" applyAlignment="1"/>
    <xf numFmtId="164" fontId="14" fillId="0" borderId="2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164" fontId="15" fillId="0" borderId="2" xfId="1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164" fontId="16" fillId="0" borderId="2" xfId="1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164" fontId="9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1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164" fontId="18" fillId="0" borderId="2" xfId="1" applyFont="1" applyBorder="1" applyAlignment="1">
      <alignment horizontal="left" vertical="center" wrapText="1"/>
    </xf>
    <xf numFmtId="164" fontId="11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1" applyFont="1" applyBorder="1" applyAlignment="1">
      <alignment horizontal="center" vertical="center" wrapText="1"/>
    </xf>
    <xf numFmtId="164" fontId="18" fillId="0" borderId="2" xfId="1" applyFont="1" applyBorder="1" applyAlignment="1">
      <alignment horizontal="center" vertical="center" wrapText="1"/>
    </xf>
    <xf numFmtId="164" fontId="4" fillId="2" borderId="2" xfId="1" applyFont="1" applyFill="1" applyBorder="1" applyAlignment="1">
      <alignment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11" fillId="2" borderId="2" xfId="1" applyFont="1" applyFill="1" applyBorder="1" applyAlignment="1">
      <alignment vertical="center" wrapText="1"/>
    </xf>
    <xf numFmtId="164" fontId="11" fillId="2" borderId="2" xfId="1" applyFont="1" applyFill="1" applyBorder="1" applyAlignment="1">
      <alignment horizontal="center" vertical="center" wrapText="1"/>
    </xf>
    <xf numFmtId="164" fontId="11" fillId="2" borderId="2" xfId="1" applyFont="1" applyFill="1" applyBorder="1" applyAlignment="1">
      <alignment horizontal="left" vertical="center" wrapText="1"/>
    </xf>
    <xf numFmtId="164" fontId="8" fillId="0" borderId="4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9" fillId="0" borderId="3" xfId="1" applyFont="1" applyBorder="1" applyAlignment="1">
      <alignment horizontal="left" vertical="center"/>
    </xf>
    <xf numFmtId="164" fontId="8" fillId="2" borderId="1" xfId="1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4" fontId="15" fillId="0" borderId="3" xfId="1" applyFont="1" applyBorder="1" applyAlignment="1">
      <alignment horizontal="left" vertical="center"/>
    </xf>
    <xf numFmtId="164" fontId="16" fillId="2" borderId="1" xfId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6" fillId="0" borderId="0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6" fillId="2" borderId="1" xfId="1" applyFont="1" applyFill="1" applyBorder="1" applyAlignment="1">
      <alignment horizontal="center" vertical="center"/>
    </xf>
    <xf numFmtId="164" fontId="16" fillId="0" borderId="3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2" borderId="1" xfId="1" applyFont="1" applyFill="1" applyBorder="1" applyAlignment="1">
      <alignment horizontal="center" vertical="center"/>
    </xf>
    <xf numFmtId="164" fontId="15" fillId="0" borderId="3" xfId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/>
    <xf numFmtId="0" fontId="13" fillId="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164" fontId="0" fillId="0" borderId="0" xfId="1" applyFont="1" applyFill="1" applyAlignment="1"/>
    <xf numFmtId="0" fontId="2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zoomScaleNormal="100" workbookViewId="0">
      <selection activeCell="C16" sqref="C16"/>
    </sheetView>
  </sheetViews>
  <sheetFormatPr defaultColWidth="11" defaultRowHeight="15.75" x14ac:dyDescent="0.25"/>
  <cols>
    <col min="1" max="1" width="14.625" customWidth="1"/>
    <col min="2" max="2" width="53.875" customWidth="1"/>
    <col min="3" max="3" width="43.875" customWidth="1"/>
  </cols>
  <sheetData>
    <row r="1" spans="1:3" s="3" customFormat="1" ht="18.75" x14ac:dyDescent="0.25">
      <c r="A1" s="8" t="s">
        <v>2</v>
      </c>
      <c r="C1" s="26"/>
    </row>
    <row r="2" spans="1:3" s="3" customFormat="1" ht="18.75" x14ac:dyDescent="0.25">
      <c r="A2" s="8" t="s">
        <v>100</v>
      </c>
      <c r="C2" s="26"/>
    </row>
    <row r="3" spans="1:3" s="3" customFormat="1" ht="18.75" x14ac:dyDescent="0.25">
      <c r="A3" s="8" t="s">
        <v>101</v>
      </c>
      <c r="C3" s="26"/>
    </row>
    <row r="4" spans="1:3" s="3" customFormat="1" ht="18.75" x14ac:dyDescent="0.25">
      <c r="A4" s="8" t="s">
        <v>176</v>
      </c>
      <c r="C4" s="26"/>
    </row>
    <row r="5" spans="1:3" s="3" customFormat="1" x14ac:dyDescent="0.25">
      <c r="A5" s="15"/>
      <c r="C5" s="26"/>
    </row>
    <row r="6" spans="1:3" s="3" customFormat="1" x14ac:dyDescent="0.25">
      <c r="A6" s="5" t="s">
        <v>177</v>
      </c>
      <c r="C6" s="26"/>
    </row>
    <row r="7" spans="1:3" s="3" customFormat="1" x14ac:dyDescent="0.25">
      <c r="A7" s="6" t="s">
        <v>3</v>
      </c>
      <c r="C7" s="26"/>
    </row>
    <row r="8" spans="1:3" s="3" customFormat="1" x14ac:dyDescent="0.25">
      <c r="A8" s="2"/>
      <c r="C8" s="26"/>
    </row>
    <row r="9" spans="1:3" s="3" customFormat="1" x14ac:dyDescent="0.25">
      <c r="A9" s="4" t="s">
        <v>178</v>
      </c>
      <c r="C9" s="26"/>
    </row>
    <row r="10" spans="1:3" s="3" customFormat="1" x14ac:dyDescent="0.25">
      <c r="A10" s="103" t="s">
        <v>179</v>
      </c>
      <c r="C10" s="26"/>
    </row>
    <row r="11" spans="1:3" s="3" customFormat="1" x14ac:dyDescent="0.25">
      <c r="A11" s="6" t="s">
        <v>102</v>
      </c>
      <c r="C11" s="26"/>
    </row>
    <row r="12" spans="1:3" s="3" customFormat="1" x14ac:dyDescent="0.25">
      <c r="A12" s="103" t="s">
        <v>179</v>
      </c>
      <c r="C12" s="26"/>
    </row>
    <row r="13" spans="1:3" s="3" customFormat="1" x14ac:dyDescent="0.25">
      <c r="A13" s="6" t="s">
        <v>103</v>
      </c>
      <c r="C13" s="26"/>
    </row>
    <row r="14" spans="1:3" s="3" customFormat="1" x14ac:dyDescent="0.25">
      <c r="A14" s="4" t="s">
        <v>4</v>
      </c>
      <c r="C14" s="26"/>
    </row>
    <row r="15" spans="1:3" s="3" customFormat="1" x14ac:dyDescent="0.25">
      <c r="A15" s="10"/>
      <c r="C15" s="26"/>
    </row>
    <row r="16" spans="1:3" s="3" customFormat="1" x14ac:dyDescent="0.25">
      <c r="A16" s="29" t="s">
        <v>29</v>
      </c>
      <c r="B16" s="29" t="s">
        <v>5</v>
      </c>
      <c r="C16" s="30" t="s">
        <v>104</v>
      </c>
    </row>
    <row r="17" spans="1:3" s="3" customFormat="1" x14ac:dyDescent="0.25">
      <c r="A17" s="29"/>
      <c r="B17" s="29"/>
      <c r="C17" s="30" t="s">
        <v>40</v>
      </c>
    </row>
    <row r="18" spans="1:3" s="3" customFormat="1" ht="48" customHeight="1" x14ac:dyDescent="0.25">
      <c r="A18" s="104" t="s">
        <v>7</v>
      </c>
      <c r="B18" s="105"/>
      <c r="C18" s="106"/>
    </row>
    <row r="19" spans="1:3" s="3" customFormat="1" x14ac:dyDescent="0.25">
      <c r="A19" s="31">
        <v>2</v>
      </c>
      <c r="B19" s="32" t="s">
        <v>105</v>
      </c>
      <c r="C19" s="33"/>
    </row>
    <row r="20" spans="1:3" s="3" customFormat="1" x14ac:dyDescent="0.25">
      <c r="A20" s="59">
        <v>3</v>
      </c>
      <c r="B20" s="55" t="s">
        <v>49</v>
      </c>
      <c r="C20" s="60"/>
    </row>
    <row r="21" spans="1:3" s="3" customFormat="1" ht="47.25" x14ac:dyDescent="0.25">
      <c r="A21" s="61">
        <v>10</v>
      </c>
      <c r="B21" s="54" t="s">
        <v>50</v>
      </c>
      <c r="C21" s="62"/>
    </row>
    <row r="22" spans="1:3" s="3" customFormat="1" ht="47.25" x14ac:dyDescent="0.25">
      <c r="A22" s="61">
        <v>11</v>
      </c>
      <c r="B22" s="54" t="s">
        <v>51</v>
      </c>
      <c r="C22" s="62"/>
    </row>
    <row r="23" spans="1:3" s="3" customFormat="1" x14ac:dyDescent="0.25">
      <c r="A23" s="59">
        <v>4</v>
      </c>
      <c r="B23" s="55" t="s">
        <v>52</v>
      </c>
      <c r="C23" s="60"/>
    </row>
    <row r="24" spans="1:3" s="3" customFormat="1" ht="47.25" x14ac:dyDescent="0.25">
      <c r="A24" s="61">
        <v>10</v>
      </c>
      <c r="B24" s="54" t="s">
        <v>50</v>
      </c>
      <c r="C24" s="62"/>
    </row>
    <row r="25" spans="1:3" s="3" customFormat="1" ht="47.25" x14ac:dyDescent="0.25">
      <c r="A25" s="61">
        <v>11</v>
      </c>
      <c r="B25" s="54" t="s">
        <v>51</v>
      </c>
      <c r="C25" s="62"/>
    </row>
    <row r="26" spans="1:3" s="3" customFormat="1" ht="31.5" x14ac:dyDescent="0.25">
      <c r="A26" s="31">
        <v>9</v>
      </c>
      <c r="B26" s="32" t="s">
        <v>106</v>
      </c>
      <c r="C26" s="33"/>
    </row>
    <row r="27" spans="1:3" s="3" customFormat="1" x14ac:dyDescent="0.25">
      <c r="A27" s="59">
        <v>12</v>
      </c>
      <c r="B27" s="55" t="s">
        <v>53</v>
      </c>
      <c r="C27" s="63"/>
    </row>
    <row r="28" spans="1:3" s="3" customFormat="1" x14ac:dyDescent="0.25">
      <c r="A28" s="104" t="s">
        <v>170</v>
      </c>
      <c r="B28" s="106"/>
      <c r="C28" s="67">
        <f>C19+C20+C23+C26+C27</f>
        <v>0</v>
      </c>
    </row>
    <row r="29" spans="1:3" s="3" customFormat="1" x14ac:dyDescent="0.25">
      <c r="A29" s="104" t="s">
        <v>107</v>
      </c>
      <c r="B29" s="105"/>
      <c r="C29" s="106"/>
    </row>
    <row r="30" spans="1:3" s="3" customFormat="1" x14ac:dyDescent="0.25">
      <c r="A30" s="34">
        <v>2000</v>
      </c>
      <c r="B30" s="35" t="s">
        <v>108</v>
      </c>
      <c r="C30" s="68">
        <f>C31+C32</f>
        <v>0</v>
      </c>
    </row>
    <row r="31" spans="1:3" s="3" customFormat="1" ht="31.5" x14ac:dyDescent="0.25">
      <c r="A31" s="31">
        <v>2100</v>
      </c>
      <c r="B31" s="32" t="s">
        <v>109</v>
      </c>
      <c r="C31" s="33"/>
    </row>
    <row r="32" spans="1:3" s="3" customFormat="1" ht="63" x14ac:dyDescent="0.25">
      <c r="A32" s="31">
        <v>2300</v>
      </c>
      <c r="B32" s="32" t="s">
        <v>110</v>
      </c>
      <c r="C32" s="33"/>
    </row>
    <row r="33" spans="1:3" s="3" customFormat="1" ht="31.5" x14ac:dyDescent="0.25">
      <c r="A33" s="34">
        <v>3000</v>
      </c>
      <c r="B33" s="35" t="s">
        <v>169</v>
      </c>
      <c r="C33" s="67">
        <f>SUM(C34:C37)</f>
        <v>0</v>
      </c>
    </row>
    <row r="34" spans="1:3" s="3" customFormat="1" ht="63" x14ac:dyDescent="0.25">
      <c r="A34" s="31" t="s">
        <v>111</v>
      </c>
      <c r="B34" s="32" t="s">
        <v>54</v>
      </c>
      <c r="C34" s="33"/>
    </row>
    <row r="35" spans="1:3" s="3" customFormat="1" ht="63" x14ac:dyDescent="0.25">
      <c r="A35" s="31" t="s">
        <v>112</v>
      </c>
      <c r="B35" s="32" t="s">
        <v>55</v>
      </c>
      <c r="C35" s="33"/>
    </row>
    <row r="36" spans="1:3" s="3" customFormat="1" ht="47.25" x14ac:dyDescent="0.25">
      <c r="A36" s="31" t="s">
        <v>113</v>
      </c>
      <c r="B36" s="32" t="s">
        <v>114</v>
      </c>
      <c r="C36" s="63"/>
    </row>
    <row r="37" spans="1:3" s="3" customFormat="1" ht="94.5" x14ac:dyDescent="0.25">
      <c r="A37" s="59" t="s">
        <v>115</v>
      </c>
      <c r="B37" s="32" t="s">
        <v>116</v>
      </c>
      <c r="C37" s="63"/>
    </row>
    <row r="38" spans="1:3" s="3" customFormat="1" ht="31.5" x14ac:dyDescent="0.25">
      <c r="A38" s="64" t="s">
        <v>117</v>
      </c>
      <c r="B38" s="35" t="s">
        <v>56</v>
      </c>
      <c r="C38" s="65"/>
    </row>
    <row r="39" spans="1:3" s="3" customFormat="1" x14ac:dyDescent="0.25">
      <c r="A39" s="64" t="s">
        <v>118</v>
      </c>
      <c r="B39" s="56" t="s">
        <v>57</v>
      </c>
      <c r="C39" s="65"/>
    </row>
    <row r="40" spans="1:3" s="3" customFormat="1" ht="31.5" x14ac:dyDescent="0.25">
      <c r="A40" s="64" t="s">
        <v>119</v>
      </c>
      <c r="B40" s="56" t="s">
        <v>120</v>
      </c>
      <c r="C40" s="65"/>
    </row>
    <row r="41" spans="1:3" s="3" customFormat="1" x14ac:dyDescent="0.25">
      <c r="A41" s="109" t="s">
        <v>167</v>
      </c>
      <c r="B41" s="110"/>
      <c r="C41" s="69">
        <f>C30+C33+C38+C39+C40</f>
        <v>0</v>
      </c>
    </row>
    <row r="42" spans="1:3" s="3" customFormat="1" x14ac:dyDescent="0.25">
      <c r="A42" s="109" t="s">
        <v>168</v>
      </c>
      <c r="B42" s="110"/>
      <c r="C42" s="69">
        <f>C28-C41</f>
        <v>0</v>
      </c>
    </row>
    <row r="43" spans="1:3" s="3" customFormat="1" x14ac:dyDescent="0.25">
      <c r="A43" s="109" t="s">
        <v>121</v>
      </c>
      <c r="B43" s="110"/>
      <c r="C43" s="64"/>
    </row>
    <row r="44" spans="1:3" s="3" customFormat="1" x14ac:dyDescent="0.25">
      <c r="A44" s="34" t="s">
        <v>122</v>
      </c>
      <c r="B44" s="35" t="s">
        <v>8</v>
      </c>
      <c r="C44" s="70">
        <f>C45+C52+C57+C66</f>
        <v>0</v>
      </c>
    </row>
    <row r="45" spans="1:3" s="3" customFormat="1" ht="31.5" x14ac:dyDescent="0.25">
      <c r="A45" s="64" t="s">
        <v>123</v>
      </c>
      <c r="B45" s="35" t="s">
        <v>171</v>
      </c>
      <c r="C45" s="69">
        <f>C46+C47+C48+C49+C50+C51</f>
        <v>0</v>
      </c>
    </row>
    <row r="46" spans="1:3" s="3" customFormat="1" ht="31.5" x14ac:dyDescent="0.25">
      <c r="A46" s="59">
        <v>1110</v>
      </c>
      <c r="B46" s="55" t="s">
        <v>9</v>
      </c>
      <c r="C46" s="60"/>
    </row>
    <row r="47" spans="1:3" s="3" customFormat="1" x14ac:dyDescent="0.25">
      <c r="A47" s="59">
        <v>1120</v>
      </c>
      <c r="B47" s="55" t="s">
        <v>10</v>
      </c>
      <c r="C47" s="60"/>
    </row>
    <row r="48" spans="1:3" s="3" customFormat="1" x14ac:dyDescent="0.25">
      <c r="A48" s="59">
        <v>1130</v>
      </c>
      <c r="B48" s="55" t="s">
        <v>11</v>
      </c>
      <c r="C48" s="60"/>
    </row>
    <row r="49" spans="1:3" s="3" customFormat="1" ht="47.25" x14ac:dyDescent="0.25">
      <c r="A49" s="59">
        <v>1140</v>
      </c>
      <c r="B49" s="55" t="s">
        <v>124</v>
      </c>
      <c r="C49" s="60"/>
    </row>
    <row r="50" spans="1:3" s="3" customFormat="1" ht="31.5" x14ac:dyDescent="0.25">
      <c r="A50" s="59">
        <v>1150</v>
      </c>
      <c r="B50" s="55" t="s">
        <v>12</v>
      </c>
      <c r="C50" s="60"/>
    </row>
    <row r="51" spans="1:3" s="3" customFormat="1" x14ac:dyDescent="0.25">
      <c r="A51" s="59">
        <v>1160</v>
      </c>
      <c r="B51" s="55" t="s">
        <v>13</v>
      </c>
      <c r="C51" s="60"/>
    </row>
    <row r="52" spans="1:3" s="3" customFormat="1" x14ac:dyDescent="0.25">
      <c r="A52" s="34" t="s">
        <v>125</v>
      </c>
      <c r="B52" s="35" t="s">
        <v>14</v>
      </c>
      <c r="C52" s="70">
        <f>C53+C56</f>
        <v>0</v>
      </c>
    </row>
    <row r="53" spans="1:3" s="3" customFormat="1" x14ac:dyDescent="0.25">
      <c r="A53" s="31" t="s">
        <v>126</v>
      </c>
      <c r="B53" s="32" t="s">
        <v>15</v>
      </c>
      <c r="C53" s="70">
        <f>C54+C55</f>
        <v>0</v>
      </c>
    </row>
    <row r="54" spans="1:3" s="3" customFormat="1" x14ac:dyDescent="0.25">
      <c r="A54" s="36" t="s">
        <v>127</v>
      </c>
      <c r="B54" s="37" t="s">
        <v>16</v>
      </c>
      <c r="C54" s="66"/>
    </row>
    <row r="55" spans="1:3" s="3" customFormat="1" x14ac:dyDescent="0.25">
      <c r="A55" s="36" t="s">
        <v>128</v>
      </c>
      <c r="B55" s="37" t="s">
        <v>17</v>
      </c>
      <c r="C55" s="66"/>
    </row>
    <row r="56" spans="1:3" s="3" customFormat="1" ht="31.5" x14ac:dyDescent="0.25">
      <c r="A56" s="31" t="s">
        <v>129</v>
      </c>
      <c r="B56" s="32" t="s">
        <v>18</v>
      </c>
      <c r="C56" s="63"/>
    </row>
    <row r="57" spans="1:3" s="3" customFormat="1" ht="31.5" x14ac:dyDescent="0.25">
      <c r="A57" s="34" t="s">
        <v>19</v>
      </c>
      <c r="B57" s="35" t="s">
        <v>172</v>
      </c>
      <c r="C57" s="69">
        <f>SUM(C58:C63)</f>
        <v>0</v>
      </c>
    </row>
    <row r="58" spans="1:3" s="3" customFormat="1" ht="78.75" x14ac:dyDescent="0.25">
      <c r="A58" s="59">
        <v>1310</v>
      </c>
      <c r="B58" s="55" t="s">
        <v>130</v>
      </c>
      <c r="C58" s="60"/>
    </row>
    <row r="59" spans="1:3" s="3" customFormat="1" ht="47.25" x14ac:dyDescent="0.25">
      <c r="A59" s="59">
        <v>1320</v>
      </c>
      <c r="B59" s="55" t="s">
        <v>20</v>
      </c>
      <c r="C59" s="60"/>
    </row>
    <row r="60" spans="1:3" s="3" customFormat="1" ht="31.5" x14ac:dyDescent="0.25">
      <c r="A60" s="59">
        <v>1330</v>
      </c>
      <c r="B60" s="55" t="s">
        <v>21</v>
      </c>
      <c r="C60" s="60"/>
    </row>
    <row r="61" spans="1:3" s="3" customFormat="1" ht="47.25" x14ac:dyDescent="0.25">
      <c r="A61" s="59">
        <v>1340</v>
      </c>
      <c r="B61" s="55" t="s">
        <v>22</v>
      </c>
      <c r="C61" s="60"/>
    </row>
    <row r="62" spans="1:3" s="3" customFormat="1" ht="47.25" x14ac:dyDescent="0.25">
      <c r="A62" s="59">
        <v>1350</v>
      </c>
      <c r="B62" s="55" t="s">
        <v>23</v>
      </c>
      <c r="C62" s="60"/>
    </row>
    <row r="63" spans="1:3" s="3" customFormat="1" x14ac:dyDescent="0.25">
      <c r="A63" s="59">
        <v>1360</v>
      </c>
      <c r="B63" s="55" t="s">
        <v>24</v>
      </c>
      <c r="C63" s="71">
        <f>C64+C65</f>
        <v>0</v>
      </c>
    </row>
    <row r="64" spans="1:3" s="3" customFormat="1" ht="47.25" x14ac:dyDescent="0.25">
      <c r="A64" s="61">
        <v>1361</v>
      </c>
      <c r="B64" s="54" t="s">
        <v>25</v>
      </c>
      <c r="C64" s="62"/>
    </row>
    <row r="65" spans="1:3" s="3" customFormat="1" x14ac:dyDescent="0.25">
      <c r="A65" s="61">
        <v>1362</v>
      </c>
      <c r="B65" s="54" t="s">
        <v>26</v>
      </c>
      <c r="C65" s="62"/>
    </row>
    <row r="66" spans="1:3" s="3" customFormat="1" ht="126" x14ac:dyDescent="0.25">
      <c r="A66" s="64">
        <v>1400</v>
      </c>
      <c r="B66" s="56" t="s">
        <v>131</v>
      </c>
      <c r="C66" s="60"/>
    </row>
    <row r="67" spans="1:3" s="3" customFormat="1" x14ac:dyDescent="0.25">
      <c r="A67" s="107" t="s">
        <v>173</v>
      </c>
      <c r="B67" s="108"/>
      <c r="C67" s="69">
        <f>C42-C44</f>
        <v>0</v>
      </c>
    </row>
    <row r="68" spans="1:3" s="3" customFormat="1" ht="31.5" x14ac:dyDescent="0.25">
      <c r="A68" s="64">
        <v>9</v>
      </c>
      <c r="B68" s="55" t="s">
        <v>27</v>
      </c>
      <c r="C68" s="60"/>
    </row>
  </sheetData>
  <mergeCells count="7">
    <mergeCell ref="A18:C18"/>
    <mergeCell ref="A28:B28"/>
    <mergeCell ref="A29:C29"/>
    <mergeCell ref="A67:B67"/>
    <mergeCell ref="A43:B43"/>
    <mergeCell ref="A41:B41"/>
    <mergeCell ref="A42:B42"/>
  </mergeCells>
  <pageMargins left="0.7" right="0.7" top="0.75" bottom="0.75" header="0.3" footer="0.3"/>
  <pageSetup paperSize="9" scale="7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0"/>
  <sheetViews>
    <sheetView tabSelected="1" topLeftCell="A325" workbookViewId="0">
      <selection activeCell="F77" sqref="F77"/>
    </sheetView>
  </sheetViews>
  <sheetFormatPr defaultColWidth="10.875" defaultRowHeight="15.75" x14ac:dyDescent="0.25"/>
  <cols>
    <col min="1" max="1" width="17.375" style="3" customWidth="1"/>
    <col min="2" max="2" width="57.125" style="3" customWidth="1"/>
    <col min="3" max="3" width="17.5" style="26" customWidth="1"/>
    <col min="4" max="4" width="27.625" style="3" customWidth="1"/>
    <col min="5" max="5" width="26.375" style="3" customWidth="1"/>
    <col min="6" max="6" width="18.875" style="3" customWidth="1"/>
    <col min="7" max="7" width="17" style="3" customWidth="1"/>
    <col min="8" max="8" width="17.5" style="3" customWidth="1"/>
    <col min="9" max="9" width="14.375" style="3" customWidth="1"/>
    <col min="10" max="16384" width="10.875" style="3"/>
  </cols>
  <sheetData>
    <row r="1" spans="1:1" x14ac:dyDescent="0.25">
      <c r="A1" s="1"/>
    </row>
    <row r="3" spans="1:1" x14ac:dyDescent="0.25">
      <c r="A3" s="7" t="s">
        <v>132</v>
      </c>
    </row>
    <row r="4" spans="1:1" x14ac:dyDescent="0.25">
      <c r="A4" s="7" t="s">
        <v>0</v>
      </c>
    </row>
    <row r="5" spans="1:1" x14ac:dyDescent="0.25">
      <c r="A5" s="7" t="s">
        <v>1</v>
      </c>
    </row>
    <row r="6" spans="1:1" ht="18.75" x14ac:dyDescent="0.25">
      <c r="A6" s="17"/>
    </row>
    <row r="7" spans="1:1" ht="18.75" x14ac:dyDescent="0.25">
      <c r="A7" s="8" t="s">
        <v>28</v>
      </c>
    </row>
    <row r="8" spans="1:1" ht="18.75" x14ac:dyDescent="0.25">
      <c r="A8" s="8" t="s">
        <v>133</v>
      </c>
    </row>
    <row r="9" spans="1:1" ht="18.75" x14ac:dyDescent="0.25">
      <c r="A9" s="8" t="s">
        <v>134</v>
      </c>
    </row>
    <row r="10" spans="1:1" ht="18.75" x14ac:dyDescent="0.25">
      <c r="A10" s="8" t="s">
        <v>180</v>
      </c>
    </row>
    <row r="11" spans="1:1" ht="18.75" x14ac:dyDescent="0.25">
      <c r="A11" s="8"/>
    </row>
    <row r="12" spans="1:1" x14ac:dyDescent="0.25">
      <c r="A12" s="5" t="str">
        <f>'7.1'!A6</f>
        <v>Проміжний</v>
      </c>
    </row>
    <row r="13" spans="1:1" x14ac:dyDescent="0.25">
      <c r="A13" s="6" t="s">
        <v>3</v>
      </c>
    </row>
    <row r="14" spans="1:1" x14ac:dyDescent="0.25">
      <c r="A14" s="2"/>
    </row>
    <row r="15" spans="1:1" x14ac:dyDescent="0.25">
      <c r="A15" s="4" t="s">
        <v>193</v>
      </c>
    </row>
    <row r="16" spans="1:1" x14ac:dyDescent="0.25">
      <c r="A16" s="4" t="s">
        <v>181</v>
      </c>
    </row>
    <row r="17" spans="1:4" x14ac:dyDescent="0.25">
      <c r="A17" s="6" t="s">
        <v>102</v>
      </c>
    </row>
    <row r="18" spans="1:4" x14ac:dyDescent="0.25">
      <c r="A18" s="4" t="s">
        <v>182</v>
      </c>
    </row>
    <row r="19" spans="1:4" x14ac:dyDescent="0.25">
      <c r="A19" s="6" t="s">
        <v>103</v>
      </c>
    </row>
    <row r="20" spans="1:4" x14ac:dyDescent="0.25">
      <c r="A20" s="4" t="s">
        <v>4</v>
      </c>
    </row>
    <row r="21" spans="1:4" x14ac:dyDescent="0.25">
      <c r="A21" s="93" t="s">
        <v>135</v>
      </c>
      <c r="B21" s="94"/>
    </row>
    <row r="22" spans="1:4" x14ac:dyDescent="0.25">
      <c r="A22" s="95" t="s">
        <v>101</v>
      </c>
      <c r="B22" s="94"/>
    </row>
    <row r="23" spans="1:4" x14ac:dyDescent="0.25">
      <c r="A23" s="4" t="s">
        <v>136</v>
      </c>
    </row>
    <row r="24" spans="1:4" x14ac:dyDescent="0.25">
      <c r="A24" s="19" t="s">
        <v>29</v>
      </c>
      <c r="B24" s="20" t="s">
        <v>59</v>
      </c>
      <c r="C24" s="27" t="s">
        <v>31</v>
      </c>
      <c r="D24" s="20" t="s">
        <v>32</v>
      </c>
    </row>
    <row r="25" spans="1:4" x14ac:dyDescent="0.25">
      <c r="A25" s="21">
        <v>2</v>
      </c>
      <c r="B25" s="20"/>
      <c r="C25" s="27"/>
      <c r="D25" s="27" t="s">
        <v>191</v>
      </c>
    </row>
    <row r="26" spans="1:4" x14ac:dyDescent="0.25">
      <c r="A26" s="21">
        <v>2</v>
      </c>
      <c r="B26" s="20"/>
      <c r="C26" s="27"/>
      <c r="D26" s="27"/>
    </row>
    <row r="27" spans="1:4" x14ac:dyDescent="0.25">
      <c r="A27" s="21">
        <v>2</v>
      </c>
      <c r="B27" s="20"/>
      <c r="C27" s="27"/>
      <c r="D27" s="27"/>
    </row>
    <row r="28" spans="1:4" x14ac:dyDescent="0.25">
      <c r="A28" s="21">
        <v>2</v>
      </c>
      <c r="B28" s="20"/>
      <c r="C28" s="27"/>
      <c r="D28" s="27"/>
    </row>
    <row r="29" spans="1:4" x14ac:dyDescent="0.25">
      <c r="A29" s="21">
        <v>2</v>
      </c>
      <c r="B29" s="20"/>
      <c r="C29" s="27"/>
      <c r="D29" s="27"/>
    </row>
    <row r="30" spans="1:4" x14ac:dyDescent="0.25">
      <c r="A30" s="21">
        <v>2</v>
      </c>
      <c r="B30" s="20"/>
      <c r="C30" s="27"/>
      <c r="D30" s="27"/>
    </row>
    <row r="31" spans="1:4" x14ac:dyDescent="0.25">
      <c r="A31" s="21">
        <v>2</v>
      </c>
      <c r="B31" s="20"/>
      <c r="C31" s="27"/>
      <c r="D31" s="27"/>
    </row>
    <row r="32" spans="1:4" x14ac:dyDescent="0.25">
      <c r="A32" s="21">
        <v>2</v>
      </c>
      <c r="B32" s="20"/>
      <c r="C32" s="27"/>
      <c r="D32" s="27"/>
    </row>
    <row r="33" spans="1:4" x14ac:dyDescent="0.25">
      <c r="A33" s="21">
        <v>2</v>
      </c>
      <c r="B33" s="20"/>
      <c r="C33" s="27"/>
      <c r="D33" s="27"/>
    </row>
    <row r="34" spans="1:4" x14ac:dyDescent="0.25">
      <c r="A34" s="21">
        <v>2</v>
      </c>
      <c r="B34" s="20"/>
      <c r="C34" s="27"/>
      <c r="D34" s="27"/>
    </row>
    <row r="35" spans="1:4" x14ac:dyDescent="0.25">
      <c r="A35" s="21">
        <v>2</v>
      </c>
      <c r="B35" s="20"/>
      <c r="C35" s="27"/>
      <c r="D35" s="27"/>
    </row>
    <row r="36" spans="1:4" x14ac:dyDescent="0.25">
      <c r="A36" s="21">
        <v>2</v>
      </c>
      <c r="B36" s="20"/>
      <c r="C36" s="27"/>
      <c r="D36" s="27"/>
    </row>
    <row r="37" spans="1:4" x14ac:dyDescent="0.25">
      <c r="A37" s="21">
        <v>2</v>
      </c>
      <c r="B37" s="20"/>
      <c r="C37" s="27"/>
      <c r="D37" s="27"/>
    </row>
    <row r="38" spans="1:4" x14ac:dyDescent="0.25">
      <c r="A38" s="21">
        <v>2</v>
      </c>
      <c r="B38" s="20"/>
      <c r="C38" s="27"/>
      <c r="D38" s="27"/>
    </row>
    <row r="39" spans="1:4" x14ac:dyDescent="0.25">
      <c r="A39" s="21">
        <v>2</v>
      </c>
      <c r="B39" s="20"/>
      <c r="C39" s="27"/>
      <c r="D39" s="27"/>
    </row>
    <row r="40" spans="1:4" x14ac:dyDescent="0.25">
      <c r="A40" s="21">
        <v>2</v>
      </c>
      <c r="B40" s="20"/>
      <c r="C40" s="27"/>
      <c r="D40" s="27"/>
    </row>
    <row r="41" spans="1:4" x14ac:dyDescent="0.25">
      <c r="A41" s="21">
        <v>2</v>
      </c>
      <c r="B41" s="20"/>
      <c r="C41" s="27"/>
      <c r="D41" s="27"/>
    </row>
    <row r="42" spans="1:4" x14ac:dyDescent="0.25">
      <c r="A42" s="21">
        <v>2</v>
      </c>
      <c r="B42" s="20"/>
      <c r="C42" s="27"/>
      <c r="D42" s="27"/>
    </row>
    <row r="43" spans="1:4" x14ac:dyDescent="0.25">
      <c r="A43" s="21">
        <v>2</v>
      </c>
      <c r="B43" s="20"/>
      <c r="C43" s="27"/>
      <c r="D43" s="27"/>
    </row>
    <row r="44" spans="1:4" x14ac:dyDescent="0.25">
      <c r="A44" s="21">
        <v>2</v>
      </c>
      <c r="B44" s="20"/>
      <c r="C44" s="27"/>
      <c r="D44" s="27"/>
    </row>
    <row r="45" spans="1:4" x14ac:dyDescent="0.25">
      <c r="A45" s="21">
        <v>2</v>
      </c>
      <c r="B45" s="20"/>
      <c r="C45" s="27"/>
      <c r="D45" s="27"/>
    </row>
    <row r="46" spans="1:4" x14ac:dyDescent="0.25">
      <c r="A46" s="21">
        <v>2</v>
      </c>
      <c r="B46" s="20"/>
      <c r="C46" s="27"/>
      <c r="D46" s="27"/>
    </row>
    <row r="47" spans="1:4" x14ac:dyDescent="0.25">
      <c r="A47" s="21">
        <v>2</v>
      </c>
      <c r="B47" s="20"/>
      <c r="C47" s="27"/>
      <c r="D47" s="27"/>
    </row>
    <row r="48" spans="1:4" x14ac:dyDescent="0.25">
      <c r="A48" s="21">
        <v>2</v>
      </c>
      <c r="B48" s="20"/>
      <c r="C48" s="27"/>
      <c r="D48" s="27"/>
    </row>
    <row r="49" spans="1:7" x14ac:dyDescent="0.25">
      <c r="A49" s="21">
        <v>2</v>
      </c>
      <c r="B49" s="22"/>
      <c r="C49" s="28"/>
      <c r="D49" s="28"/>
    </row>
    <row r="50" spans="1:7" x14ac:dyDescent="0.25">
      <c r="A50" s="21">
        <v>2</v>
      </c>
      <c r="B50" s="22"/>
      <c r="C50" s="28"/>
      <c r="D50" s="28"/>
    </row>
    <row r="51" spans="1:7" ht="16.5" thickBot="1" x14ac:dyDescent="0.3">
      <c r="A51" s="21">
        <v>2</v>
      </c>
      <c r="B51" s="22"/>
      <c r="C51" s="28"/>
      <c r="D51" s="73"/>
    </row>
    <row r="52" spans="1:7" ht="16.5" thickBot="1" x14ac:dyDescent="0.3">
      <c r="A52" s="23" t="s">
        <v>33</v>
      </c>
      <c r="B52" s="24"/>
      <c r="C52" s="72"/>
      <c r="D52" s="74">
        <f>SUM(D25:D51)</f>
        <v>0</v>
      </c>
    </row>
    <row r="53" spans="1:7" x14ac:dyDescent="0.25">
      <c r="A53" s="93" t="s">
        <v>137</v>
      </c>
      <c r="B53" s="94"/>
    </row>
    <row r="54" spans="1:7" x14ac:dyDescent="0.25">
      <c r="A54" s="93" t="s">
        <v>60</v>
      </c>
      <c r="B54" s="94"/>
    </row>
    <row r="55" spans="1:7" x14ac:dyDescent="0.25">
      <c r="A55" s="4" t="s">
        <v>61</v>
      </c>
    </row>
    <row r="56" spans="1:7" x14ac:dyDescent="0.25">
      <c r="A56" s="1"/>
    </row>
    <row r="57" spans="1:7" ht="21" x14ac:dyDescent="0.25">
      <c r="A57" s="44" t="s">
        <v>29</v>
      </c>
      <c r="B57" s="57" t="s">
        <v>62</v>
      </c>
      <c r="C57" s="58" t="s">
        <v>31</v>
      </c>
      <c r="D57" s="57" t="s">
        <v>138</v>
      </c>
      <c r="E57" s="57" t="s">
        <v>77</v>
      </c>
      <c r="F57" s="57" t="s">
        <v>65</v>
      </c>
      <c r="G57" s="57" t="s">
        <v>6</v>
      </c>
    </row>
    <row r="58" spans="1:7" x14ac:dyDescent="0.25">
      <c r="A58" s="21">
        <v>3</v>
      </c>
      <c r="B58" s="57"/>
      <c r="C58" s="58"/>
      <c r="D58" s="57"/>
      <c r="E58" s="57"/>
      <c r="F58" s="57"/>
      <c r="G58" s="58" t="s">
        <v>190</v>
      </c>
    </row>
    <row r="59" spans="1:7" x14ac:dyDescent="0.25">
      <c r="A59" s="21">
        <v>3</v>
      </c>
      <c r="B59" s="57"/>
      <c r="C59" s="58"/>
      <c r="D59" s="57"/>
      <c r="E59" s="57"/>
      <c r="F59" s="57"/>
      <c r="G59" s="58"/>
    </row>
    <row r="60" spans="1:7" x14ac:dyDescent="0.25">
      <c r="A60" s="21">
        <v>3</v>
      </c>
      <c r="B60" s="57"/>
      <c r="C60" s="58"/>
      <c r="D60" s="57"/>
      <c r="E60" s="57"/>
      <c r="F60" s="57"/>
      <c r="G60" s="58"/>
    </row>
    <row r="61" spans="1:7" x14ac:dyDescent="0.25">
      <c r="A61" s="21">
        <v>3</v>
      </c>
      <c r="B61" s="57"/>
      <c r="C61" s="58"/>
      <c r="D61" s="57"/>
      <c r="E61" s="57"/>
      <c r="F61" s="57"/>
      <c r="G61" s="58"/>
    </row>
    <row r="62" spans="1:7" x14ac:dyDescent="0.25">
      <c r="A62" s="21">
        <v>3</v>
      </c>
      <c r="B62" s="57"/>
      <c r="C62" s="58"/>
      <c r="D62" s="57"/>
      <c r="E62" s="57"/>
      <c r="F62" s="57"/>
      <c r="G62" s="58"/>
    </row>
    <row r="63" spans="1:7" x14ac:dyDescent="0.25">
      <c r="A63" s="21">
        <v>3</v>
      </c>
      <c r="B63" s="57"/>
      <c r="C63" s="58"/>
      <c r="D63" s="57"/>
      <c r="E63" s="57"/>
      <c r="F63" s="57"/>
      <c r="G63" s="58"/>
    </row>
    <row r="64" spans="1:7" x14ac:dyDescent="0.25">
      <c r="A64" s="21">
        <v>3</v>
      </c>
      <c r="B64" s="57"/>
      <c r="C64" s="58"/>
      <c r="D64" s="57"/>
      <c r="E64" s="57"/>
      <c r="F64" s="57"/>
      <c r="G64" s="58"/>
    </row>
    <row r="65" spans="1:8" x14ac:dyDescent="0.25">
      <c r="A65" s="21">
        <v>3</v>
      </c>
      <c r="B65" s="57"/>
      <c r="C65" s="58"/>
      <c r="D65" s="57"/>
      <c r="E65" s="57"/>
      <c r="F65" s="57"/>
      <c r="G65" s="58"/>
    </row>
    <row r="66" spans="1:8" x14ac:dyDescent="0.25">
      <c r="A66" s="21">
        <v>3</v>
      </c>
      <c r="B66" s="57"/>
      <c r="C66" s="58"/>
      <c r="D66" s="57"/>
      <c r="E66" s="57"/>
      <c r="F66" s="57"/>
      <c r="G66" s="58"/>
    </row>
    <row r="67" spans="1:8" x14ac:dyDescent="0.25">
      <c r="A67" s="21">
        <v>3</v>
      </c>
      <c r="B67" s="22"/>
      <c r="C67" s="28"/>
      <c r="D67" s="22"/>
      <c r="E67" s="22"/>
      <c r="F67" s="22"/>
      <c r="G67" s="28"/>
    </row>
    <row r="68" spans="1:8" x14ac:dyDescent="0.25">
      <c r="A68" s="21">
        <v>3</v>
      </c>
      <c r="B68" s="22"/>
      <c r="C68" s="28"/>
      <c r="D68" s="22"/>
      <c r="E68" s="22"/>
      <c r="F68" s="22"/>
      <c r="G68" s="28"/>
    </row>
    <row r="69" spans="1:8" ht="16.5" thickBot="1" x14ac:dyDescent="0.3">
      <c r="A69" s="21">
        <v>3</v>
      </c>
      <c r="B69" s="22"/>
      <c r="C69" s="28"/>
      <c r="D69" s="22"/>
      <c r="E69" s="22"/>
      <c r="F69" s="22"/>
      <c r="G69" s="73"/>
    </row>
    <row r="70" spans="1:8" ht="16.5" thickBot="1" x14ac:dyDescent="0.3">
      <c r="A70" s="23" t="s">
        <v>33</v>
      </c>
      <c r="B70" s="24"/>
      <c r="C70" s="25"/>
      <c r="D70" s="24"/>
      <c r="E70" s="24"/>
      <c r="F70" s="75"/>
      <c r="G70" s="74">
        <f>SUM(G58:G69)</f>
        <v>0</v>
      </c>
    </row>
    <row r="71" spans="1:8" x14ac:dyDescent="0.25">
      <c r="A71" s="15"/>
    </row>
    <row r="72" spans="1:8" x14ac:dyDescent="0.25">
      <c r="A72" s="93" t="s">
        <v>139</v>
      </c>
      <c r="B72" s="94"/>
    </row>
    <row r="73" spans="1:8" x14ac:dyDescent="0.25">
      <c r="A73" s="93" t="s">
        <v>66</v>
      </c>
      <c r="B73" s="94"/>
    </row>
    <row r="74" spans="1:8" x14ac:dyDescent="0.25">
      <c r="A74" s="4" t="s">
        <v>140</v>
      </c>
    </row>
    <row r="75" spans="1:8" x14ac:dyDescent="0.25">
      <c r="A75" s="18"/>
    </row>
    <row r="76" spans="1:8" ht="39.950000000000003" customHeight="1" x14ac:dyDescent="0.25">
      <c r="A76" s="44" t="s">
        <v>29</v>
      </c>
      <c r="B76" s="57" t="s">
        <v>62</v>
      </c>
      <c r="C76" s="58" t="s">
        <v>67</v>
      </c>
      <c r="D76" s="57" t="s">
        <v>174</v>
      </c>
      <c r="E76" s="57" t="s">
        <v>68</v>
      </c>
      <c r="F76" s="57" t="s">
        <v>69</v>
      </c>
      <c r="G76" s="57" t="s">
        <v>70</v>
      </c>
      <c r="H76" s="57" t="s">
        <v>6</v>
      </c>
    </row>
    <row r="77" spans="1:8" ht="18" customHeight="1" x14ac:dyDescent="0.25">
      <c r="A77" s="21">
        <v>4</v>
      </c>
      <c r="B77" s="57" t="s">
        <v>183</v>
      </c>
      <c r="C77" s="58" t="s">
        <v>184</v>
      </c>
      <c r="D77" s="57" t="s">
        <v>185</v>
      </c>
      <c r="E77" s="57" t="s">
        <v>186</v>
      </c>
      <c r="F77" s="57"/>
      <c r="G77" s="57"/>
      <c r="H77" s="58">
        <v>15000</v>
      </c>
    </row>
    <row r="78" spans="1:8" ht="18" customHeight="1" x14ac:dyDescent="0.25">
      <c r="A78" s="21">
        <v>4</v>
      </c>
      <c r="B78" s="57"/>
      <c r="C78" s="58"/>
      <c r="D78" s="57"/>
      <c r="E78" s="57"/>
      <c r="F78" s="57"/>
      <c r="G78" s="57"/>
      <c r="H78" s="58"/>
    </row>
    <row r="79" spans="1:8" ht="18" customHeight="1" x14ac:dyDescent="0.25">
      <c r="A79" s="21">
        <v>4</v>
      </c>
      <c r="B79" s="57"/>
      <c r="C79" s="58"/>
      <c r="D79" s="57"/>
      <c r="E79" s="57"/>
      <c r="F79" s="57"/>
      <c r="G79" s="57"/>
      <c r="H79" s="58"/>
    </row>
    <row r="80" spans="1:8" ht="18" customHeight="1" x14ac:dyDescent="0.25">
      <c r="A80" s="21">
        <v>4</v>
      </c>
      <c r="B80" s="57"/>
      <c r="C80" s="58"/>
      <c r="D80" s="57"/>
      <c r="E80" s="57"/>
      <c r="F80" s="57"/>
      <c r="G80" s="57"/>
      <c r="H80" s="58"/>
    </row>
    <row r="81" spans="1:8" ht="18" customHeight="1" x14ac:dyDescent="0.25">
      <c r="A81" s="21">
        <v>4</v>
      </c>
      <c r="B81" s="57"/>
      <c r="C81" s="58"/>
      <c r="D81" s="57"/>
      <c r="E81" s="57"/>
      <c r="F81" s="57"/>
      <c r="G81" s="57"/>
      <c r="H81" s="58"/>
    </row>
    <row r="82" spans="1:8" ht="18" customHeight="1" x14ac:dyDescent="0.25">
      <c r="A82" s="21">
        <v>4</v>
      </c>
      <c r="B82" s="57"/>
      <c r="C82" s="58"/>
      <c r="D82" s="57"/>
      <c r="E82" s="57"/>
      <c r="F82" s="57"/>
      <c r="G82" s="57"/>
      <c r="H82" s="58"/>
    </row>
    <row r="83" spans="1:8" ht="18" customHeight="1" x14ac:dyDescent="0.25">
      <c r="A83" s="21">
        <v>4</v>
      </c>
      <c r="B83" s="57"/>
      <c r="C83" s="58"/>
      <c r="D83" s="57"/>
      <c r="E83" s="57"/>
      <c r="F83" s="57"/>
      <c r="G83" s="57"/>
      <c r="H83" s="58"/>
    </row>
    <row r="84" spans="1:8" ht="18" customHeight="1" x14ac:dyDescent="0.25">
      <c r="A84" s="21">
        <v>4</v>
      </c>
      <c r="B84" s="57"/>
      <c r="C84" s="58"/>
      <c r="D84" s="57"/>
      <c r="E84" s="57"/>
      <c r="F84" s="57"/>
      <c r="G84" s="57"/>
      <c r="H84" s="58"/>
    </row>
    <row r="85" spans="1:8" x14ac:dyDescent="0.25">
      <c r="A85" s="21">
        <v>4</v>
      </c>
      <c r="B85" s="22"/>
      <c r="C85" s="28"/>
      <c r="D85" s="22"/>
      <c r="E85" s="22"/>
      <c r="F85" s="22"/>
      <c r="G85" s="22"/>
      <c r="H85" s="28"/>
    </row>
    <row r="86" spans="1:8" x14ac:dyDescent="0.25">
      <c r="A86" s="21">
        <v>4</v>
      </c>
      <c r="B86" s="22"/>
      <c r="C86" s="28"/>
      <c r="D86" s="22"/>
      <c r="E86" s="22"/>
      <c r="F86" s="22"/>
      <c r="G86" s="22"/>
      <c r="H86" s="28"/>
    </row>
    <row r="87" spans="1:8" x14ac:dyDescent="0.25">
      <c r="A87" s="21">
        <v>4</v>
      </c>
      <c r="B87" s="22"/>
      <c r="C87" s="28"/>
      <c r="D87" s="22"/>
      <c r="E87" s="22"/>
      <c r="F87" s="22"/>
      <c r="G87" s="22"/>
      <c r="H87" s="28"/>
    </row>
    <row r="88" spans="1:8" ht="16.5" thickBot="1" x14ac:dyDescent="0.3">
      <c r="A88" s="21">
        <v>4</v>
      </c>
      <c r="B88" s="22"/>
      <c r="C88" s="28"/>
      <c r="D88" s="22"/>
      <c r="E88" s="22"/>
      <c r="F88" s="22"/>
      <c r="G88" s="22"/>
      <c r="H88" s="73"/>
    </row>
    <row r="89" spans="1:8" ht="16.5" thickBot="1" x14ac:dyDescent="0.3">
      <c r="A89" s="23" t="s">
        <v>33</v>
      </c>
      <c r="B89" s="24"/>
      <c r="C89" s="25"/>
      <c r="D89" s="24"/>
      <c r="E89" s="24"/>
      <c r="F89" s="24"/>
      <c r="G89" s="75"/>
      <c r="H89" s="74">
        <f>SUM(H77:H88)</f>
        <v>15000</v>
      </c>
    </row>
    <row r="90" spans="1:8" x14ac:dyDescent="0.25">
      <c r="A90" s="96"/>
      <c r="B90" s="97"/>
      <c r="C90" s="98"/>
      <c r="D90" s="97"/>
      <c r="E90" s="97"/>
      <c r="F90" s="97"/>
      <c r="G90" s="97"/>
      <c r="H90" s="99"/>
    </row>
    <row r="91" spans="1:8" x14ac:dyDescent="0.25">
      <c r="A91" s="9" t="s">
        <v>141</v>
      </c>
    </row>
    <row r="92" spans="1:8" x14ac:dyDescent="0.25">
      <c r="A92" s="9" t="s">
        <v>71</v>
      </c>
    </row>
    <row r="93" spans="1:8" x14ac:dyDescent="0.25">
      <c r="A93" s="1" t="s">
        <v>72</v>
      </c>
    </row>
    <row r="94" spans="1:8" x14ac:dyDescent="0.25">
      <c r="A94" s="12"/>
    </row>
    <row r="95" spans="1:8" ht="21" x14ac:dyDescent="0.25">
      <c r="A95" s="44" t="s">
        <v>29</v>
      </c>
      <c r="B95" s="57" t="s">
        <v>62</v>
      </c>
      <c r="C95" s="58" t="s">
        <v>31</v>
      </c>
      <c r="D95" s="57" t="s">
        <v>63</v>
      </c>
      <c r="E95" s="57" t="s">
        <v>64</v>
      </c>
      <c r="F95" s="57" t="s">
        <v>65</v>
      </c>
      <c r="G95" s="57" t="s">
        <v>6</v>
      </c>
    </row>
    <row r="96" spans="1:8" x14ac:dyDescent="0.25">
      <c r="A96" s="21">
        <v>10</v>
      </c>
      <c r="B96" s="22"/>
      <c r="C96" s="28"/>
      <c r="D96" s="22"/>
      <c r="E96" s="22"/>
      <c r="F96" s="22"/>
      <c r="G96" s="28" t="s">
        <v>191</v>
      </c>
    </row>
    <row r="97" spans="1:8" x14ac:dyDescent="0.25">
      <c r="A97" s="21">
        <v>10</v>
      </c>
      <c r="B97" s="22"/>
      <c r="C97" s="3"/>
      <c r="D97" s="22"/>
      <c r="E97" s="22"/>
      <c r="F97" s="22"/>
      <c r="G97" s="28"/>
    </row>
    <row r="98" spans="1:8" ht="16.5" thickBot="1" x14ac:dyDescent="0.3">
      <c r="A98" s="21">
        <v>10</v>
      </c>
      <c r="B98" s="22"/>
      <c r="C98" s="28"/>
      <c r="D98" s="22"/>
      <c r="E98" s="22"/>
      <c r="F98" s="22"/>
      <c r="G98" s="73"/>
    </row>
    <row r="99" spans="1:8" ht="16.5" thickBot="1" x14ac:dyDescent="0.3">
      <c r="A99" s="23" t="s">
        <v>33</v>
      </c>
      <c r="B99" s="24"/>
      <c r="C99" s="25"/>
      <c r="D99" s="24"/>
      <c r="E99" s="24"/>
      <c r="F99" s="75"/>
      <c r="G99" s="74">
        <f>SUM(G96:G98)</f>
        <v>0</v>
      </c>
    </row>
    <row r="100" spans="1:8" x14ac:dyDescent="0.25">
      <c r="A100" s="13"/>
    </row>
    <row r="101" spans="1:8" x14ac:dyDescent="0.25">
      <c r="A101" s="9" t="s">
        <v>142</v>
      </c>
    </row>
    <row r="102" spans="1:8" x14ac:dyDescent="0.25">
      <c r="A102" s="9" t="s">
        <v>73</v>
      </c>
    </row>
    <row r="103" spans="1:8" x14ac:dyDescent="0.25">
      <c r="A103" s="1" t="s">
        <v>74</v>
      </c>
    </row>
    <row r="104" spans="1:8" ht="35.1" customHeight="1" x14ac:dyDescent="0.25">
      <c r="A104" s="44" t="s">
        <v>29</v>
      </c>
      <c r="B104" s="57" t="s">
        <v>75</v>
      </c>
      <c r="C104" s="58" t="s">
        <v>31</v>
      </c>
      <c r="D104" s="57" t="s">
        <v>174</v>
      </c>
      <c r="E104" s="57" t="s">
        <v>68</v>
      </c>
      <c r="F104" s="57" t="s">
        <v>69</v>
      </c>
      <c r="G104" s="57" t="s">
        <v>70</v>
      </c>
      <c r="H104" s="57" t="s">
        <v>6</v>
      </c>
    </row>
    <row r="105" spans="1:8" x14ac:dyDescent="0.25">
      <c r="A105" s="21">
        <v>10</v>
      </c>
      <c r="B105" s="22"/>
      <c r="C105" s="28"/>
      <c r="D105" s="22"/>
      <c r="E105" s="22"/>
      <c r="F105" s="22"/>
      <c r="G105" s="22"/>
      <c r="H105" s="28" t="s">
        <v>191</v>
      </c>
    </row>
    <row r="106" spans="1:8" x14ac:dyDescent="0.25">
      <c r="A106" s="21">
        <v>10</v>
      </c>
      <c r="B106" s="22"/>
      <c r="C106" s="28"/>
      <c r="D106" s="22"/>
      <c r="E106" s="22"/>
      <c r="F106" s="22"/>
      <c r="G106" s="22"/>
      <c r="H106" s="28"/>
    </row>
    <row r="107" spans="1:8" ht="16.5" thickBot="1" x14ac:dyDescent="0.3">
      <c r="A107" s="21">
        <v>10</v>
      </c>
      <c r="B107" s="22"/>
      <c r="C107" s="28"/>
      <c r="D107" s="22"/>
      <c r="E107" s="22"/>
      <c r="F107" s="22"/>
      <c r="G107" s="22"/>
      <c r="H107" s="28"/>
    </row>
    <row r="108" spans="1:8" ht="16.5" thickBot="1" x14ac:dyDescent="0.3">
      <c r="A108" s="23" t="s">
        <v>33</v>
      </c>
      <c r="B108" s="24"/>
      <c r="C108" s="25"/>
      <c r="D108" s="24"/>
      <c r="E108" s="24"/>
      <c r="F108" s="24"/>
      <c r="G108" s="24"/>
      <c r="H108" s="74">
        <f>SUM(H105:H107)</f>
        <v>0</v>
      </c>
    </row>
    <row r="109" spans="1:8" x14ac:dyDescent="0.25">
      <c r="A109" s="14"/>
    </row>
    <row r="110" spans="1:8" x14ac:dyDescent="0.25">
      <c r="A110" s="11"/>
    </row>
    <row r="111" spans="1:8" x14ac:dyDescent="0.25">
      <c r="A111" s="9" t="s">
        <v>143</v>
      </c>
    </row>
    <row r="112" spans="1:8" x14ac:dyDescent="0.25">
      <c r="A112" s="1" t="s">
        <v>76</v>
      </c>
    </row>
    <row r="113" spans="1:8" x14ac:dyDescent="0.25">
      <c r="A113" s="15"/>
    </row>
    <row r="114" spans="1:8" s="53" customFormat="1" ht="21" x14ac:dyDescent="0.25">
      <c r="A114" s="44" t="s">
        <v>29</v>
      </c>
      <c r="B114" s="57" t="s">
        <v>62</v>
      </c>
      <c r="C114" s="58" t="s">
        <v>47</v>
      </c>
      <c r="D114" s="57" t="s">
        <v>63</v>
      </c>
      <c r="E114" s="57" t="s">
        <v>77</v>
      </c>
      <c r="F114" s="57" t="s">
        <v>65</v>
      </c>
      <c r="G114" s="57" t="s">
        <v>6</v>
      </c>
    </row>
    <row r="115" spans="1:8" x14ac:dyDescent="0.25">
      <c r="A115" s="21">
        <v>11</v>
      </c>
      <c r="B115" s="22"/>
      <c r="C115" s="28"/>
      <c r="D115" s="22"/>
      <c r="E115" s="22"/>
      <c r="F115" s="22"/>
      <c r="G115" s="28" t="s">
        <v>191</v>
      </c>
    </row>
    <row r="116" spans="1:8" x14ac:dyDescent="0.25">
      <c r="A116" s="21">
        <v>11</v>
      </c>
      <c r="B116" s="22"/>
      <c r="C116" s="28"/>
      <c r="D116" s="22"/>
      <c r="E116" s="22"/>
      <c r="F116" s="22"/>
      <c r="G116" s="28"/>
    </row>
    <row r="117" spans="1:8" x14ac:dyDescent="0.25">
      <c r="A117" s="21">
        <v>11</v>
      </c>
      <c r="B117" s="22"/>
      <c r="C117" s="28"/>
      <c r="D117" s="22"/>
      <c r="E117" s="22"/>
      <c r="F117" s="22"/>
      <c r="G117" s="28"/>
    </row>
    <row r="118" spans="1:8" ht="16.5" thickBot="1" x14ac:dyDescent="0.3">
      <c r="A118" s="21">
        <v>11</v>
      </c>
      <c r="B118" s="22"/>
      <c r="C118" s="28"/>
      <c r="D118" s="22"/>
      <c r="E118" s="22"/>
      <c r="F118" s="22"/>
      <c r="G118" s="73"/>
    </row>
    <row r="119" spans="1:8" ht="16.5" thickBot="1" x14ac:dyDescent="0.3">
      <c r="A119" s="23" t="s">
        <v>33</v>
      </c>
      <c r="B119" s="24"/>
      <c r="C119" s="25"/>
      <c r="D119" s="24"/>
      <c r="E119" s="24"/>
      <c r="F119" s="75"/>
      <c r="G119" s="74">
        <f>SUM(G115:G118)</f>
        <v>0</v>
      </c>
    </row>
    <row r="120" spans="1:8" x14ac:dyDescent="0.25">
      <c r="A120" s="9"/>
    </row>
    <row r="121" spans="1:8" x14ac:dyDescent="0.25">
      <c r="A121" s="9" t="s">
        <v>144</v>
      </c>
    </row>
    <row r="122" spans="1:8" x14ac:dyDescent="0.25">
      <c r="A122" s="1" t="s">
        <v>78</v>
      </c>
    </row>
    <row r="123" spans="1:8" x14ac:dyDescent="0.25">
      <c r="A123" s="15"/>
    </row>
    <row r="124" spans="1:8" ht="27" customHeight="1" x14ac:dyDescent="0.25">
      <c r="A124" s="19" t="s">
        <v>29</v>
      </c>
      <c r="B124" s="20" t="s">
        <v>62</v>
      </c>
      <c r="C124" s="27" t="s">
        <v>31</v>
      </c>
      <c r="D124" s="57" t="s">
        <v>174</v>
      </c>
      <c r="E124" s="20" t="s">
        <v>68</v>
      </c>
      <c r="F124" s="20" t="s">
        <v>69</v>
      </c>
      <c r="G124" s="20" t="s">
        <v>70</v>
      </c>
      <c r="H124" s="57" t="s">
        <v>6</v>
      </c>
    </row>
    <row r="125" spans="1:8" x14ac:dyDescent="0.25">
      <c r="A125" s="21">
        <v>11</v>
      </c>
      <c r="B125" s="22"/>
      <c r="C125" s="28"/>
      <c r="D125" s="22"/>
      <c r="E125" s="22"/>
      <c r="F125" s="22"/>
      <c r="G125" s="22"/>
      <c r="H125" s="22" t="s">
        <v>191</v>
      </c>
    </row>
    <row r="126" spans="1:8" x14ac:dyDescent="0.25">
      <c r="A126" s="21">
        <v>11</v>
      </c>
      <c r="B126" s="22"/>
      <c r="C126" s="28"/>
      <c r="D126" s="22"/>
      <c r="E126" s="22"/>
      <c r="F126" s="22"/>
      <c r="G126" s="22"/>
      <c r="H126" s="22"/>
    </row>
    <row r="127" spans="1:8" ht="16.5" thickBot="1" x14ac:dyDescent="0.3">
      <c r="A127" s="21">
        <v>11</v>
      </c>
      <c r="B127" s="22"/>
      <c r="C127" s="28"/>
      <c r="D127" s="22"/>
      <c r="E127" s="22"/>
      <c r="F127" s="22"/>
      <c r="G127" s="22"/>
      <c r="H127" s="76"/>
    </row>
    <row r="128" spans="1:8" ht="16.5" thickBot="1" x14ac:dyDescent="0.3">
      <c r="A128" s="23" t="s">
        <v>33</v>
      </c>
      <c r="B128" s="24"/>
      <c r="C128" s="25"/>
      <c r="D128" s="24"/>
      <c r="E128" s="24"/>
      <c r="F128" s="24"/>
      <c r="G128" s="75"/>
      <c r="H128" s="74">
        <f>SUM(H125:H127)</f>
        <v>0</v>
      </c>
    </row>
    <row r="129" spans="1:8" x14ac:dyDescent="0.25">
      <c r="A129" s="5" t="s">
        <v>145</v>
      </c>
    </row>
    <row r="130" spans="1:8" x14ac:dyDescent="0.25">
      <c r="A130" s="5" t="s">
        <v>34</v>
      </c>
    </row>
    <row r="131" spans="1:8" x14ac:dyDescent="0.25">
      <c r="A131" s="4" t="s">
        <v>35</v>
      </c>
    </row>
    <row r="132" spans="1:8" x14ac:dyDescent="0.25">
      <c r="A132" s="16"/>
    </row>
    <row r="133" spans="1:8" ht="33" customHeight="1" x14ac:dyDescent="0.25">
      <c r="A133" s="19" t="s">
        <v>29</v>
      </c>
      <c r="B133" s="20" t="s">
        <v>146</v>
      </c>
      <c r="C133" s="27" t="s">
        <v>147</v>
      </c>
      <c r="D133" s="57" t="s">
        <v>36</v>
      </c>
      <c r="E133" s="57" t="s">
        <v>37</v>
      </c>
      <c r="F133" s="57" t="s">
        <v>38</v>
      </c>
      <c r="G133" s="57" t="s">
        <v>39</v>
      </c>
      <c r="H133" s="57" t="s">
        <v>6</v>
      </c>
    </row>
    <row r="134" spans="1:8" x14ac:dyDescent="0.25">
      <c r="A134" s="21">
        <v>9</v>
      </c>
      <c r="B134" s="45"/>
      <c r="C134" s="46"/>
      <c r="D134" s="45"/>
      <c r="E134" s="45"/>
      <c r="F134" s="45"/>
      <c r="G134" s="45"/>
      <c r="H134" s="46" t="s">
        <v>191</v>
      </c>
    </row>
    <row r="135" spans="1:8" x14ac:dyDescent="0.25">
      <c r="A135" s="21">
        <v>9</v>
      </c>
      <c r="B135" s="45"/>
      <c r="C135" s="46"/>
      <c r="D135" s="45"/>
      <c r="E135" s="45"/>
      <c r="F135" s="45"/>
      <c r="G135" s="45"/>
      <c r="H135" s="46"/>
    </row>
    <row r="136" spans="1:8" ht="16.5" thickBot="1" x14ac:dyDescent="0.3">
      <c r="A136" s="21">
        <v>9</v>
      </c>
      <c r="B136" s="45"/>
      <c r="C136" s="46"/>
      <c r="D136" s="45"/>
      <c r="E136" s="45"/>
      <c r="F136" s="45"/>
      <c r="G136" s="45"/>
      <c r="H136" s="78"/>
    </row>
    <row r="137" spans="1:8" ht="16.5" thickBot="1" x14ac:dyDescent="0.3">
      <c r="A137" s="23" t="s">
        <v>33</v>
      </c>
      <c r="B137" s="47"/>
      <c r="C137" s="48"/>
      <c r="D137" s="47"/>
      <c r="E137" s="47"/>
      <c r="F137" s="47"/>
      <c r="G137" s="77"/>
      <c r="H137" s="79">
        <f>SUM(H134:H136)</f>
        <v>0</v>
      </c>
    </row>
    <row r="138" spans="1:8" x14ac:dyDescent="0.25">
      <c r="A138" s="9" t="s">
        <v>148</v>
      </c>
    </row>
    <row r="139" spans="1:8" x14ac:dyDescent="0.25">
      <c r="A139" s="9" t="s">
        <v>149</v>
      </c>
    </row>
    <row r="140" spans="1:8" x14ac:dyDescent="0.25">
      <c r="A140" s="1" t="s">
        <v>79</v>
      </c>
    </row>
    <row r="141" spans="1:8" x14ac:dyDescent="0.25">
      <c r="A141" s="11"/>
    </row>
    <row r="142" spans="1:8" ht="21" x14ac:dyDescent="0.25">
      <c r="A142" s="19" t="s">
        <v>29</v>
      </c>
      <c r="B142" s="57" t="s">
        <v>62</v>
      </c>
      <c r="C142" s="58" t="s">
        <v>31</v>
      </c>
      <c r="D142" s="57" t="s">
        <v>63</v>
      </c>
      <c r="E142" s="57" t="s">
        <v>64</v>
      </c>
      <c r="F142" s="57" t="s">
        <v>65</v>
      </c>
      <c r="G142" s="57" t="s">
        <v>6</v>
      </c>
    </row>
    <row r="143" spans="1:8" x14ac:dyDescent="0.25">
      <c r="A143" s="21">
        <v>12</v>
      </c>
      <c r="B143" s="22"/>
      <c r="C143" s="28"/>
      <c r="D143" s="22"/>
      <c r="E143" s="22"/>
      <c r="F143" s="22"/>
      <c r="G143" s="28" t="s">
        <v>191</v>
      </c>
    </row>
    <row r="144" spans="1:8" x14ac:dyDescent="0.25">
      <c r="A144" s="21">
        <v>12</v>
      </c>
      <c r="B144" s="22"/>
      <c r="C144" s="28"/>
      <c r="D144" s="22"/>
      <c r="E144" s="22"/>
      <c r="F144" s="22"/>
      <c r="G144" s="28"/>
    </row>
    <row r="145" spans="1:8" ht="16.5" thickBot="1" x14ac:dyDescent="0.3">
      <c r="A145" s="21">
        <v>12</v>
      </c>
      <c r="B145" s="22"/>
      <c r="C145" s="28"/>
      <c r="D145" s="22"/>
      <c r="E145" s="22"/>
      <c r="F145" s="22"/>
      <c r="G145" s="73"/>
    </row>
    <row r="146" spans="1:8" ht="16.5" thickBot="1" x14ac:dyDescent="0.3">
      <c r="A146" s="23" t="s">
        <v>33</v>
      </c>
      <c r="B146" s="24"/>
      <c r="C146" s="25"/>
      <c r="D146" s="24"/>
      <c r="E146" s="24"/>
      <c r="F146" s="75"/>
      <c r="G146" s="74">
        <f>SUM(G143:G145)</f>
        <v>0</v>
      </c>
    </row>
    <row r="147" spans="1:8" x14ac:dyDescent="0.25">
      <c r="A147" s="9" t="s">
        <v>150</v>
      </c>
    </row>
    <row r="148" spans="1:8" x14ac:dyDescent="0.25">
      <c r="A148" s="9" t="s">
        <v>80</v>
      </c>
    </row>
    <row r="149" spans="1:8" x14ac:dyDescent="0.25">
      <c r="A149" s="1" t="s">
        <v>79</v>
      </c>
    </row>
    <row r="150" spans="1:8" x14ac:dyDescent="0.25">
      <c r="A150" s="11"/>
    </row>
    <row r="151" spans="1:8" ht="27" customHeight="1" x14ac:dyDescent="0.25">
      <c r="A151" s="19" t="s">
        <v>29</v>
      </c>
      <c r="B151" s="20" t="s">
        <v>75</v>
      </c>
      <c r="C151" s="27" t="s">
        <v>67</v>
      </c>
      <c r="D151" s="57" t="s">
        <v>174</v>
      </c>
      <c r="E151" s="20" t="s">
        <v>68</v>
      </c>
      <c r="F151" s="20" t="s">
        <v>69</v>
      </c>
      <c r="G151" s="20" t="s">
        <v>70</v>
      </c>
      <c r="H151" s="57" t="s">
        <v>6</v>
      </c>
    </row>
    <row r="152" spans="1:8" x14ac:dyDescent="0.25">
      <c r="A152" s="21">
        <v>12</v>
      </c>
      <c r="B152" s="22"/>
      <c r="C152" s="28"/>
      <c r="D152" s="22"/>
      <c r="E152" s="22"/>
      <c r="F152" s="22"/>
      <c r="G152" s="22"/>
      <c r="H152" s="28" t="s">
        <v>191</v>
      </c>
    </row>
    <row r="153" spans="1:8" x14ac:dyDescent="0.25">
      <c r="A153" s="21">
        <v>12</v>
      </c>
      <c r="B153" s="22"/>
      <c r="C153" s="28"/>
      <c r="D153" s="22"/>
      <c r="E153" s="22"/>
      <c r="F153" s="22"/>
      <c r="G153" s="22"/>
      <c r="H153" s="28"/>
    </row>
    <row r="154" spans="1:8" ht="16.5" thickBot="1" x14ac:dyDescent="0.3">
      <c r="A154" s="21">
        <v>12</v>
      </c>
      <c r="B154" s="22"/>
      <c r="C154" s="28"/>
      <c r="D154" s="22"/>
      <c r="E154" s="22"/>
      <c r="F154" s="22"/>
      <c r="G154" s="22"/>
      <c r="H154" s="73"/>
    </row>
    <row r="155" spans="1:8" ht="16.5" thickBot="1" x14ac:dyDescent="0.3">
      <c r="A155" s="23" t="s">
        <v>33</v>
      </c>
      <c r="B155" s="24"/>
      <c r="C155" s="25"/>
      <c r="D155" s="24"/>
      <c r="E155" s="24"/>
      <c r="F155" s="24"/>
      <c r="G155" s="75"/>
      <c r="H155" s="74">
        <f>SUM(H152:H154)</f>
        <v>0</v>
      </c>
    </row>
    <row r="156" spans="1:8" x14ac:dyDescent="0.25">
      <c r="A156" s="5" t="s">
        <v>151</v>
      </c>
    </row>
    <row r="157" spans="1:8" x14ac:dyDescent="0.25">
      <c r="A157" s="4" t="s">
        <v>152</v>
      </c>
    </row>
    <row r="158" spans="1:8" x14ac:dyDescent="0.25">
      <c r="A158" s="11"/>
    </row>
    <row r="159" spans="1:8" s="53" customFormat="1" ht="21" x14ac:dyDescent="0.25">
      <c r="A159" s="44" t="s">
        <v>29</v>
      </c>
      <c r="B159" s="57" t="s">
        <v>81</v>
      </c>
      <c r="C159" s="58" t="s">
        <v>67</v>
      </c>
      <c r="D159" s="57" t="s">
        <v>42</v>
      </c>
      <c r="E159" s="57" t="s">
        <v>175</v>
      </c>
      <c r="F159" s="57" t="s">
        <v>44</v>
      </c>
      <c r="G159" s="57" t="s">
        <v>6</v>
      </c>
    </row>
    <row r="160" spans="1:8" x14ac:dyDescent="0.25">
      <c r="A160" s="21"/>
      <c r="B160" s="22"/>
      <c r="C160" s="28"/>
      <c r="D160" s="22"/>
      <c r="E160" s="22"/>
      <c r="F160" s="22"/>
      <c r="G160" s="22" t="s">
        <v>191</v>
      </c>
    </row>
    <row r="161" spans="1:8" x14ac:dyDescent="0.25">
      <c r="A161" s="21"/>
      <c r="B161" s="22"/>
      <c r="C161" s="28"/>
      <c r="D161" s="22"/>
      <c r="E161" s="22"/>
      <c r="F161" s="22"/>
      <c r="G161" s="22"/>
    </row>
    <row r="162" spans="1:8" ht="16.5" thickBot="1" x14ac:dyDescent="0.3">
      <c r="A162" s="21"/>
      <c r="B162" s="22"/>
      <c r="C162" s="28"/>
      <c r="D162" s="22"/>
      <c r="E162" s="22"/>
      <c r="F162" s="22"/>
      <c r="G162" s="76"/>
    </row>
    <row r="163" spans="1:8" ht="16.5" thickBot="1" x14ac:dyDescent="0.3">
      <c r="A163" s="23" t="s">
        <v>33</v>
      </c>
      <c r="B163" s="24"/>
      <c r="C163" s="25"/>
      <c r="D163" s="24"/>
      <c r="E163" s="24"/>
      <c r="F163" s="75"/>
      <c r="G163" s="74">
        <f>SUM(G160:G162)</f>
        <v>0</v>
      </c>
    </row>
    <row r="164" spans="1:8" x14ac:dyDescent="0.25">
      <c r="A164" s="5"/>
    </row>
    <row r="165" spans="1:8" x14ac:dyDescent="0.25">
      <c r="A165" s="5" t="s">
        <v>153</v>
      </c>
    </row>
    <row r="166" spans="1:8" x14ac:dyDescent="0.25">
      <c r="A166" s="4" t="s">
        <v>154</v>
      </c>
    </row>
    <row r="167" spans="1:8" x14ac:dyDescent="0.25">
      <c r="A167" s="11"/>
    </row>
    <row r="168" spans="1:8" ht="36.950000000000003" customHeight="1" x14ac:dyDescent="0.25">
      <c r="A168" s="44" t="s">
        <v>29</v>
      </c>
      <c r="B168" s="57" t="s">
        <v>81</v>
      </c>
      <c r="C168" s="58" t="s">
        <v>31</v>
      </c>
      <c r="D168" s="57" t="s">
        <v>174</v>
      </c>
      <c r="E168" s="57" t="s">
        <v>68</v>
      </c>
      <c r="F168" s="57" t="s">
        <v>69</v>
      </c>
      <c r="G168" s="57" t="s">
        <v>82</v>
      </c>
      <c r="H168" s="57" t="s">
        <v>6</v>
      </c>
    </row>
    <row r="169" spans="1:8" x14ac:dyDescent="0.25">
      <c r="A169" s="21"/>
      <c r="B169" s="22"/>
      <c r="C169" s="28"/>
      <c r="D169" s="22"/>
      <c r="E169" s="22"/>
      <c r="F169" s="22"/>
      <c r="G169" s="22"/>
      <c r="H169" s="22" t="s">
        <v>191</v>
      </c>
    </row>
    <row r="170" spans="1:8" x14ac:dyDescent="0.25">
      <c r="A170" s="21"/>
      <c r="B170" s="22"/>
      <c r="C170" s="28"/>
      <c r="D170" s="22"/>
      <c r="E170" s="22"/>
      <c r="F170" s="22"/>
      <c r="G170" s="22"/>
      <c r="H170" s="22"/>
    </row>
    <row r="171" spans="1:8" ht="16.5" thickBot="1" x14ac:dyDescent="0.3">
      <c r="A171" s="21"/>
      <c r="B171" s="22"/>
      <c r="C171" s="28"/>
      <c r="D171" s="22"/>
      <c r="E171" s="22"/>
      <c r="F171" s="22"/>
      <c r="G171" s="22"/>
      <c r="H171" s="76"/>
    </row>
    <row r="172" spans="1:8" ht="16.5" thickBot="1" x14ac:dyDescent="0.3">
      <c r="A172" s="23" t="s">
        <v>33</v>
      </c>
      <c r="B172" s="24"/>
      <c r="C172" s="25"/>
      <c r="D172" s="24"/>
      <c r="E172" s="24"/>
      <c r="F172" s="24"/>
      <c r="G172" s="75"/>
      <c r="H172" s="74">
        <f>SUM(H169:H171)</f>
        <v>0</v>
      </c>
    </row>
    <row r="173" spans="1:8" x14ac:dyDescent="0.25">
      <c r="A173" s="5" t="s">
        <v>155</v>
      </c>
    </row>
    <row r="174" spans="1:8" x14ac:dyDescent="0.25">
      <c r="A174" s="5" t="s">
        <v>83</v>
      </c>
    </row>
    <row r="175" spans="1:8" x14ac:dyDescent="0.25">
      <c r="A175" s="4" t="s">
        <v>156</v>
      </c>
    </row>
    <row r="176" spans="1:8" s="53" customFormat="1" ht="21" x14ac:dyDescent="0.25">
      <c r="A176" s="44" t="s">
        <v>29</v>
      </c>
      <c r="B176" s="57" t="s">
        <v>84</v>
      </c>
      <c r="C176" s="58" t="s">
        <v>31</v>
      </c>
      <c r="D176" s="57" t="s">
        <v>63</v>
      </c>
      <c r="E176" s="57" t="s">
        <v>64</v>
      </c>
      <c r="F176" s="57" t="s">
        <v>65</v>
      </c>
      <c r="G176" s="57" t="s">
        <v>6</v>
      </c>
    </row>
    <row r="177" spans="1:8" x14ac:dyDescent="0.25">
      <c r="A177" s="38"/>
      <c r="B177" s="39"/>
      <c r="C177" s="40"/>
      <c r="D177" s="39"/>
      <c r="E177" s="39"/>
      <c r="F177" s="39"/>
      <c r="G177" s="40" t="s">
        <v>191</v>
      </c>
    </row>
    <row r="178" spans="1:8" x14ac:dyDescent="0.25">
      <c r="A178" s="38"/>
      <c r="B178" s="39"/>
      <c r="C178" s="40"/>
      <c r="D178" s="39"/>
      <c r="E178" s="39"/>
      <c r="F178" s="39"/>
      <c r="G178" s="40"/>
    </row>
    <row r="179" spans="1:8" ht="16.5" thickBot="1" x14ac:dyDescent="0.3">
      <c r="A179" s="38"/>
      <c r="B179" s="39"/>
      <c r="C179" s="40"/>
      <c r="D179" s="39"/>
      <c r="E179" s="39"/>
      <c r="F179" s="39"/>
      <c r="G179" s="81"/>
    </row>
    <row r="180" spans="1:8" ht="16.5" thickBot="1" x14ac:dyDescent="0.3">
      <c r="A180" s="41" t="s">
        <v>33</v>
      </c>
      <c r="B180" s="42"/>
      <c r="C180" s="43"/>
      <c r="D180" s="42"/>
      <c r="E180" s="42"/>
      <c r="F180" s="80"/>
      <c r="G180" s="82">
        <f>SUM(G177:G179)</f>
        <v>0</v>
      </c>
    </row>
    <row r="181" spans="1:8" x14ac:dyDescent="0.25">
      <c r="A181" s="5" t="s">
        <v>157</v>
      </c>
    </row>
    <row r="182" spans="1:8" x14ac:dyDescent="0.25">
      <c r="A182" s="5" t="s">
        <v>83</v>
      </c>
    </row>
    <row r="183" spans="1:8" x14ac:dyDescent="0.25">
      <c r="A183" s="4" t="s">
        <v>158</v>
      </c>
    </row>
    <row r="184" spans="1:8" x14ac:dyDescent="0.25">
      <c r="A184" s="4"/>
    </row>
    <row r="185" spans="1:8" ht="54" customHeight="1" x14ac:dyDescent="0.25">
      <c r="A185" s="19" t="s">
        <v>29</v>
      </c>
      <c r="B185" s="20" t="s">
        <v>84</v>
      </c>
      <c r="C185" s="27" t="s">
        <v>31</v>
      </c>
      <c r="D185" s="57" t="s">
        <v>174</v>
      </c>
      <c r="E185" s="57" t="s">
        <v>68</v>
      </c>
      <c r="F185" s="57" t="s">
        <v>69</v>
      </c>
      <c r="G185" s="57" t="s">
        <v>70</v>
      </c>
      <c r="H185" s="20" t="s">
        <v>6</v>
      </c>
    </row>
    <row r="186" spans="1:8" x14ac:dyDescent="0.25">
      <c r="A186" s="38"/>
      <c r="B186" s="39"/>
      <c r="C186" s="40"/>
      <c r="D186" s="39"/>
      <c r="E186" s="39"/>
      <c r="F186" s="39"/>
      <c r="G186" s="39"/>
      <c r="H186" s="40" t="s">
        <v>191</v>
      </c>
    </row>
    <row r="187" spans="1:8" x14ac:dyDescent="0.25">
      <c r="A187" s="38"/>
      <c r="B187" s="39"/>
      <c r="C187" s="40"/>
      <c r="D187" s="39"/>
      <c r="E187" s="39"/>
      <c r="F187" s="39"/>
      <c r="G187" s="39"/>
      <c r="H187" s="40"/>
    </row>
    <row r="188" spans="1:8" ht="16.5" thickBot="1" x14ac:dyDescent="0.3">
      <c r="A188" s="38"/>
      <c r="B188" s="39"/>
      <c r="C188" s="40"/>
      <c r="D188" s="39"/>
      <c r="E188" s="39"/>
      <c r="F188" s="39"/>
      <c r="G188" s="39"/>
      <c r="H188" s="81"/>
    </row>
    <row r="189" spans="1:8" ht="16.5" thickBot="1" x14ac:dyDescent="0.3">
      <c r="A189" s="41" t="s">
        <v>33</v>
      </c>
      <c r="B189" s="42"/>
      <c r="C189" s="43"/>
      <c r="D189" s="42"/>
      <c r="E189" s="42"/>
      <c r="F189" s="42"/>
      <c r="G189" s="80"/>
      <c r="H189" s="82">
        <f>SUM(H186:H188)</f>
        <v>0</v>
      </c>
    </row>
    <row r="190" spans="1:8" x14ac:dyDescent="0.25">
      <c r="A190" s="5" t="s">
        <v>159</v>
      </c>
    </row>
    <row r="191" spans="1:8" x14ac:dyDescent="0.25">
      <c r="A191" s="4" t="s">
        <v>85</v>
      </c>
    </row>
    <row r="192" spans="1:8" s="53" customFormat="1" ht="21" x14ac:dyDescent="0.25">
      <c r="A192" s="44" t="s">
        <v>29</v>
      </c>
      <c r="B192" s="57" t="s">
        <v>86</v>
      </c>
      <c r="C192" s="58" t="s">
        <v>31</v>
      </c>
      <c r="D192" s="57" t="s">
        <v>87</v>
      </c>
      <c r="E192" s="57" t="s">
        <v>88</v>
      </c>
      <c r="F192" s="57" t="s">
        <v>89</v>
      </c>
      <c r="G192" s="57" t="s">
        <v>6</v>
      </c>
    </row>
    <row r="193" spans="1:7" x14ac:dyDescent="0.25">
      <c r="A193" s="21">
        <v>4000</v>
      </c>
      <c r="B193" s="22"/>
      <c r="C193" s="28"/>
      <c r="D193" s="22"/>
      <c r="E193" s="22"/>
      <c r="F193" s="22"/>
      <c r="G193" s="28" t="s">
        <v>191</v>
      </c>
    </row>
    <row r="194" spans="1:7" x14ac:dyDescent="0.25">
      <c r="A194" s="21">
        <v>4000</v>
      </c>
      <c r="B194" s="22"/>
      <c r="C194" s="28"/>
      <c r="D194" s="22"/>
      <c r="E194" s="22"/>
      <c r="F194" s="22"/>
      <c r="G194" s="28"/>
    </row>
    <row r="195" spans="1:7" ht="16.5" thickBot="1" x14ac:dyDescent="0.3">
      <c r="A195" s="21">
        <v>4000</v>
      </c>
      <c r="B195" s="22"/>
      <c r="C195" s="28"/>
      <c r="D195" s="22"/>
      <c r="E195" s="22"/>
      <c r="F195" s="22"/>
      <c r="G195" s="73"/>
    </row>
    <row r="196" spans="1:7" ht="16.5" thickBot="1" x14ac:dyDescent="0.3">
      <c r="A196" s="23" t="s">
        <v>33</v>
      </c>
      <c r="B196" s="24"/>
      <c r="C196" s="25"/>
      <c r="D196" s="24"/>
      <c r="E196" s="24"/>
      <c r="F196" s="75"/>
      <c r="G196" s="74">
        <f>SUM(G193:G195)</f>
        <v>0</v>
      </c>
    </row>
    <row r="197" spans="1:7" x14ac:dyDescent="0.25">
      <c r="A197" s="4"/>
    </row>
    <row r="198" spans="1:7" x14ac:dyDescent="0.25">
      <c r="A198" s="9" t="s">
        <v>160</v>
      </c>
    </row>
    <row r="199" spans="1:7" x14ac:dyDescent="0.25">
      <c r="A199" s="9" t="s">
        <v>90</v>
      </c>
    </row>
    <row r="200" spans="1:7" x14ac:dyDescent="0.25">
      <c r="A200" s="1" t="s">
        <v>91</v>
      </c>
    </row>
    <row r="201" spans="1:7" x14ac:dyDescent="0.25">
      <c r="A201" s="1"/>
    </row>
    <row r="202" spans="1:7" x14ac:dyDescent="0.25">
      <c r="A202" s="19" t="s">
        <v>29</v>
      </c>
      <c r="B202" s="20" t="s">
        <v>92</v>
      </c>
      <c r="C202" s="27" t="s">
        <v>31</v>
      </c>
      <c r="D202" s="57" t="s">
        <v>42</v>
      </c>
      <c r="E202" s="57" t="s">
        <v>175</v>
      </c>
      <c r="F202" s="57" t="s">
        <v>44</v>
      </c>
      <c r="G202" s="57" t="s">
        <v>6</v>
      </c>
    </row>
    <row r="203" spans="1:7" x14ac:dyDescent="0.25">
      <c r="A203" s="21">
        <v>5000</v>
      </c>
      <c r="B203" s="22"/>
      <c r="C203" s="28"/>
      <c r="D203" s="22"/>
      <c r="E203" s="22"/>
      <c r="F203" s="22"/>
      <c r="G203" s="28" t="s">
        <v>191</v>
      </c>
    </row>
    <row r="204" spans="1:7" x14ac:dyDescent="0.25">
      <c r="A204" s="21">
        <v>5000</v>
      </c>
      <c r="B204" s="22"/>
      <c r="C204" s="28"/>
      <c r="D204" s="22"/>
      <c r="E204" s="22"/>
      <c r="F204" s="22"/>
      <c r="G204" s="28"/>
    </row>
    <row r="205" spans="1:7" ht="16.5" thickBot="1" x14ac:dyDescent="0.3">
      <c r="A205" s="21">
        <v>5000</v>
      </c>
      <c r="B205" s="22"/>
      <c r="C205" s="28"/>
      <c r="D205" s="22"/>
      <c r="E205" s="22"/>
      <c r="F205" s="22"/>
      <c r="G205" s="28"/>
    </row>
    <row r="206" spans="1:7" ht="16.5" thickBot="1" x14ac:dyDescent="0.3">
      <c r="A206" s="23" t="s">
        <v>33</v>
      </c>
      <c r="B206" s="24"/>
      <c r="C206" s="25"/>
      <c r="D206" s="24"/>
      <c r="E206" s="24"/>
      <c r="F206" s="24"/>
      <c r="G206" s="74">
        <f>SUM(G203:G205)</f>
        <v>0</v>
      </c>
    </row>
    <row r="207" spans="1:7" x14ac:dyDescent="0.25">
      <c r="A207" s="9"/>
    </row>
    <row r="208" spans="1:7" x14ac:dyDescent="0.25">
      <c r="A208" s="9" t="s">
        <v>161</v>
      </c>
    </row>
    <row r="209" spans="1:8" x14ac:dyDescent="0.25">
      <c r="A209" s="1" t="s">
        <v>93</v>
      </c>
    </row>
    <row r="210" spans="1:8" ht="36.950000000000003" customHeight="1" x14ac:dyDescent="0.25">
      <c r="A210" s="19" t="s">
        <v>29</v>
      </c>
      <c r="B210" s="20" t="s">
        <v>94</v>
      </c>
      <c r="C210" s="27" t="s">
        <v>47</v>
      </c>
      <c r="D210" s="57" t="s">
        <v>174</v>
      </c>
      <c r="E210" s="20" t="s">
        <v>68</v>
      </c>
      <c r="F210" s="20" t="s">
        <v>69</v>
      </c>
      <c r="G210" s="20" t="s">
        <v>82</v>
      </c>
      <c r="H210" s="20" t="s">
        <v>6</v>
      </c>
    </row>
    <row r="211" spans="1:8" x14ac:dyDescent="0.25">
      <c r="A211" s="21">
        <v>5000</v>
      </c>
      <c r="B211" s="22"/>
      <c r="C211" s="28"/>
      <c r="D211" s="22"/>
      <c r="E211" s="22"/>
      <c r="F211" s="22"/>
      <c r="G211" s="22"/>
      <c r="H211" s="22" t="s">
        <v>191</v>
      </c>
    </row>
    <row r="212" spans="1:8" x14ac:dyDescent="0.25">
      <c r="A212" s="21">
        <v>5000</v>
      </c>
      <c r="B212" s="22"/>
      <c r="C212" s="28"/>
      <c r="D212" s="22"/>
      <c r="E212" s="22"/>
      <c r="F212" s="22"/>
      <c r="G212" s="22"/>
      <c r="H212" s="22"/>
    </row>
    <row r="213" spans="1:8" ht="16.5" thickBot="1" x14ac:dyDescent="0.3">
      <c r="A213" s="21">
        <v>5000</v>
      </c>
      <c r="B213" s="22"/>
      <c r="C213" s="28"/>
      <c r="D213" s="22"/>
      <c r="E213" s="22"/>
      <c r="F213" s="22"/>
      <c r="G213" s="22"/>
      <c r="H213" s="76"/>
    </row>
    <row r="214" spans="1:8" ht="16.5" thickBot="1" x14ac:dyDescent="0.3">
      <c r="A214" s="23" t="s">
        <v>33</v>
      </c>
      <c r="B214" s="24"/>
      <c r="C214" s="25"/>
      <c r="D214" s="24"/>
      <c r="E214" s="24"/>
      <c r="F214" s="24"/>
      <c r="G214" s="75"/>
      <c r="H214" s="74">
        <f>SUM(H211:H213)</f>
        <v>0</v>
      </c>
    </row>
    <row r="215" spans="1:8" x14ac:dyDescent="0.25">
      <c r="A215" s="1"/>
    </row>
    <row r="216" spans="1:8" x14ac:dyDescent="0.25">
      <c r="A216" s="9" t="s">
        <v>162</v>
      </c>
    </row>
    <row r="217" spans="1:8" x14ac:dyDescent="0.25">
      <c r="A217" s="9" t="s">
        <v>58</v>
      </c>
    </row>
    <row r="218" spans="1:8" x14ac:dyDescent="0.25">
      <c r="A218" s="1" t="s">
        <v>95</v>
      </c>
    </row>
    <row r="219" spans="1:8" x14ac:dyDescent="0.25">
      <c r="A219" s="1"/>
    </row>
    <row r="220" spans="1:8" s="53" customFormat="1" ht="21" x14ac:dyDescent="0.25">
      <c r="A220" s="44" t="s">
        <v>29</v>
      </c>
      <c r="B220" s="57" t="s">
        <v>30</v>
      </c>
      <c r="C220" s="58" t="s">
        <v>47</v>
      </c>
      <c r="D220" s="57" t="s">
        <v>96</v>
      </c>
      <c r="E220" s="57" t="s">
        <v>43</v>
      </c>
      <c r="F220" s="57" t="s">
        <v>44</v>
      </c>
      <c r="G220" s="57" t="s">
        <v>6</v>
      </c>
    </row>
    <row r="221" spans="1:8" x14ac:dyDescent="0.25">
      <c r="A221" s="38">
        <v>6000</v>
      </c>
      <c r="B221" s="49"/>
      <c r="C221" s="50"/>
      <c r="D221" s="49"/>
      <c r="E221" s="49"/>
      <c r="F221" s="49"/>
      <c r="G221" s="49" t="s">
        <v>191</v>
      </c>
    </row>
    <row r="222" spans="1:8" x14ac:dyDescent="0.25">
      <c r="A222" s="38">
        <v>6000</v>
      </c>
      <c r="B222" s="49"/>
      <c r="C222" s="50"/>
      <c r="D222" s="49"/>
      <c r="E222" s="49"/>
      <c r="F222" s="49"/>
      <c r="G222" s="49"/>
    </row>
    <row r="223" spans="1:8" ht="16.5" thickBot="1" x14ac:dyDescent="0.3">
      <c r="A223" s="38">
        <v>6000</v>
      </c>
      <c r="B223" s="49"/>
      <c r="C223" s="50"/>
      <c r="D223" s="49"/>
      <c r="E223" s="49"/>
      <c r="F223" s="49"/>
      <c r="G223" s="87"/>
    </row>
    <row r="224" spans="1:8" ht="16.5" thickBot="1" x14ac:dyDescent="0.3">
      <c r="A224" s="41" t="s">
        <v>33</v>
      </c>
      <c r="B224" s="51"/>
      <c r="C224" s="52"/>
      <c r="D224" s="51"/>
      <c r="E224" s="51"/>
      <c r="F224" s="86"/>
      <c r="G224" s="88">
        <f>SUM(G221:G223)</f>
        <v>0</v>
      </c>
    </row>
    <row r="225" spans="1:9" x14ac:dyDescent="0.25">
      <c r="A225" s="83"/>
      <c r="B225" s="84"/>
      <c r="C225" s="85"/>
      <c r="D225" s="84"/>
      <c r="E225" s="84"/>
      <c r="F225" s="84"/>
      <c r="G225" s="84"/>
    </row>
    <row r="226" spans="1:9" x14ac:dyDescent="0.25">
      <c r="A226" s="93" t="s">
        <v>163</v>
      </c>
      <c r="B226" s="94"/>
    </row>
    <row r="227" spans="1:9" x14ac:dyDescent="0.25">
      <c r="A227" s="93" t="s">
        <v>164</v>
      </c>
      <c r="B227" s="94"/>
    </row>
    <row r="228" spans="1:9" s="101" customFormat="1" x14ac:dyDescent="0.25">
      <c r="A228" s="100" t="s">
        <v>98</v>
      </c>
      <c r="C228" s="102"/>
    </row>
    <row r="229" spans="1:9" x14ac:dyDescent="0.25">
      <c r="A229" s="1"/>
    </row>
    <row r="230" spans="1:9" s="53" customFormat="1" ht="21" x14ac:dyDescent="0.25">
      <c r="A230" s="44" t="s">
        <v>165</v>
      </c>
      <c r="B230" s="57" t="s">
        <v>29</v>
      </c>
      <c r="C230" s="58" t="s">
        <v>41</v>
      </c>
      <c r="D230" s="57" t="s">
        <v>67</v>
      </c>
      <c r="E230" s="57" t="s">
        <v>42</v>
      </c>
      <c r="F230" s="57" t="s">
        <v>99</v>
      </c>
      <c r="G230" s="57" t="s">
        <v>44</v>
      </c>
      <c r="H230" s="57" t="s">
        <v>39</v>
      </c>
      <c r="I230" s="57" t="s">
        <v>6</v>
      </c>
    </row>
    <row r="231" spans="1:9" s="53" customFormat="1" ht="31.5" x14ac:dyDescent="0.25">
      <c r="A231" s="44">
        <v>66</v>
      </c>
      <c r="B231" s="57">
        <v>1110</v>
      </c>
      <c r="C231" s="58" t="s">
        <v>192</v>
      </c>
      <c r="D231" s="57">
        <v>115952475</v>
      </c>
      <c r="E231" s="57" t="s">
        <v>187</v>
      </c>
      <c r="F231" s="57" t="s">
        <v>188</v>
      </c>
      <c r="G231" s="57">
        <v>37712171</v>
      </c>
      <c r="H231" s="57" t="s">
        <v>189</v>
      </c>
      <c r="I231" s="58">
        <v>2646</v>
      </c>
    </row>
    <row r="232" spans="1:9" s="53" customFormat="1" x14ac:dyDescent="0.25">
      <c r="A232" s="44"/>
      <c r="B232" s="57"/>
      <c r="C232" s="58"/>
      <c r="D232" s="57"/>
      <c r="E232" s="57"/>
      <c r="F232" s="57"/>
      <c r="G232" s="57"/>
      <c r="H232" s="57"/>
      <c r="I232" s="58"/>
    </row>
    <row r="233" spans="1:9" s="53" customFormat="1" x14ac:dyDescent="0.25">
      <c r="A233" s="44"/>
      <c r="B233" s="57"/>
      <c r="C233" s="58"/>
      <c r="D233" s="57"/>
      <c r="E233" s="57"/>
      <c r="F233" s="57"/>
      <c r="G233" s="57"/>
      <c r="H233" s="57"/>
      <c r="I233" s="58"/>
    </row>
    <row r="234" spans="1:9" s="53" customFormat="1" x14ac:dyDescent="0.25">
      <c r="A234" s="44"/>
      <c r="B234" s="57"/>
      <c r="C234" s="58"/>
      <c r="D234" s="57"/>
      <c r="E234" s="57"/>
      <c r="F234" s="57"/>
      <c r="G234" s="57"/>
      <c r="H234" s="57"/>
      <c r="I234" s="58"/>
    </row>
    <row r="235" spans="1:9" s="53" customFormat="1" x14ac:dyDescent="0.25">
      <c r="A235" s="44"/>
      <c r="B235" s="57"/>
      <c r="C235" s="58"/>
      <c r="D235" s="57"/>
      <c r="E235" s="57"/>
      <c r="F235" s="57"/>
      <c r="G235" s="57"/>
      <c r="H235" s="57"/>
      <c r="I235" s="58"/>
    </row>
    <row r="236" spans="1:9" s="53" customFormat="1" x14ac:dyDescent="0.25">
      <c r="A236" s="44"/>
      <c r="B236" s="57"/>
      <c r="C236" s="58"/>
      <c r="D236" s="57"/>
      <c r="E236" s="57"/>
      <c r="F236" s="57"/>
      <c r="G236" s="57"/>
      <c r="H236" s="57"/>
      <c r="I236" s="58"/>
    </row>
    <row r="237" spans="1:9" s="53" customFormat="1" x14ac:dyDescent="0.25">
      <c r="A237" s="44"/>
      <c r="B237" s="57"/>
      <c r="C237" s="58"/>
      <c r="D237" s="57"/>
      <c r="E237" s="57"/>
      <c r="F237" s="57"/>
      <c r="G237" s="57"/>
      <c r="H237" s="57"/>
      <c r="I237" s="58"/>
    </row>
    <row r="238" spans="1:9" s="53" customFormat="1" x14ac:dyDescent="0.25">
      <c r="A238" s="44"/>
      <c r="B238" s="57"/>
      <c r="C238" s="58"/>
      <c r="D238" s="57"/>
      <c r="E238" s="57"/>
      <c r="F238" s="57"/>
      <c r="G238" s="57"/>
      <c r="H238" s="57"/>
      <c r="I238" s="58"/>
    </row>
    <row r="239" spans="1:9" s="53" customFormat="1" x14ac:dyDescent="0.25">
      <c r="A239" s="44"/>
      <c r="B239" s="57"/>
      <c r="C239" s="58"/>
      <c r="D239" s="57"/>
      <c r="E239" s="57"/>
      <c r="F239" s="57"/>
      <c r="G239" s="57"/>
      <c r="H239" s="57"/>
      <c r="I239" s="58"/>
    </row>
    <row r="240" spans="1:9" s="53" customFormat="1" x14ac:dyDescent="0.25">
      <c r="A240" s="44"/>
      <c r="B240" s="57"/>
      <c r="C240" s="58"/>
      <c r="D240" s="57"/>
      <c r="E240" s="57"/>
      <c r="F240" s="57"/>
      <c r="G240" s="57"/>
      <c r="H240" s="57"/>
      <c r="I240" s="58"/>
    </row>
    <row r="241" spans="1:9" s="53" customFormat="1" x14ac:dyDescent="0.25">
      <c r="A241" s="44"/>
      <c r="B241" s="57"/>
      <c r="C241" s="58"/>
      <c r="D241" s="57"/>
      <c r="E241" s="57"/>
      <c r="F241" s="57"/>
      <c r="G241" s="57"/>
      <c r="H241" s="57"/>
      <c r="I241" s="58"/>
    </row>
    <row r="242" spans="1:9" s="53" customFormat="1" x14ac:dyDescent="0.25">
      <c r="A242" s="44"/>
      <c r="B242" s="57"/>
      <c r="C242" s="58"/>
      <c r="D242" s="57"/>
      <c r="E242" s="57"/>
      <c r="F242" s="57"/>
      <c r="G242" s="57"/>
      <c r="H242" s="57"/>
      <c r="I242" s="58"/>
    </row>
    <row r="243" spans="1:9" s="53" customFormat="1" x14ac:dyDescent="0.25">
      <c r="A243" s="44"/>
      <c r="B243" s="57"/>
      <c r="C243" s="58"/>
      <c r="D243" s="57"/>
      <c r="E243" s="57"/>
      <c r="F243" s="57"/>
      <c r="G243" s="57"/>
      <c r="H243" s="57"/>
      <c r="I243" s="58"/>
    </row>
    <row r="244" spans="1:9" s="53" customFormat="1" x14ac:dyDescent="0.25">
      <c r="A244" s="44"/>
      <c r="B244" s="57"/>
      <c r="C244" s="58"/>
      <c r="D244" s="57"/>
      <c r="E244" s="57"/>
      <c r="F244" s="57"/>
      <c r="G244" s="57"/>
      <c r="H244" s="57"/>
      <c r="I244" s="58"/>
    </row>
    <row r="245" spans="1:9" s="53" customFormat="1" x14ac:dyDescent="0.25">
      <c r="A245" s="44"/>
      <c r="B245" s="57"/>
      <c r="C245" s="58"/>
      <c r="D245" s="57"/>
      <c r="E245" s="57"/>
      <c r="F245" s="57"/>
      <c r="G245" s="57"/>
      <c r="H245" s="57"/>
      <c r="I245" s="58"/>
    </row>
    <row r="246" spans="1:9" s="53" customFormat="1" x14ac:dyDescent="0.25">
      <c r="A246" s="44"/>
      <c r="B246" s="57"/>
      <c r="C246" s="58"/>
      <c r="D246" s="57"/>
      <c r="E246" s="57"/>
      <c r="F246" s="57"/>
      <c r="G246" s="57"/>
      <c r="H246" s="57"/>
      <c r="I246" s="58"/>
    </row>
    <row r="247" spans="1:9" s="53" customFormat="1" x14ac:dyDescent="0.25">
      <c r="A247" s="44"/>
      <c r="B247" s="57"/>
      <c r="C247" s="58"/>
      <c r="D247" s="57"/>
      <c r="E247" s="57"/>
      <c r="F247" s="57"/>
      <c r="G247" s="57"/>
      <c r="H247" s="57"/>
      <c r="I247" s="58"/>
    </row>
    <row r="248" spans="1:9" s="53" customFormat="1" x14ac:dyDescent="0.25">
      <c r="A248" s="44"/>
      <c r="B248" s="57"/>
      <c r="C248" s="58"/>
      <c r="D248" s="57"/>
      <c r="E248" s="57"/>
      <c r="F248" s="57"/>
      <c r="G248" s="57"/>
      <c r="H248" s="57"/>
      <c r="I248" s="58"/>
    </row>
    <row r="249" spans="1:9" s="53" customFormat="1" x14ac:dyDescent="0.25">
      <c r="A249" s="44"/>
      <c r="B249" s="57"/>
      <c r="C249" s="58"/>
      <c r="D249" s="57"/>
      <c r="E249" s="57"/>
      <c r="F249" s="57"/>
      <c r="G249" s="57"/>
      <c r="H249" s="57"/>
      <c r="I249" s="58"/>
    </row>
    <row r="250" spans="1:9" s="53" customFormat="1" x14ac:dyDescent="0.25">
      <c r="A250" s="44"/>
      <c r="B250" s="57"/>
      <c r="C250" s="58"/>
      <c r="D250" s="57"/>
      <c r="E250" s="57"/>
      <c r="F250" s="57"/>
      <c r="G250" s="57"/>
      <c r="H250" s="57"/>
      <c r="I250" s="58"/>
    </row>
    <row r="251" spans="1:9" s="53" customFormat="1" x14ac:dyDescent="0.25">
      <c r="A251" s="44"/>
      <c r="B251" s="57"/>
      <c r="C251" s="58"/>
      <c r="D251" s="57"/>
      <c r="E251" s="57"/>
      <c r="F251" s="57"/>
      <c r="G251" s="57"/>
      <c r="H251" s="57"/>
      <c r="I251" s="58"/>
    </row>
    <row r="252" spans="1:9" s="53" customFormat="1" x14ac:dyDescent="0.25">
      <c r="A252" s="44"/>
      <c r="B252" s="57"/>
      <c r="C252" s="58"/>
      <c r="D252" s="57"/>
      <c r="E252" s="57"/>
      <c r="F252" s="57"/>
      <c r="G252" s="57"/>
      <c r="H252" s="57"/>
      <c r="I252" s="58"/>
    </row>
    <row r="253" spans="1:9" s="53" customFormat="1" x14ac:dyDescent="0.25">
      <c r="A253" s="44"/>
      <c r="B253" s="57"/>
      <c r="C253" s="58"/>
      <c r="D253" s="57"/>
      <c r="E253" s="57"/>
      <c r="F253" s="57"/>
      <c r="G253" s="57"/>
      <c r="H253" s="57"/>
      <c r="I253" s="58"/>
    </row>
    <row r="254" spans="1:9" s="53" customFormat="1" x14ac:dyDescent="0.25">
      <c r="A254" s="44"/>
      <c r="B254" s="57"/>
      <c r="C254" s="58"/>
      <c r="D254" s="57"/>
      <c r="E254" s="57"/>
      <c r="F254" s="57"/>
      <c r="G254" s="57"/>
      <c r="H254" s="57"/>
      <c r="I254" s="58"/>
    </row>
    <row r="255" spans="1:9" s="53" customFormat="1" x14ac:dyDescent="0.25">
      <c r="A255" s="44"/>
      <c r="B255" s="57"/>
      <c r="C255" s="58"/>
      <c r="D255" s="57"/>
      <c r="E255" s="57"/>
      <c r="F255" s="57"/>
      <c r="G255" s="57"/>
      <c r="H255" s="57"/>
      <c r="I255" s="58"/>
    </row>
    <row r="256" spans="1:9" s="53" customFormat="1" x14ac:dyDescent="0.25">
      <c r="A256" s="44"/>
      <c r="B256" s="57"/>
      <c r="C256" s="58"/>
      <c r="D256" s="57"/>
      <c r="E256" s="57"/>
      <c r="F256" s="57"/>
      <c r="G256" s="57"/>
      <c r="H256" s="57"/>
      <c r="I256" s="58"/>
    </row>
    <row r="257" spans="1:9" s="53" customFormat="1" x14ac:dyDescent="0.25">
      <c r="A257" s="44"/>
      <c r="B257" s="57"/>
      <c r="C257" s="58"/>
      <c r="D257" s="57"/>
      <c r="E257" s="57"/>
      <c r="F257" s="57"/>
      <c r="G257" s="57"/>
      <c r="H257" s="57"/>
      <c r="I257" s="58"/>
    </row>
    <row r="258" spans="1:9" s="53" customFormat="1" x14ac:dyDescent="0.25">
      <c r="A258" s="44"/>
      <c r="B258" s="57"/>
      <c r="C258" s="58"/>
      <c r="D258" s="57"/>
      <c r="E258" s="57"/>
      <c r="F258" s="57"/>
      <c r="G258" s="57"/>
      <c r="H258" s="57"/>
      <c r="I258" s="58"/>
    </row>
    <row r="259" spans="1:9" s="53" customFormat="1" x14ac:dyDescent="0.25">
      <c r="A259" s="44"/>
      <c r="B259" s="57"/>
      <c r="C259" s="58"/>
      <c r="D259" s="57"/>
      <c r="E259" s="57"/>
      <c r="F259" s="57"/>
      <c r="G259" s="57"/>
      <c r="H259" s="57"/>
      <c r="I259" s="58"/>
    </row>
    <row r="260" spans="1:9" s="53" customFormat="1" x14ac:dyDescent="0.25">
      <c r="A260" s="44"/>
      <c r="B260" s="57"/>
      <c r="C260" s="58"/>
      <c r="D260" s="57"/>
      <c r="E260" s="57"/>
      <c r="F260" s="57"/>
      <c r="G260" s="57"/>
      <c r="H260" s="57"/>
      <c r="I260" s="58"/>
    </row>
    <row r="261" spans="1:9" s="53" customFormat="1" x14ac:dyDescent="0.25">
      <c r="A261" s="44"/>
      <c r="B261" s="57"/>
      <c r="C261" s="58"/>
      <c r="D261" s="57"/>
      <c r="E261" s="57"/>
      <c r="F261" s="57"/>
      <c r="G261" s="57"/>
      <c r="H261" s="57"/>
      <c r="I261" s="58"/>
    </row>
    <row r="262" spans="1:9" s="53" customFormat="1" x14ac:dyDescent="0.25">
      <c r="A262" s="44"/>
      <c r="B262" s="57"/>
      <c r="C262" s="58"/>
      <c r="D262" s="57"/>
      <c r="E262" s="57"/>
      <c r="F262" s="57"/>
      <c r="G262" s="57"/>
      <c r="H262" s="57"/>
      <c r="I262" s="58"/>
    </row>
    <row r="263" spans="1:9" s="53" customFormat="1" x14ac:dyDescent="0.25">
      <c r="A263" s="44"/>
      <c r="B263" s="57"/>
      <c r="C263" s="58"/>
      <c r="D263" s="57"/>
      <c r="E263" s="57"/>
      <c r="F263" s="57"/>
      <c r="G263" s="57"/>
      <c r="H263" s="57"/>
      <c r="I263" s="58"/>
    </row>
    <row r="264" spans="1:9" s="53" customFormat="1" x14ac:dyDescent="0.25">
      <c r="A264" s="44"/>
      <c r="B264" s="57"/>
      <c r="C264" s="58"/>
      <c r="D264" s="57"/>
      <c r="E264" s="57"/>
      <c r="F264" s="57"/>
      <c r="G264" s="57"/>
      <c r="H264" s="57"/>
      <c r="I264" s="58"/>
    </row>
    <row r="265" spans="1:9" s="53" customFormat="1" x14ac:dyDescent="0.25">
      <c r="A265" s="44"/>
      <c r="B265" s="57"/>
      <c r="C265" s="58"/>
      <c r="D265" s="57"/>
      <c r="E265" s="57"/>
      <c r="F265" s="57"/>
      <c r="G265" s="57"/>
      <c r="H265" s="57"/>
      <c r="I265" s="58"/>
    </row>
    <row r="266" spans="1:9" s="53" customFormat="1" x14ac:dyDescent="0.25">
      <c r="A266" s="44"/>
      <c r="B266" s="57"/>
      <c r="C266" s="58"/>
      <c r="D266" s="57"/>
      <c r="E266" s="57"/>
      <c r="F266" s="57"/>
      <c r="G266" s="57"/>
      <c r="H266" s="57"/>
      <c r="I266" s="58"/>
    </row>
    <row r="267" spans="1:9" s="53" customFormat="1" x14ac:dyDescent="0.25">
      <c r="A267" s="44"/>
      <c r="B267" s="57"/>
      <c r="C267" s="58"/>
      <c r="D267" s="57"/>
      <c r="E267" s="57"/>
      <c r="F267" s="57"/>
      <c r="G267" s="57"/>
      <c r="H267" s="57"/>
      <c r="I267" s="58"/>
    </row>
    <row r="268" spans="1:9" s="53" customFormat="1" x14ac:dyDescent="0.25">
      <c r="A268" s="44"/>
      <c r="B268" s="57"/>
      <c r="C268" s="58"/>
      <c r="D268" s="57"/>
      <c r="E268" s="57"/>
      <c r="F268" s="57"/>
      <c r="G268" s="57"/>
      <c r="H268" s="57"/>
      <c r="I268" s="58"/>
    </row>
    <row r="269" spans="1:9" s="53" customFormat="1" x14ac:dyDescent="0.25">
      <c r="A269" s="44"/>
      <c r="B269" s="57"/>
      <c r="C269" s="58"/>
      <c r="D269" s="57"/>
      <c r="E269" s="57"/>
      <c r="F269" s="57"/>
      <c r="G269" s="57"/>
      <c r="H269" s="57"/>
      <c r="I269" s="58"/>
    </row>
    <row r="270" spans="1:9" s="53" customFormat="1" x14ac:dyDescent="0.25">
      <c r="A270" s="44"/>
      <c r="B270" s="57"/>
      <c r="C270" s="58"/>
      <c r="D270" s="57"/>
      <c r="E270" s="57"/>
      <c r="F270" s="57"/>
      <c r="G270" s="57"/>
      <c r="H270" s="57"/>
      <c r="I270" s="58"/>
    </row>
    <row r="271" spans="1:9" s="53" customFormat="1" x14ac:dyDescent="0.25">
      <c r="A271" s="44"/>
      <c r="B271" s="57"/>
      <c r="C271" s="58"/>
      <c r="D271" s="57"/>
      <c r="E271" s="57"/>
      <c r="F271" s="57"/>
      <c r="G271" s="57"/>
      <c r="H271" s="57"/>
      <c r="I271" s="58"/>
    </row>
    <row r="272" spans="1:9" s="53" customFormat="1" x14ac:dyDescent="0.25">
      <c r="A272" s="44"/>
      <c r="B272" s="57"/>
      <c r="C272" s="58"/>
      <c r="D272" s="57"/>
      <c r="E272" s="57"/>
      <c r="F272" s="57"/>
      <c r="G272" s="57"/>
      <c r="H272" s="57"/>
      <c r="I272" s="58"/>
    </row>
    <row r="273" spans="1:9" s="53" customFormat="1" x14ac:dyDescent="0.25">
      <c r="A273" s="44"/>
      <c r="B273" s="57"/>
      <c r="C273" s="58"/>
      <c r="D273" s="57"/>
      <c r="E273" s="57"/>
      <c r="F273" s="57"/>
      <c r="G273" s="57"/>
      <c r="H273" s="57"/>
      <c r="I273" s="58"/>
    </row>
    <row r="274" spans="1:9" s="53" customFormat="1" x14ac:dyDescent="0.25">
      <c r="A274" s="44"/>
      <c r="B274" s="57"/>
      <c r="C274" s="58"/>
      <c r="D274" s="57"/>
      <c r="E274" s="57"/>
      <c r="F274" s="57"/>
      <c r="G274" s="57"/>
      <c r="H274" s="57"/>
      <c r="I274" s="58"/>
    </row>
    <row r="275" spans="1:9" x14ac:dyDescent="0.25">
      <c r="A275" s="41"/>
      <c r="B275" s="51"/>
      <c r="C275" s="52"/>
      <c r="D275" s="51"/>
      <c r="E275" s="51"/>
      <c r="F275" s="51"/>
      <c r="G275" s="51"/>
      <c r="H275" s="51"/>
      <c r="I275" s="52"/>
    </row>
    <row r="276" spans="1:9" x14ac:dyDescent="0.25">
      <c r="A276" s="41"/>
      <c r="B276" s="51"/>
      <c r="C276" s="52"/>
      <c r="D276" s="51"/>
      <c r="E276" s="51"/>
      <c r="F276" s="51"/>
      <c r="G276" s="51"/>
      <c r="H276" s="51"/>
      <c r="I276" s="52"/>
    </row>
    <row r="277" spans="1:9" x14ac:dyDescent="0.25">
      <c r="A277" s="41"/>
      <c r="B277" s="51"/>
      <c r="C277" s="52"/>
      <c r="D277" s="51"/>
      <c r="E277" s="51"/>
      <c r="F277" s="51"/>
      <c r="G277" s="51"/>
      <c r="H277" s="51"/>
      <c r="I277" s="52"/>
    </row>
    <row r="278" spans="1:9" ht="16.5" thickBot="1" x14ac:dyDescent="0.3">
      <c r="A278" s="41"/>
      <c r="B278" s="51"/>
      <c r="C278" s="52"/>
      <c r="D278" s="51"/>
      <c r="E278" s="51"/>
      <c r="F278" s="51"/>
      <c r="G278" s="51"/>
      <c r="H278" s="51"/>
      <c r="I278" s="89"/>
    </row>
    <row r="279" spans="1:9" ht="16.5" thickBot="1" x14ac:dyDescent="0.3">
      <c r="A279" s="41" t="s">
        <v>33</v>
      </c>
      <c r="B279" s="51"/>
      <c r="C279" s="52"/>
      <c r="D279" s="51"/>
      <c r="E279" s="51"/>
      <c r="F279" s="51"/>
      <c r="G279" s="51"/>
      <c r="H279" s="86"/>
      <c r="I279" s="88">
        <f>SUM(I231:I278)</f>
        <v>2646</v>
      </c>
    </row>
    <row r="280" spans="1:9" x14ac:dyDescent="0.25">
      <c r="A280" s="1"/>
    </row>
    <row r="281" spans="1:9" x14ac:dyDescent="0.25">
      <c r="A281" s="5" t="s">
        <v>166</v>
      </c>
    </row>
    <row r="282" spans="1:9" x14ac:dyDescent="0.25">
      <c r="A282" s="4" t="s">
        <v>45</v>
      </c>
    </row>
    <row r="283" spans="1:9" x14ac:dyDescent="0.25">
      <c r="A283" s="1"/>
    </row>
    <row r="284" spans="1:9" ht="33" customHeight="1" x14ac:dyDescent="0.25">
      <c r="A284" s="44" t="s">
        <v>29</v>
      </c>
      <c r="B284" s="57" t="s">
        <v>46</v>
      </c>
      <c r="C284" s="58" t="s">
        <v>67</v>
      </c>
      <c r="D284" s="57" t="s">
        <v>36</v>
      </c>
      <c r="E284" s="57" t="s">
        <v>48</v>
      </c>
      <c r="F284" s="57" t="s">
        <v>37</v>
      </c>
      <c r="G284" s="57" t="s">
        <v>38</v>
      </c>
      <c r="H284" s="57" t="s">
        <v>97</v>
      </c>
      <c r="I284" s="57" t="s">
        <v>6</v>
      </c>
    </row>
    <row r="285" spans="1:9" x14ac:dyDescent="0.25">
      <c r="A285" s="38">
        <v>8</v>
      </c>
      <c r="B285" s="49"/>
      <c r="C285" s="50"/>
      <c r="D285" s="49"/>
      <c r="E285" s="49"/>
      <c r="F285" s="49"/>
      <c r="G285" s="49"/>
      <c r="H285" s="49"/>
      <c r="I285" s="50" t="s">
        <v>191</v>
      </c>
    </row>
    <row r="286" spans="1:9" x14ac:dyDescent="0.25">
      <c r="A286" s="38">
        <v>8</v>
      </c>
      <c r="B286" s="49"/>
      <c r="C286" s="50"/>
      <c r="D286" s="49"/>
      <c r="E286" s="49"/>
      <c r="F286" s="49"/>
      <c r="G286" s="49"/>
      <c r="H286" s="49"/>
      <c r="I286" s="50"/>
    </row>
    <row r="287" spans="1:9" x14ac:dyDescent="0.25">
      <c r="A287" s="38">
        <v>8</v>
      </c>
      <c r="B287" s="49"/>
      <c r="C287" s="50"/>
      <c r="D287" s="49"/>
      <c r="E287" s="49"/>
      <c r="F287" s="49"/>
      <c r="G287" s="49"/>
      <c r="H287" s="49"/>
      <c r="I287" s="50"/>
    </row>
    <row r="288" spans="1:9" ht="16.5" thickBot="1" x14ac:dyDescent="0.3">
      <c r="A288" s="38">
        <v>8</v>
      </c>
      <c r="B288" s="49"/>
      <c r="C288" s="50"/>
      <c r="D288" s="49"/>
      <c r="E288" s="49"/>
      <c r="F288" s="49"/>
      <c r="G288" s="49"/>
      <c r="H288" s="49"/>
      <c r="I288" s="92"/>
    </row>
    <row r="289" spans="1:9" ht="16.5" thickBot="1" x14ac:dyDescent="0.3">
      <c r="A289" s="38"/>
      <c r="B289" s="49"/>
      <c r="C289" s="50"/>
      <c r="D289" s="49"/>
      <c r="E289" s="49"/>
      <c r="F289" s="49"/>
      <c r="G289" s="49"/>
      <c r="H289" s="90"/>
      <c r="I289" s="91">
        <f>SUM(I285:I288)</f>
        <v>0</v>
      </c>
    </row>
    <row r="290" spans="1:9" x14ac:dyDescent="0.25">
      <c r="A29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7.1</vt:lpstr>
      <vt:lpstr>8.1-20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Конихов Олег Олександрович</cp:lastModifiedBy>
  <dcterms:created xsi:type="dcterms:W3CDTF">2019-07-03T16:52:59Z</dcterms:created>
  <dcterms:modified xsi:type="dcterms:W3CDTF">2019-07-17T13:32:32Z</dcterms:modified>
</cp:coreProperties>
</file>