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20730" windowHeight="11730" tabRatio="951"/>
  </bookViews>
  <sheets>
    <sheet name="1" sheetId="66" r:id="rId1"/>
    <sheet name="2" sheetId="2" r:id="rId2"/>
    <sheet name="3" sheetId="63" r:id="rId3"/>
    <sheet name="4" sheetId="67" r:id="rId4"/>
    <sheet name="5" sheetId="68" r:id="rId5"/>
    <sheet name="6" sheetId="69" r:id="rId6"/>
    <sheet name="7" sheetId="70" r:id="rId7"/>
    <sheet name="8" sheetId="5" r:id="rId8"/>
    <sheet name="9" sheetId="81" r:id="rId9"/>
    <sheet name="10" sheetId="82" r:id="rId10"/>
    <sheet name="11" sheetId="83" r:id="rId11"/>
    <sheet name="12" sheetId="84" r:id="rId12"/>
    <sheet name="13" sheetId="85" r:id="rId13"/>
    <sheet name="14" sheetId="12" r:id="rId14"/>
    <sheet name="15" sheetId="13" r:id="rId15"/>
    <sheet name="16" sheetId="86" r:id="rId16"/>
    <sheet name="17" sheetId="87" r:id="rId17"/>
    <sheet name="18" sheetId="88" r:id="rId18"/>
    <sheet name="19" sheetId="89" r:id="rId19"/>
    <sheet name="20" sheetId="90" r:id="rId20"/>
    <sheet name="21" sheetId="71" r:id="rId21"/>
    <sheet name="22" sheetId="72" r:id="rId22"/>
    <sheet name="23" sheetId="91" r:id="rId23"/>
    <sheet name="24" sheetId="73" r:id="rId24"/>
    <sheet name="25" sheetId="74" r:id="rId25"/>
    <sheet name="26" sheetId="75" r:id="rId26"/>
    <sheet name="27-28" sheetId="79" r:id="rId27"/>
    <sheet name="29" sheetId="92" r:id="rId28"/>
    <sheet name="30" sheetId="93" r:id="rId29"/>
    <sheet name="31" sheetId="94" r:id="rId30"/>
    <sheet name="32" sheetId="95" r:id="rId31"/>
    <sheet name="33" sheetId="96" r:id="rId32"/>
    <sheet name="34" sheetId="97" r:id="rId33"/>
    <sheet name="35" sheetId="98" r:id="rId34"/>
    <sheet name="36" sheetId="99" r:id="rId35"/>
    <sheet name="37" sheetId="100" r:id="rId36"/>
    <sheet name="38" sheetId="101" r:id="rId37"/>
    <sheet name="39" sheetId="102" r:id="rId38"/>
    <sheet name="40" sheetId="103" r:id="rId39"/>
    <sheet name="41" sheetId="104" r:id="rId40"/>
    <sheet name="42" sheetId="105" r:id="rId41"/>
    <sheet name="43" sheetId="106" r:id="rId42"/>
    <sheet name="44" sheetId="107" r:id="rId43"/>
    <sheet name="45" sheetId="108" r:id="rId44"/>
    <sheet name="46" sheetId="109" r:id="rId45"/>
    <sheet name="47" sheetId="110" r:id="rId46"/>
    <sheet name="48" sheetId="111" r:id="rId47"/>
    <sheet name="49" sheetId="112" r:id="rId48"/>
    <sheet name="50" sheetId="113" r:id="rId49"/>
    <sheet name="51" sheetId="114" r:id="rId50"/>
    <sheet name="52" sheetId="115" r:id="rId51"/>
    <sheet name="53" sheetId="78" r:id="rId52"/>
    <sheet name="54-67" sheetId="122" r:id="rId53"/>
    <sheet name="68" sheetId="116" r:id="rId54"/>
    <sheet name="69" sheetId="117" r:id="rId55"/>
    <sheet name="70" sheetId="118" r:id="rId56"/>
    <sheet name="71" sheetId="119" r:id="rId57"/>
    <sheet name="72" sheetId="120" r:id="rId58"/>
    <sheet name="73" sheetId="54" r:id="rId59"/>
    <sheet name="Лист2" sheetId="123" r:id="rId60"/>
    <sheet name="Лист1" sheetId="124" r:id="rId61"/>
  </sheets>
  <definedNames>
    <definedName name="_xlnm._FilterDatabase" localSheetId="26" hidden="1">'27-28'!$A$4:$G$68</definedName>
    <definedName name="_xlnm._FilterDatabase" localSheetId="52" hidden="1">'54-67'!$D$70:$D$350</definedName>
    <definedName name="_xlnm.Print_Area" localSheetId="52">'54-67'!$A$1:$I$350</definedName>
  </definedNames>
  <calcPr calcId="145621"/>
</workbook>
</file>

<file path=xl/calcChain.xml><?xml version="1.0" encoding="utf-8"?>
<calcChain xmlns="http://schemas.openxmlformats.org/spreadsheetml/2006/main">
  <c r="I350" i="122" l="1"/>
  <c r="I67" i="122"/>
  <c r="J10" i="92"/>
  <c r="G68" i="79"/>
  <c r="C9" i="78" l="1"/>
  <c r="C8" i="78"/>
  <c r="C7" i="73"/>
  <c r="G78" i="79"/>
  <c r="C6" i="78" l="1"/>
  <c r="C26" i="78" s="1"/>
  <c r="L19" i="13"/>
  <c r="I20" i="120" l="1"/>
  <c r="I11" i="120"/>
  <c r="H23" i="119"/>
  <c r="H12" i="119"/>
  <c r="H23" i="118"/>
  <c r="H12" i="118"/>
  <c r="H23" i="117"/>
  <c r="H12" i="117"/>
  <c r="I23" i="116"/>
  <c r="I12" i="116"/>
  <c r="K16" i="115"/>
  <c r="J16" i="115"/>
  <c r="K7" i="115"/>
  <c r="J7" i="115"/>
  <c r="G26" i="114"/>
  <c r="N26" i="113"/>
  <c r="M26" i="113"/>
  <c r="N13" i="113"/>
  <c r="M13" i="113"/>
  <c r="N26" i="112"/>
  <c r="M26" i="112"/>
  <c r="N13" i="112"/>
  <c r="M13" i="112"/>
  <c r="J27" i="111"/>
  <c r="J14" i="111"/>
  <c r="L26" i="110"/>
  <c r="K26" i="110"/>
  <c r="L13" i="110"/>
  <c r="K13" i="110"/>
  <c r="L26" i="109"/>
  <c r="K26" i="109"/>
  <c r="L13" i="109"/>
  <c r="K13" i="109"/>
  <c r="J20" i="108"/>
  <c r="J23" i="107"/>
  <c r="L26" i="106"/>
  <c r="K26" i="106"/>
  <c r="L13" i="106"/>
  <c r="K13" i="106"/>
  <c r="L26" i="105"/>
  <c r="K26" i="105"/>
  <c r="L13" i="105"/>
  <c r="K13" i="105"/>
  <c r="I26" i="104"/>
  <c r="I13" i="104"/>
  <c r="M26" i="103"/>
  <c r="L26" i="103"/>
  <c r="M13" i="103"/>
  <c r="L13" i="103"/>
  <c r="M26" i="102"/>
  <c r="L26" i="102"/>
  <c r="M13" i="102"/>
  <c r="L13" i="102"/>
  <c r="J29" i="101"/>
  <c r="J32" i="100"/>
  <c r="M26" i="99"/>
  <c r="L26" i="99"/>
  <c r="M13" i="99"/>
  <c r="L13" i="99"/>
  <c r="M26" i="98"/>
  <c r="L26" i="98"/>
  <c r="M13" i="98"/>
  <c r="L13" i="98"/>
  <c r="I23" i="97"/>
  <c r="I12" i="97"/>
  <c r="K20" i="96"/>
  <c r="J20" i="96"/>
  <c r="K8" i="96"/>
  <c r="J8" i="96"/>
  <c r="K21" i="95"/>
  <c r="J21" i="95"/>
  <c r="K9" i="95"/>
  <c r="J9" i="95"/>
  <c r="G23" i="94"/>
  <c r="G11" i="94"/>
  <c r="K18" i="93"/>
  <c r="J18" i="93"/>
  <c r="K10" i="93"/>
  <c r="J10" i="93"/>
  <c r="K18" i="92"/>
  <c r="J18" i="92"/>
  <c r="K10" i="92"/>
  <c r="C12" i="73"/>
  <c r="C28" i="68" s="1"/>
  <c r="C27" i="68" s="1"/>
  <c r="C28" i="91"/>
  <c r="C19" i="91"/>
  <c r="C10" i="91"/>
  <c r="C10" i="73" l="1"/>
  <c r="C8" i="73" s="1"/>
  <c r="C1" i="70"/>
  <c r="C6" i="73" l="1"/>
  <c r="C22" i="78" l="1"/>
  <c r="C10" i="78"/>
  <c r="C14" i="78"/>
  <c r="C18" i="78"/>
  <c r="C17" i="73"/>
  <c r="C15" i="73" s="1"/>
  <c r="C5" i="73"/>
  <c r="D29" i="72"/>
  <c r="D22" i="72"/>
  <c r="D15" i="72"/>
  <c r="D8" i="72"/>
  <c r="C7" i="71" s="1"/>
  <c r="C6" i="71" s="1"/>
  <c r="C17" i="68" s="1"/>
  <c r="C16" i="68" s="1"/>
  <c r="C10" i="71"/>
  <c r="C9" i="71"/>
  <c r="C8" i="71"/>
  <c r="C4" i="73" l="1"/>
  <c r="C24" i="68" s="1"/>
  <c r="C26" i="68"/>
  <c r="C19" i="5"/>
  <c r="C10" i="5"/>
  <c r="C7" i="5" s="1"/>
  <c r="C18" i="5" l="1"/>
  <c r="C11" i="68" s="1"/>
  <c r="C10" i="68" s="1"/>
</calcChain>
</file>

<file path=xl/sharedStrings.xml><?xml version="1.0" encoding="utf-8"?>
<sst xmlns="http://schemas.openxmlformats.org/spreadsheetml/2006/main" count="3457" uniqueCount="861">
  <si>
    <t>Загальна інформація про політичну партію</t>
  </si>
  <si>
    <t>Кількість</t>
  </si>
  <si>
    <t>Політична партія</t>
  </si>
  <si>
    <t xml:space="preserve"> Обласні організації</t>
  </si>
  <si>
    <t>Міські організації</t>
  </si>
  <si>
    <t xml:space="preserve">Районні організації </t>
  </si>
  <si>
    <t>Сільські, селищні, первинні організації</t>
  </si>
  <si>
    <t>Працівники складу апарату, осіб</t>
  </si>
  <si>
    <t>Підприємства, установи, організації, засновані та створені для виконання статутних завдань</t>
  </si>
  <si>
    <t>у тому числі:</t>
  </si>
  <si>
    <t>у Президенти України </t>
  </si>
  <si>
    <t>у народні депутати України</t>
  </si>
  <si>
    <t xml:space="preserve">обласних </t>
  </si>
  <si>
    <t xml:space="preserve">районних </t>
  </si>
  <si>
    <t>міських</t>
  </si>
  <si>
    <t>районних у містах, де утворено районні у місті ради</t>
  </si>
  <si>
    <t>сільських та селищних</t>
  </si>
  <si>
    <t>народних депутатів України</t>
  </si>
  <si>
    <t>депутатів місцевих рад</t>
  </si>
  <si>
    <t>міських, селищних, сільських голів, старост</t>
  </si>
  <si>
    <t>Висунуто кандидатів на останніх виборах (чергових, позачергових, повторних тощо), усього осіб,                                         у тому числі:</t>
  </si>
  <si>
    <t>Обрано на останніх виборах, усього осіб, у тому числі:</t>
  </si>
  <si>
    <t>Місцеві організації політичної партії,</t>
  </si>
  <si>
    <t>які в установленому порядку набули статус юридичної особи</t>
  </si>
  <si>
    <t>Найменування місцевої організації</t>
  </si>
  <si>
    <t>Місцезнаходження</t>
  </si>
  <si>
    <t>Фактичне місцезнаходження</t>
  </si>
  <si>
    <t>Реквізити банків, в яких  відкриті рахунки, та номери рахунків</t>
  </si>
  <si>
    <t>Ідентифікаційний код юридичної особи за ЄДРПОУ</t>
  </si>
  <si>
    <t>Перелік</t>
  </si>
  <si>
    <t>Код рядка</t>
  </si>
  <si>
    <t xml:space="preserve">Вартість, сума коштів </t>
  </si>
  <si>
    <t>на кінець звітного періоду (грн)</t>
  </si>
  <si>
    <t xml:space="preserve">у тому числі: </t>
  </si>
  <si>
    <t>нерухоме майно, що перебуває у власності, усього</t>
  </si>
  <si>
    <t>пункт 1.1</t>
  </si>
  <si>
    <t>пункт 1.2</t>
  </si>
  <si>
    <t>транспортні засоби</t>
  </si>
  <si>
    <t>підпункт 1</t>
  </si>
  <si>
    <t xml:space="preserve">рухоме майно   </t>
  </si>
  <si>
    <t>підпункт 2</t>
  </si>
  <si>
    <t xml:space="preserve">нематеріальні активи, що перебувають у власності, усього </t>
  </si>
  <si>
    <t>пункт 1.3</t>
  </si>
  <si>
    <t>цінні папери, що перебувають у власності, усього</t>
  </si>
  <si>
    <t>пункт 1.4</t>
  </si>
  <si>
    <t>нерухоме майно, що перебуває  на праві користування, усього</t>
  </si>
  <si>
    <t>пункт 2.1</t>
  </si>
  <si>
    <t>пункт 2.2</t>
  </si>
  <si>
    <t>пункт 2.2.1</t>
  </si>
  <si>
    <t xml:space="preserve">рухоме  майно  </t>
  </si>
  <si>
    <t>пункт 2.2.2</t>
  </si>
  <si>
    <t>нематеріальні активи, що перебувають на праві користування, усього</t>
  </si>
  <si>
    <t>пункт 2.3</t>
  </si>
  <si>
    <t>глава 1</t>
  </si>
  <si>
    <t>на рахунках політичної партії</t>
  </si>
  <si>
    <t>на рахунках виборчого фонду</t>
  </si>
  <si>
    <t xml:space="preserve">на рахунку відшкодування витрат з фінансування передвиборної агітації </t>
  </si>
  <si>
    <t>на рахунку для отримання коштів з державного бюджету на фінансування статутної діяльності</t>
  </si>
  <si>
    <t>на рахунок для отримання коштів з державного бюджету на фінансування статутної діяльності політичної партії</t>
  </si>
  <si>
    <t>членські внески</t>
  </si>
  <si>
    <t>пункти 1.2, 1.3</t>
  </si>
  <si>
    <t>грошових коштів власнику, усього</t>
  </si>
  <si>
    <t>грошових коштів до державного бюджету, усього</t>
  </si>
  <si>
    <t>Вартість, сума коштів на кінець звітного періоду (грн)</t>
  </si>
  <si>
    <t>глава 1                            розділу І</t>
  </si>
  <si>
    <t>глава 2                                        розділу І</t>
  </si>
  <si>
    <t>глава 1                                розділу II</t>
  </si>
  <si>
    <t>глава 2                            розділу ІІ</t>
  </si>
  <si>
    <t>на рахунок для відшкодування витрат з фінансування передвиборної агітації</t>
  </si>
  <si>
    <t>глава 1                                           розділу III</t>
  </si>
  <si>
    <t>пункти 1.5, 1.6</t>
  </si>
  <si>
    <t>доходи від здачі майна в оренду</t>
  </si>
  <si>
    <t>дивіденди, проценти, роялті</t>
  </si>
  <si>
    <t>надходження за договорами</t>
  </si>
  <si>
    <t>надходження від заходів, що проводяться політичною партією</t>
  </si>
  <si>
    <t>дохід від відчуження  нерухомого майна</t>
  </si>
  <si>
    <t>дохід від відчуження рухомого  майна</t>
  </si>
  <si>
    <t>дохід від відчуження нематеріальних прав</t>
  </si>
  <si>
    <t>Внески нерухомим майном, усього</t>
  </si>
  <si>
    <t>пункти 2.2, 2.3</t>
  </si>
  <si>
    <t>до державного бюджету</t>
  </si>
  <si>
    <t>транспортними засобами</t>
  </si>
  <si>
    <t>пункт 3.1</t>
  </si>
  <si>
    <t>пункти 3.2, 3.3</t>
  </si>
  <si>
    <t>власнику</t>
  </si>
  <si>
    <t>рухомим майном, усього</t>
  </si>
  <si>
    <t>пункт 3.4</t>
  </si>
  <si>
    <t>пункти 3.5, 3.6</t>
  </si>
  <si>
    <t>Внески нематеріальними активами, усього</t>
  </si>
  <si>
    <t>пункти 4.2, 4.3</t>
  </si>
  <si>
    <t>Внески цінними паперами, усього</t>
  </si>
  <si>
    <t>Спонсорські внески, усього</t>
  </si>
  <si>
    <t>розділ IV</t>
  </si>
  <si>
    <t>заробітна плата</t>
  </si>
  <si>
    <t>оренда приміщення (будинку, офіса, квартири)</t>
  </si>
  <si>
    <t>оренда транспортних засобів</t>
  </si>
  <si>
    <t>оренда обладнання та технічних засобів</t>
  </si>
  <si>
    <t>послуги зв’язку</t>
  </si>
  <si>
    <t>витрати на соціальну допомогу </t>
  </si>
  <si>
    <t>проведення з’їздів, партійних конференцій, загальних зборів</t>
  </si>
  <si>
    <t>матеріальні витрати та оплата послуг</t>
  </si>
  <si>
    <t>капітальний ремонт</t>
  </si>
  <si>
    <t>капітальні вкладення</t>
  </si>
  <si>
    <t>сплачені податки та збори</t>
  </si>
  <si>
    <t>повернення запозичених коштів</t>
  </si>
  <si>
    <t>придбання нерухомого майна</t>
  </si>
  <si>
    <t>придбання рухомого майна</t>
  </si>
  <si>
    <t>придбання цінних паперів</t>
  </si>
  <si>
    <t>придбання нематеріальних активів</t>
  </si>
  <si>
    <t>регіональні відділення</t>
  </si>
  <si>
    <t>інші зареєстровані структурні підрозділи</t>
  </si>
  <si>
    <t xml:space="preserve">витрачено з виборчих фондів </t>
  </si>
  <si>
    <t>юридичним особам та фізичним особам − підприємцям</t>
  </si>
  <si>
    <t>фізичним особам</t>
  </si>
  <si>
    <t>заснування і утримання видавництв, інформаційних агентств, поліграфічних підприємств, ЗМІ, освітніх закладів</t>
  </si>
  <si>
    <t>публічні заходи</t>
  </si>
  <si>
    <t>видавнича діяльність</t>
  </si>
  <si>
    <t>розміщення зовнішньої політичної реклами</t>
  </si>
  <si>
    <t>розміщення реклами на телебаченні</t>
  </si>
  <si>
    <t>розміщення реклами на радіо</t>
  </si>
  <si>
    <t>розміщення реклами у друкованих засобах масової інформації</t>
  </si>
  <si>
    <t>міжнародна діяльність</t>
  </si>
  <si>
    <t>інші не заборонені законом витрати</t>
  </si>
  <si>
    <t>перерахування штрафних санкцій за укладеними договорами</t>
  </si>
  <si>
    <t xml:space="preserve">Фінансові зобов’язання політичної партії, усього </t>
  </si>
  <si>
    <t>розділ V</t>
  </si>
  <si>
    <t>пункти 5.2, 5.3</t>
  </si>
  <si>
    <t>пункти 6.2, 6.3</t>
  </si>
  <si>
    <t>Кошти від господарської діяльності,                                           у тому числі:</t>
  </si>
  <si>
    <t>дохід від відчуження цінних паперів</t>
  </si>
  <si>
    <t>глава 2                         розділу ІІІ</t>
  </si>
  <si>
    <t>власнику, усього</t>
  </si>
  <si>
    <t>глава 3                                       розділу ІІІ</t>
  </si>
  <si>
    <t xml:space="preserve">глава 4                                                      розділу ІІІ </t>
  </si>
  <si>
    <t>глава 5                                                           розділу ІІІ</t>
  </si>
  <si>
    <t>Повернено внесків цінними паперами, усього,                                                     у тому числі:</t>
  </si>
  <si>
    <t>глава 6                                                                розділу ІІІ</t>
  </si>
  <si>
    <t>пропагандистська діяльність (інформаційна, рекламна, видавнича, поліграфічна),                                                                                        у тому числі:</t>
  </si>
  <si>
    <t>за кордоном</t>
  </si>
  <si>
    <t xml:space="preserve">рухоме майно  </t>
  </si>
  <si>
    <t xml:space="preserve"> за кордоном</t>
  </si>
  <si>
    <r>
      <t>І. Відомості про</t>
    </r>
    <r>
      <rPr>
        <b/>
        <sz val="12"/>
        <color rgb="FF000000"/>
        <rFont val="Times New Roman"/>
        <family val="1"/>
        <charset val="204"/>
      </rPr>
      <t xml:space="preserve"> майно, нематеріальні цінності, цінні папери  політичної партії</t>
    </r>
  </si>
  <si>
    <r>
      <t xml:space="preserve">Зведена таблиця </t>
    </r>
    <r>
      <rPr>
        <b/>
        <sz val="12"/>
        <color rgb="FF000000"/>
        <rFont val="Times New Roman"/>
        <family val="1"/>
        <charset val="204"/>
      </rPr>
      <t>майна, нематеріальних цінностей, цінних паперів станом на кінець відповідного звітного кварталу</t>
    </r>
  </si>
  <si>
    <t>глава 1                                              розділу І</t>
  </si>
  <si>
    <t>нерухоме майно, що перебуває у власності, усього,                                                                          у тому числі:</t>
  </si>
  <si>
    <r>
      <t>рухоме майно,</t>
    </r>
    <r>
      <rPr>
        <sz val="11"/>
        <color theme="1"/>
        <rFont val="Times New Roman"/>
        <family val="1"/>
        <charset val="204"/>
      </rPr>
      <t xml:space="preserve"> що перебуває у власності,</t>
    </r>
    <r>
      <rPr>
        <sz val="11"/>
        <color rgb="FF000000"/>
        <rFont val="Times New Roman"/>
        <family val="1"/>
        <charset val="204"/>
      </rPr>
      <t xml:space="preserve">  усього,                                                                         у тому числі:</t>
    </r>
  </si>
  <si>
    <t xml:space="preserve">цінні папери, що перебувають у власності, усього,                                                                            у тому числі: </t>
  </si>
  <si>
    <t xml:space="preserve">Відомості про майно, нематеріальні цінності, цінні папери, що перебувають у власності, усього,                                                                               у тому числі: </t>
  </si>
  <si>
    <t>глава 2                                 розділу І</t>
  </si>
  <si>
    <t>Перелік майна</t>
  </si>
  <si>
    <t>Реєстраційні дані майна</t>
  </si>
  <si>
    <t>Житлові приміщення, будинки, квартири</t>
  </si>
  <si>
    <t>Земельні ділянки</t>
  </si>
  <si>
    <t>Інше нерухоме майно</t>
  </si>
  <si>
    <t>Загальна сума</t>
  </si>
  <si>
    <t>Місцезнаходження майна (країна, адреса)</t>
  </si>
  <si>
    <t>Загальна площа (кв. м)</t>
  </si>
  <si>
    <t>Сума доходу за звітний період (оренда тощо)</t>
  </si>
  <si>
    <t>Балансова вартість на кінець  звітного кварталу</t>
  </si>
  <si>
    <t>Нежитлові, офісні приміщення, будинки</t>
  </si>
  <si>
    <t>Гаражі, бокси, складські приміщення</t>
  </si>
  <si>
    <t>Місцезнаходження об'єкта (країна, адреса)</t>
  </si>
  <si>
    <t>2. Відомості про майно, у тому числі за кордоном, що перебуває на праві користування політичної партії</t>
  </si>
  <si>
    <t xml:space="preserve">2.1. Відомості про нерухоме майно </t>
  </si>
  <si>
    <t>Дата  отримання</t>
  </si>
  <si>
    <t>Вартість майна на момент отримання</t>
  </si>
  <si>
    <t>Термін користування</t>
  </si>
  <si>
    <t>Прізвище, ім'я, по батькові власника</t>
  </si>
  <si>
    <t>РНОКПП або серія та номер паспорта з відміткою</t>
  </si>
  <si>
    <t>Місце проживання власника</t>
  </si>
  <si>
    <t>1) власник - фізична особа</t>
  </si>
  <si>
    <t>1) власник - юридична особа</t>
  </si>
  <si>
    <t>Дата  отримання майна</t>
  </si>
  <si>
    <t>Повне найменування власника</t>
  </si>
  <si>
    <t>Місце знаходження власника</t>
  </si>
  <si>
    <t>Термін корис-тування</t>
  </si>
  <si>
    <t>ІІ. Відомості про грошові кошти політичної партії</t>
  </si>
  <si>
    <t>станом на кінець відповідного звітного кварталу</t>
  </si>
  <si>
    <t>Перелік надходжень</t>
  </si>
  <si>
    <t>Сума (грн)</t>
  </si>
  <si>
    <t>Примітка</t>
  </si>
  <si>
    <t>Отримано грошових коштів на рахунок для отримання коштів з державного бюджету на фінансування статутної діяльності політичної партії</t>
  </si>
  <si>
    <t>Отримано грошових коштів на рахунок для відшкодування витрат з фінансування передвиборної агітації</t>
  </si>
  <si>
    <t xml:space="preserve">пункт 2.1                               глави 2 </t>
  </si>
  <si>
    <t>1. Відомості про грошові кошти на рахунках  політичної партії</t>
  </si>
  <si>
    <t>1.1. Грошові кошти на рахунку  політичної партії</t>
  </si>
  <si>
    <t xml:space="preserve">Найменування банку та/або інших фінансових установ </t>
  </si>
  <si>
    <t>Вид рахунку</t>
  </si>
  <si>
    <t>Номер рахунку</t>
  </si>
  <si>
    <t>Сума коштів</t>
  </si>
  <si>
    <t>1.2. Грошові кошти на рахунках виборчого фонду політичної партії</t>
  </si>
  <si>
    <t>Найменування банку та/або інших фінансових установ</t>
  </si>
  <si>
    <t>1.3. Грошові кошти на рахунку для відшкодування витрат, пов’язаних із фінансуванням передвиборної агітації *</t>
  </si>
  <si>
    <r>
      <t xml:space="preserve">1.4.  Грошові кошти на рахунку </t>
    </r>
    <r>
      <rPr>
        <sz val="12"/>
        <color theme="1"/>
        <rFont val="Times New Roman"/>
        <family val="1"/>
        <charset val="204"/>
      </rPr>
      <t>для отримання коштів з Державного бюджету України на фінансування статутної діяльності *</t>
    </r>
  </si>
  <si>
    <t>*Заповнюється у разі отримання політичною партією таких коштів.</t>
  </si>
  <si>
    <t>Номер розрахункового документа</t>
  </si>
  <si>
    <t>Усього надійшло коштів</t>
  </si>
  <si>
    <t>ІІІ. Відомості про внески на користь політичної партії, у тому числі за кордоном, залежно від виду внеску</t>
  </si>
  <si>
    <t>Перелік внесків</t>
  </si>
  <si>
    <t>Сума (вартість), грн</t>
  </si>
  <si>
    <t>від фізичних осіб</t>
  </si>
  <si>
    <t>від юридичних осіб</t>
  </si>
  <si>
    <t xml:space="preserve">Повернено коштів, що надійшли з порушенням вимог законодавства на рахунки політичної партії,  усього, </t>
  </si>
  <si>
    <t xml:space="preserve">грошових коштів власнику, усього, </t>
  </si>
  <si>
    <t>юридичним особам</t>
  </si>
  <si>
    <t>грошових коштів до державного бюджету</t>
  </si>
  <si>
    <t xml:space="preserve">Повернено коштів, що надійшли помилково на рахунки політичної партії, усього, </t>
  </si>
  <si>
    <t xml:space="preserve">від фізичних осіб </t>
  </si>
  <si>
    <t xml:space="preserve">від юридичних осіб </t>
  </si>
  <si>
    <t xml:space="preserve">Повернено коштів, що надійшли з порушенням вимог законодавства на рахунки виборчого фонду, усього, </t>
  </si>
  <si>
    <t>пункт 1.5</t>
  </si>
  <si>
    <t xml:space="preserve">Повернено коштів, що надійшли помилково на рахунки виборчого фонду, усього, </t>
  </si>
  <si>
    <t>пункт 1.6</t>
  </si>
  <si>
    <t>Надійшло внесків нерухомим майном, усього,</t>
  </si>
  <si>
    <t xml:space="preserve">Повернено внесків нерухомим майном, що надійшли з порушенням вимог законодавства, усього, </t>
  </si>
  <si>
    <t xml:space="preserve">внесків нерухомим майном власнику, усього, </t>
  </si>
  <si>
    <t>внесків нерухомим майном до державного бюджету</t>
  </si>
  <si>
    <t xml:space="preserve">Повернено внесків нерухомим майном, що надійшли помилково, усього, </t>
  </si>
  <si>
    <t xml:space="preserve">внесків нерухомим майном до державного бюджету </t>
  </si>
  <si>
    <t>Надійшло внесків рухомим майном, усього,</t>
  </si>
  <si>
    <t>транспортними засобами, усього,</t>
  </si>
  <si>
    <t xml:space="preserve">Повернено внесків транспортними засобами, що надійшли з порушенням вимог законодавства усього, </t>
  </si>
  <si>
    <t>пункт 3.2</t>
  </si>
  <si>
    <t xml:space="preserve">внесків транспортними засобами власнику, усього, </t>
  </si>
  <si>
    <t xml:space="preserve">юридичним особам </t>
  </si>
  <si>
    <t>внесків транспортними засобами до державного бюджету</t>
  </si>
  <si>
    <t xml:space="preserve">Повернено внесків транспортними засобами, що надійшли  помилково, усього, </t>
  </si>
  <si>
    <t>пункт 3.3</t>
  </si>
  <si>
    <t>внесків транспортними засобами власнику, усього,</t>
  </si>
  <si>
    <t>внесків транспортним засобами до державного бюджету</t>
  </si>
  <si>
    <t xml:space="preserve"> рухомим майном, усього,</t>
  </si>
  <si>
    <t xml:space="preserve">Повернено внесків рухомим майном, що надійшли з порушенням вимог законодавства, усього, </t>
  </si>
  <si>
    <t>пункт 3.5</t>
  </si>
  <si>
    <t>внесків рухомим майном власнику, усього,</t>
  </si>
  <si>
    <t>внесків рухомим майном до державного бюджету</t>
  </si>
  <si>
    <t xml:space="preserve">Повернено внесків рухомим майном, що надійшли помилково, усього, </t>
  </si>
  <si>
    <t>пункт 3.6</t>
  </si>
  <si>
    <t xml:space="preserve">внесків рухомим майном власнику, усього, </t>
  </si>
  <si>
    <t>Надійшло внесків нематеріальними активами, усього,</t>
  </si>
  <si>
    <t xml:space="preserve">Повернено внесків нематеріальними активами, що надійшли з порушенням вимог законодавства, усього, </t>
  </si>
  <si>
    <t>пункт 4.2</t>
  </si>
  <si>
    <t>внесків нематеріальними активами власнику, усього,</t>
  </si>
  <si>
    <t>внесків нематеріальними активами до державного бюджету</t>
  </si>
  <si>
    <t xml:space="preserve">Повернено внесків нематеріальними активами, що надійшли  помилково, усього, </t>
  </si>
  <si>
    <t>пункт 4.3</t>
  </si>
  <si>
    <t xml:space="preserve">внесків нематеріальними активами власнику, усього, </t>
  </si>
  <si>
    <t>Надійшло внесків цінними паперами, усього,</t>
  </si>
  <si>
    <t xml:space="preserve">Повернено внесків цінними паперами, що надійшли з порушенням вимог законодавства, усього, </t>
  </si>
  <si>
    <t>пункт 5.2</t>
  </si>
  <si>
    <t>внесків цінними паперами власнику, усього,</t>
  </si>
  <si>
    <t>внесків цінними паперами до державного бюджету</t>
  </si>
  <si>
    <t xml:space="preserve">Повернено внесків цінними паперами, що надійшли помилково, усього, </t>
  </si>
  <si>
    <t>пункт 5.3</t>
  </si>
  <si>
    <t xml:space="preserve">внесків цінними паперами власнику, усього, </t>
  </si>
  <si>
    <t>Надійшло спонсорських внесків, усього</t>
  </si>
  <si>
    <t xml:space="preserve">Повернено спонсорських внесків, що надійшли з порушенням вимог законодавства, усього, </t>
  </si>
  <si>
    <t>пункт 6.2</t>
  </si>
  <si>
    <t xml:space="preserve">Повернено спонсорських внесків, що надійшли помилково, усього, </t>
  </si>
  <si>
    <t>пункт 6.3</t>
  </si>
  <si>
    <t>1.1. Внески грошовими коштами на рахунки політичної партії:</t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</si>
  <si>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від фізичних осіб</t>
    </r>
  </si>
  <si>
    <t xml:space="preserve">    Вид рахунку</t>
  </si>
  <si>
    <t>Прізвище, ім’я, по батькові платника</t>
  </si>
  <si>
    <t>2) від юридичних осіб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</si>
  <si>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 </t>
    </r>
    <r>
      <rPr>
        <b/>
        <sz val="12"/>
        <color rgb="FF000000"/>
        <rFont val="Times New Roman"/>
        <family val="1"/>
        <charset val="204"/>
      </rPr>
      <t>Відомості про внески грошовими коштами на рахунки політичної партії</t>
    </r>
  </si>
  <si>
    <t>Дата надходження внеску</t>
  </si>
  <si>
    <t>Місце проживання платника</t>
  </si>
  <si>
    <t>Повне найменування платника</t>
  </si>
  <si>
    <t>Ідентифікаційний код юридичної особи за  ЄДРПОУ</t>
  </si>
  <si>
    <t>Місцезнаходження платника</t>
  </si>
  <si>
    <t>Місце проживання особи</t>
  </si>
  <si>
    <t>Повне найменування особи</t>
  </si>
  <si>
    <t>Місцезнаходження особи</t>
  </si>
  <si>
    <t>IV. Відомості про здійснення платежів з рахунків політичної партії залежно від виду рахунку</t>
  </si>
  <si>
    <t>Зведена таблиця здійснення платежів з рахунків політичної партії</t>
  </si>
  <si>
    <t>Перелік платежів</t>
  </si>
  <si>
    <t>Платежі з рахунків політичної партії, усього,</t>
  </si>
  <si>
    <t>на користь фізичних осіб</t>
  </si>
  <si>
    <t>на користь юридичних осіб</t>
  </si>
  <si>
    <t>Платежі з рахунків виборчого фонду, усього,</t>
  </si>
  <si>
    <t>Платежі з рахунків кандидатів, усього,</t>
  </si>
  <si>
    <t>Платежі з рахунку для отримання коштів з державного бюджету на фінансування статутної діяльності, усього,</t>
  </si>
  <si>
    <t>Загальна сума платежів</t>
  </si>
  <si>
    <t>1.1.Відомості про здійснення платежів з рахунків політичної партії:</t>
  </si>
  <si>
    <t>1) на користь фізичних осіб</t>
  </si>
  <si>
    <t>Найменування банку, вид рахунку</t>
  </si>
  <si>
    <t>Прізвище, ім’я, по-батькові особи</t>
  </si>
  <si>
    <r>
      <t xml:space="preserve">РНОКПП </t>
    </r>
    <r>
      <rPr>
        <sz val="10"/>
        <color theme="1"/>
        <rFont val="Times New Roman"/>
        <family val="1"/>
        <charset val="204"/>
      </rPr>
      <t>або серія та номер паспорта з відміткою</t>
    </r>
    <r>
      <rPr>
        <sz val="10"/>
        <color rgb="FF000000"/>
        <rFont val="Times New Roman"/>
        <family val="1"/>
        <charset val="204"/>
      </rPr>
      <t xml:space="preserve"> </t>
    </r>
  </si>
  <si>
    <t>Цільове призначення платежу</t>
  </si>
  <si>
    <t xml:space="preserve">Усього </t>
  </si>
  <si>
    <t>Дата здійснення платежу з рахунку політичної партії</t>
  </si>
  <si>
    <t>2) на користь юридичних осіб</t>
  </si>
  <si>
    <t xml:space="preserve">До Звіту політичної партії про майно, доходи, витрати і зобов’язання фінансового характеру додаються: </t>
  </si>
  <si>
    <t>копії платіжних документів;</t>
  </si>
  <si>
    <t>довідки установ банків про рух коштів на рахунках;</t>
  </si>
  <si>
    <t>копії фінансової звітності;</t>
  </si>
  <si>
    <t xml:space="preserve">Наявність додатків                                                                                                                                              </t>
  </si>
  <si>
    <t>Дата подання</t>
  </si>
  <si>
    <t>.</t>
  </si>
  <si>
    <t>Керівник (уповноважена особа)</t>
  </si>
  <si>
    <t>(реєстраційний номер облікової картки платника податків або серія та номер паспорта*)</t>
  </si>
  <si>
    <t>(підпис) </t>
  </si>
  <si>
    <t>(ініціали та прізвище) </t>
  </si>
  <si>
    <t xml:space="preserve">Головний бухгалтер (особа, відповідальна </t>
  </si>
  <si>
    <t>за ведення бухгалтерського обліку)</t>
  </si>
  <si>
    <t>Ця частина Звіту політичної партії заповнюється посадовими (службовими) особами контролюючого органу, до якого подається цей Звіт політичної партії.</t>
  </si>
  <si>
    <t>Відмітка про внесення даних до електронної бази звітності «___» ___________ 20 __ року</t>
  </si>
  <si>
    <t>(посадова (службова) особа контролюючого органу, до якого подається Звіт політичної партії (підпис, ініціали, прізвище))</t>
  </si>
  <si>
    <r>
      <t>За результатами камеральної перевірки Звіту політичної партії (</t>
    </r>
    <r>
      <rPr>
        <sz val="10"/>
        <color theme="1"/>
        <rFont val="Times New Roman"/>
        <family val="1"/>
        <charset val="204"/>
      </rPr>
      <t>потрібне позначити)</t>
    </r>
  </si>
  <si>
    <t>порушень (помилок) не виявлено</t>
  </si>
  <si>
    <t>складено акт від «___» ________ 20__ року №_____</t>
  </si>
  <si>
    <t>«____» _____________ 20__ року</t>
  </si>
  <si>
    <r>
      <t>(</t>
    </r>
    <r>
      <rPr>
        <sz val="10"/>
        <color theme="1"/>
        <rFont val="Times New Roman"/>
        <family val="1"/>
        <charset val="204"/>
      </rPr>
      <t>посадова (службова) особа контролюючого органу, до якого подається Звіт політичної партії (підпис, ініціали,  прізвище))</t>
    </r>
  </si>
  <si>
    <t>*Для фізичних осіб, які через свої релігійні переконання відмовляються від прийняття реєстраційного номера облікової картки платника податків, повідомили про це відповідний контролюючий орган та мають у паспорті відмітку про наявність права здійснювати будь-які платежі за серією та номером паспорта.</t>
  </si>
  <si>
    <t>Відмітка про одержання
(штамп контролюючого органу, до якого подається  Звіт 
 політичної партії (місцевої організації політичної партії))</t>
  </si>
  <si>
    <t>ЗВІТ</t>
  </si>
  <si>
    <t>політичної партії про майно, доходи, витрати і зобов’язання фінансового</t>
  </si>
  <si>
    <t>характеру</t>
  </si>
  <si>
    <t>Звітний</t>
  </si>
  <si>
    <t>Уточнюючий</t>
  </si>
  <si>
    <t>І квартал</t>
  </si>
  <si>
    <t>ІІ квартал</t>
  </si>
  <si>
    <t>ІІІ квартал</t>
  </si>
  <si>
    <t>ІV квартал</t>
  </si>
  <si>
    <t>Наростаючим підсумком на кінець року</t>
  </si>
  <si>
    <t>(повна назва політичної партії згідно з реєстраційними документами)</t>
  </si>
  <si>
    <t>Поштовий індекс</t>
  </si>
  <si>
    <t>Телефон</t>
  </si>
  <si>
    <t>Моб. Тел.</t>
  </si>
  <si>
    <t>Факс</t>
  </si>
  <si>
    <t>(область, район, населений пункт, вулиця, номери будинку, корпусу, кабінету/офіса, квартири)</t>
  </si>
  <si>
    <t>E-mail</t>
  </si>
  <si>
    <t>Фактичне місцезнаходження (у разі невідповідності місцезнаходження)</t>
  </si>
  <si>
    <t xml:space="preserve">Найменування та код установ(и) банків(у), в яких(ій) відкрито поточні(ий) рахунки (рахунок), </t>
  </si>
  <si>
    <t xml:space="preserve">Рішення про внесення політичної партії до Єдиного державного реєстру юридичних осіб, </t>
  </si>
  <si>
    <t>фізичних осіб – підприємців та громадських формувань від</t>
  </si>
  <si>
    <t>Х</t>
  </si>
  <si>
    <t>(044) 591-25-71</t>
  </si>
  <si>
    <t>secretariat@silnaukraina.com</t>
  </si>
  <si>
    <t xml:space="preserve">Місцезнаходження  </t>
  </si>
  <si>
    <t>(дата)</t>
  </si>
  <si>
    <t>№</t>
  </si>
  <si>
    <t xml:space="preserve">до органів місцевого самоврядування,                                у тому числі: </t>
  </si>
  <si>
    <t xml:space="preserve">фізичним особам </t>
  </si>
  <si>
    <t>нематеріальні активи, що перебувають у власності, всього,                                                                                    у тому числі:</t>
  </si>
  <si>
    <t>АТ "ТАСКОМБАНК"</t>
  </si>
  <si>
    <t>поточний</t>
  </si>
  <si>
    <t>Зведена таблиця грошових коштів політичної партії станом на кінець відповідного звітного кварталу</t>
  </si>
  <si>
    <t>Зведена таблиця внесків на користь політичної партії станом на кінець відповідного звітного кварталу</t>
  </si>
  <si>
    <r>
      <t xml:space="preserve">Платежі з рахунку </t>
    </r>
    <r>
      <rPr>
        <sz val="11"/>
        <color theme="1"/>
        <rFont val="Times New Roman"/>
        <family val="1"/>
        <charset val="204"/>
      </rPr>
      <t>відшкодування витрат з фінансуванням передвиборної агітації</t>
    </r>
    <r>
      <rPr>
        <sz val="11"/>
        <color rgb="FF000000"/>
        <rFont val="Times New Roman"/>
        <family val="1"/>
        <charset val="204"/>
      </rPr>
      <t xml:space="preserve"> політичної партії, усього,</t>
    </r>
  </si>
  <si>
    <t xml:space="preserve">     інформація про майно, доходи, витрати і зобов’язання фінансового характеру від кожної місцевої організації політичної партії, яка в установленому порядку набула статусу юридичної особи (додається шляхом заповнення відповідних розділів Звіту політичної партії, що стосуються відповідної місцевої організації партії);</t>
  </si>
  <si>
    <t xml:space="preserve">     До Звіту політичної партії за IV квартал звітного року додаються висновки щорічного внутрішнього аудиту та незалежного зовнішнього фінансового аудиту політичної партії. </t>
  </si>
  <si>
    <t xml:space="preserve">М. П.                </t>
  </si>
  <si>
    <t>м.Київ, ВУЛИЦЯ СИМОНА ПЕТЛЮРИ, будинок 30</t>
  </si>
  <si>
    <t>Київстар ПрАТ</t>
  </si>
  <si>
    <t>ГЛОБАЛЬНІ КОМУНІКАЦІЇ ТОВ</t>
  </si>
  <si>
    <t>м.Київ, ПРОСПЕКТ МАРШАЛА РОКОСОВСЬКОГО, будинок 3, офіс 5</t>
  </si>
  <si>
    <t>Київська обл., Києво-Святошинський район, село Мила, ВУЛ. КОМАРОВА, будинок 23-Б</t>
  </si>
  <si>
    <t>м.Київ, ВУЛИЦЯ БАГГОВУТІВСЬКА, будинок 26</t>
  </si>
  <si>
    <t>УДКСУуШевченківськомур-німКиїв/1101010</t>
  </si>
  <si>
    <t>м.Київ, ВУЛИЦЯ АКАДЕМІКА ТУПОЛЄВА, будинок 28 А</t>
  </si>
  <si>
    <t>заробітна плата (ПДФО)</t>
  </si>
  <si>
    <t>УДКСУуШевченківськомур-німКиїв/1101100</t>
  </si>
  <si>
    <t>заробітна плата (ВЗ)</t>
  </si>
  <si>
    <t>заробітна плата (Перерахування на КР)</t>
  </si>
  <si>
    <t>Зведена таблиця звіту політичної партії про майно, доходи, витрати і зобов’язання фінансового характеру</t>
  </si>
  <si>
    <r>
      <t>рухоме майно,</t>
    </r>
    <r>
      <rPr>
        <sz val="12"/>
        <color theme="1"/>
        <rFont val="Times New Roman"/>
        <family val="1"/>
        <charset val="204"/>
      </rPr>
      <t xml:space="preserve"> що перебуває у власності,</t>
    </r>
    <r>
      <rPr>
        <sz val="12"/>
        <color rgb="FF000000"/>
        <rFont val="Times New Roman"/>
        <family val="1"/>
        <charset val="204"/>
      </rPr>
      <t xml:space="preserve">  усього,                                                                    у тому числі:</t>
    </r>
  </si>
  <si>
    <r>
      <t xml:space="preserve">інші види доходів, що не заборонені законом (у тому числі </t>
    </r>
    <r>
      <rPr>
        <sz val="12"/>
        <color rgb="FF000000"/>
        <rFont val="Times New Roman"/>
        <family val="1"/>
        <charset val="204"/>
      </rPr>
      <t>переваги, пільги, послуги</t>
    </r>
    <r>
      <rPr>
        <sz val="12"/>
        <color theme="1"/>
        <rFont val="Times New Roman"/>
        <family val="1"/>
        <charset val="204"/>
      </rPr>
      <t>)</t>
    </r>
  </si>
  <si>
    <r>
      <t xml:space="preserve">перераховано до державного бюджету з </t>
    </r>
    <r>
      <rPr>
        <sz val="12"/>
        <color rgb="FF000000"/>
        <rFont val="Times New Roman"/>
        <family val="1"/>
        <charset val="204"/>
      </rPr>
      <t>виборчих фондів</t>
    </r>
  </si>
  <si>
    <t>Балансова вартість на кінець звітного кварталу (грн.)</t>
  </si>
  <si>
    <t>Вартість майна на момент отримання (грн.)</t>
  </si>
  <si>
    <t>Надійшло внесків грошовими коштами, усього, у тому числі:</t>
  </si>
  <si>
    <t>на рахунки виборчого фонду, усього</t>
  </si>
  <si>
    <t>Вінницька обл., місто Вінниця, ВУЛИЦЯ В.ІНТЕРНАЦІОНАЛІСТІВ, будинок 6, квартира 55</t>
  </si>
  <si>
    <t>Дніпропетровська обл., місто Дніпро, БУЛЬВАР СЛАВИ, будинок 36, корпус 1, квартира 16</t>
  </si>
  <si>
    <t>Закарпатська обл., місто Ужгород, ВУЛИЦЯ АКАДЕМІКА КОРОЛЬОВА, будинок 17</t>
  </si>
  <si>
    <t>Закарпатська обл., місто Ужгород, ВУЛИЦЯ КОШИЦЬКА, будинок 6</t>
  </si>
  <si>
    <t>Запорізька обл., місто Запоріжжя, ВУЛИЦЯ МАКАРЕНКА, будинок 13</t>
  </si>
  <si>
    <t>Одеська обл., місто Одеса, ВУЛИЦЯ СТАРОБАЗАРНИЙ СКВЕР, будинок 3, квартира 1</t>
  </si>
  <si>
    <t>ОДЕСЬКА МІСЬКА ПАРТІЙНА ОРГАНІЗАЦІЯ ПАРТІЇ СЕРГІЯ ТІГІПКА "СИЛЬНА УКРАЇНА"</t>
  </si>
  <si>
    <t>Харківська обл., місто Харків, ВУЛИЦЯ РИМАРСЬКА, будинок 18</t>
  </si>
  <si>
    <t>Херсонська обл., місто Херсон, ПРОСПЕКТ ТЕКСТИЛЬНИКІВ, будинок 2</t>
  </si>
  <si>
    <t>ДНІПРОПЕТРОВСЬКА ОБЛАСНА ОРГАНІЗАЦІЯ ПАРТІЇ "СИЛЬНА УКРАЇНА"</t>
  </si>
  <si>
    <t>УЖГОРОДСЬКА МІСЬКА ПАРТІЙНА ОРГАНІЗАЦІЯ ПАРТІЇ "СИЛЬНА УКРАЇНА"</t>
  </si>
  <si>
    <t>ЗАКАРПАТСЬКА ОБЛАСНА ПАРТІЙНА ОРГАНІЗАЦІЯ ПАРТІЇ "СИЛЬНА УКРАЇНА"</t>
  </si>
  <si>
    <t>ЗАПОРІЗЬКА ОБЛАСНА ПАРТІЙНА ОРГАНІЗАЦІЯ ПАРТІЇ "СИЛЬНА УКРАЇНА"</t>
  </si>
  <si>
    <t>ГАМОВ АНДРІЙ МИКОЛАЙОВИЧ</t>
  </si>
  <si>
    <t>ФАБРИКАНТ СВІТЛАНА САМУІЛІВНА</t>
  </si>
  <si>
    <t>Чиста Вода ТОВ з іноземними інвестиція</t>
  </si>
  <si>
    <t>МАКЛАУД ТОВ</t>
  </si>
  <si>
    <t>м.Львів, ВУЛИЦЯ ДУДАЄВА, будинок 19, квартира 1</t>
  </si>
  <si>
    <t xml:space="preserve">ЗАТВЕРДЖЕНО
Рішення Національного агентства з питань 
запобігання корупції
 09 червня 2016 року № 3
</t>
  </si>
  <si>
    <r>
      <t xml:space="preserve">Політична Партія </t>
    </r>
    <r>
      <rPr>
        <sz val="11"/>
        <color theme="1"/>
        <rFont val="Times New Roman"/>
        <family val="1"/>
        <charset val="204"/>
      </rPr>
      <t xml:space="preserve">  </t>
    </r>
  </si>
  <si>
    <t>Ідентифікаційний
код юридичної особи за ЄДРПОУ</t>
  </si>
  <si>
    <t>номери рахунків (рахунку):</t>
  </si>
  <si>
    <t>ПАРТІЯ "СИЛЬНА УКРАЇНА"</t>
  </si>
  <si>
    <t xml:space="preserve">місто Київ, </t>
  </si>
  <si>
    <t>ВУЛИЦЯ СИМОНА ПЕТЛЮРИ</t>
  </si>
  <si>
    <t>будинок 30</t>
  </si>
  <si>
    <t>1 072 120 0000 002759</t>
  </si>
  <si>
    <t>Черкаська обл., місто Черкаси, ВУЛИЦЯ БАЙДИ ВИШНЕВЕЦЬКОГО, буд.47</t>
  </si>
  <si>
    <t>КИЇВСЬКА МІСЬКА ОРГАНІЗАЦІЯ ПАРТІЇ "СИЛЬНА УКРАЇНА"</t>
  </si>
  <si>
    <t>місто Київ, вул. Княжий Затон, буд.2/30</t>
  </si>
  <si>
    <t>ЧЕРНІГІВСЬКА РЕГІОНАЛЬНА ПАРТІЙНА ОРГАНІЗАЦІЯ ПАРТІЇ  СЕРГІЯ ТІГІПКА"СИЛЬНА УКРАЇНА"</t>
  </si>
  <si>
    <t>Чернігівська обл., місто Чернігів, ВУЛИЦЯ ГОРЬКОГО, будинок 78, квартира 97</t>
  </si>
  <si>
    <t>ВОЛИНСЬКА ОБЛАСНА ПАРТІЙНА ОРГАНІЗАЦІЯ ПАРТІЇ  "СИЛЬНА УКРАЇНА"</t>
  </si>
  <si>
    <t>Волинська обл., місто Луцьк, ПРОСПЕКТ ВОЛІ, будинок 50</t>
  </si>
  <si>
    <t>РІВНЕНСЬКА ОБЛАСНА ПАРТІЙНА ОРГАНІЗАЦІЯ ПАРТІЇ  "СИЛЬНА УКРАЇНА"</t>
  </si>
  <si>
    <t>Рівненська обл., місто Рівне, ВУЛИЦЯ КАВКАЗЬКА, будинок 6</t>
  </si>
  <si>
    <t>ТЕРНОПІЛЬСЬКА ОБЛАСНА ПАРТІЙНА ОРГАНІЗАЦІЯ ПАРТІЇ  "СИЛЬНА УКРАЇНА"</t>
  </si>
  <si>
    <t>Тернопільська обл., місто Тернопіль, ВУЛИЦЯ 15 КВІТНЯ, будинок 29, квартира 93</t>
  </si>
  <si>
    <t>ТЕРНОПІЛЬСЬКА МІСЬКА ПАРТІЙНА ОРГАНІЗАЦІЯ ПОЛІТИЧНОЇ ПАРТІЇ  "ЕКОНОМІЧНА ПЛАТФОРМА"</t>
  </si>
  <si>
    <t>Тернопільська обл., місто Тернопіль, ВУЛИЦЯ ВИШНЕВЕЦЬКОГО, будинок 5, квартира 96</t>
  </si>
  <si>
    <t>ДОНЕЦЬКА ОБЛАСНА ПАРТІЙНА ОРГАНІЗАЦІЯ ПОЛІТИЧНОЇ ПАРТІЇ  "ІНФОРМАЦІЙНА УКРАЇНА"</t>
  </si>
  <si>
    <t>Донецька обл., місто Донецьк, ПРОСПЕКТ ІЛЛІЧА, будинок 3</t>
  </si>
  <si>
    <t xml:space="preserve">Майно, нематеріальні цінності, цінні папери, що перебувають у власності, усього, у тому числі: </t>
  </si>
  <si>
    <t xml:space="preserve">Майно, нематеріальні цінності, що перебувають на праві користування, усього, у тому числі: </t>
  </si>
  <si>
    <r>
      <t>рухоме майно,</t>
    </r>
    <r>
      <rPr>
        <sz val="12"/>
        <color theme="1"/>
        <rFont val="Times New Roman"/>
        <family val="1"/>
        <charset val="204"/>
      </rPr>
      <t xml:space="preserve"> що перебуває на праві користування,</t>
    </r>
    <r>
      <rPr>
        <sz val="12"/>
        <color rgb="FF000000"/>
        <rFont val="Times New Roman"/>
        <family val="1"/>
        <charset val="204"/>
      </rPr>
      <t xml:space="preserve">  усього, у тому числі:</t>
    </r>
  </si>
  <si>
    <t>Грошові кошти, усього  у тому числі:</t>
  </si>
  <si>
    <t>Отримано грошових коштів з державного бюджету, усього, у тому числі:</t>
  </si>
  <si>
    <t>Внески грошовими коштами, усього, у тому числі:</t>
  </si>
  <si>
    <t>на рахунки політичної партії, усього, у тому числі:</t>
  </si>
  <si>
    <t>повернено коштів, усього, у тому числі:</t>
  </si>
  <si>
    <t>на рахунок виборчого фонду, усього, у тому числі:</t>
  </si>
  <si>
    <t>Повернено внесків нерухомим майном, усього, у тому числі:</t>
  </si>
  <si>
    <t>Внески рухомим майном, усього, у тому числі:</t>
  </si>
  <si>
    <t>Повернено  внесків транспортними засобами, усього, у тому числі:</t>
  </si>
  <si>
    <t>Повернено внесків рухомим майном, усього, у тому числі:</t>
  </si>
  <si>
    <t>Повернено внесків нематеріальними активами, усього, у тому числі:</t>
  </si>
  <si>
    <t>Повернено спонсорських внесків, усього, у тому числі:</t>
  </si>
  <si>
    <t>Витрати на здійснення статутної діяльності, усього, у тому числі:</t>
  </si>
  <si>
    <t>утримання місцевих організацій партії,  інших зареєстрованих структурних підрозділів, усього, з них:</t>
  </si>
  <si>
    <t xml:space="preserve">повернуто з виборчих фондів, з них: </t>
  </si>
  <si>
    <t>Грошові кошти, усього, у тому числі:</t>
  </si>
  <si>
    <t>підпункти 1, 2</t>
  </si>
  <si>
    <t>пункт 2.1     глави 2</t>
  </si>
  <si>
    <t>пункт 3.1    глава 3</t>
  </si>
  <si>
    <t>пункт 4.1        глави 4</t>
  </si>
  <si>
    <t>пункт 5.1        глави 5</t>
  </si>
  <si>
    <t>пункт 6.1       глави 6</t>
  </si>
  <si>
    <t xml:space="preserve">Відомості про майно, нематеріальні цінності, що перебувають на праві користування, усього, у тому числі: </t>
  </si>
  <si>
    <t>нерухоме майно, що перебуває  на праві користування, усього, у тому числі:</t>
  </si>
  <si>
    <r>
      <t>рухоме майно,</t>
    </r>
    <r>
      <rPr>
        <sz val="11"/>
        <color theme="1"/>
        <rFont val="Times New Roman"/>
        <family val="1"/>
        <charset val="204"/>
      </rPr>
      <t xml:space="preserve"> що перебуває на праві користування,</t>
    </r>
    <r>
      <rPr>
        <sz val="11"/>
        <color rgb="FF000000"/>
        <rFont val="Times New Roman"/>
        <family val="1"/>
        <charset val="204"/>
      </rPr>
      <t xml:space="preserve">  усього, у тому числі:</t>
    </r>
  </si>
  <si>
    <t>нематеріальні активи, що перебувають на праві користування, усього, у тому числі:</t>
  </si>
  <si>
    <t>АТ "ТАСКОМБАНК", МФО 339500, №26009284765003</t>
  </si>
  <si>
    <t xml:space="preserve">    копії фінансових звітів про надходження і використання коштів виборчих фондів політичних партій, кандидати у народні депутати України від яких зареєстровані в загальнодержавному багатомандатному виборчому окрузі, кандидатів у народні депутати України в одномандатних виборчих округах, що подаються до Центральної виборчої комісії згідно із Законами України “Про вибори народних депутатів України“, “Про місцеві вибори“, “Про вибори депутатів місцевих рад“.</t>
  </si>
  <si>
    <t>ПОЛИВКО ОЛЕКСАНДР ЛЕОНІДОВИЧ</t>
  </si>
  <si>
    <t>ЗАХАРОВ ВЛАДИСЛАВ МИКОЛАЙОВИЧ</t>
  </si>
  <si>
    <t>МОЧЕНКОВ АНДРІЙ ВОЛОДИМИРОВИЧ</t>
  </si>
  <si>
    <t>ТЕМЕРІВСЬКИЙ ВІТАЛІЙ ВЯЧЕСЛАВОВИЧ</t>
  </si>
  <si>
    <t>НЕРУХОМІСТЬ СТОЛИЦІ ПАТ</t>
  </si>
  <si>
    <t>ХАРКІВСЬКА ОБЛАСНА ПАРТІЙНА ОРГАНІЗАЦІЯ ПАРТІЇ "СИЛЬНА УКРАЇНА"</t>
  </si>
  <si>
    <t>ХАРКІВСЬКА МІСЬКА ПАРТІЙНА ОРГАНІЗАЦІЯ ПАРТІЇ "СИЛЬНА УКРАЇНА"</t>
  </si>
  <si>
    <t>м.Київ, ВУЛИЦЯ В.ЛИПКІВСЬКОГО, будинок 45</t>
  </si>
  <si>
    <t>1. Відомості про майно, у тому числі за кордоном, що перебуває у власності політичної партії</t>
  </si>
  <si>
    <t xml:space="preserve">1.1. Відомості про нерухоме майно </t>
  </si>
  <si>
    <t>Дата  придбання</t>
  </si>
  <si>
    <t>Вартість придбання майна</t>
  </si>
  <si>
    <t xml:space="preserve">Наявність/відсутність обтяжень </t>
  </si>
  <si>
    <t>Дата відчуження</t>
  </si>
  <si>
    <t>Вартість відчуження майна</t>
  </si>
  <si>
    <t>1.2. Відомості про рухоме майно:</t>
  </si>
  <si>
    <t>1) транспортні засоби</t>
  </si>
  <si>
    <t xml:space="preserve">Перелік 
транспортних засобів
</t>
  </si>
  <si>
    <t>Марка/модель (об’єм циліндрів двигуна, куб. см, потужність двигуна, кВт, довжина для водних засобів, см)</t>
  </si>
  <si>
    <t>Рік випуску</t>
  </si>
  <si>
    <t>Дата відчуження майна</t>
  </si>
  <si>
    <t>Автомобілі легкові</t>
  </si>
  <si>
    <t>Автомобілі вантажні (спеціальні)</t>
  </si>
  <si>
    <t xml:space="preserve">Водні
засоби
</t>
  </si>
  <si>
    <t>Повітряні судна</t>
  </si>
  <si>
    <t xml:space="preserve">Інші транспортні
засоби
</t>
  </si>
  <si>
    <t>2) рухоме майно*</t>
  </si>
  <si>
    <t>Назва рухомого майна</t>
  </si>
  <si>
    <t>Балансова вартість на кінець звітного кварталу</t>
  </si>
  <si>
    <t xml:space="preserve">*Дані про  рухоме  майно  (крім транспортних засобів) зазначаються, якщо вартість  такого  майна  перевищує  п’ятдесят розмірів мінімальної заробітної плати, </t>
  </si>
  <si>
    <t>встановленої на 01 січня звітного року</t>
  </si>
  <si>
    <t>1.3. Відомості про нематеріальні активи політичної партії</t>
  </si>
  <si>
    <t xml:space="preserve">Перелік активів
</t>
  </si>
  <si>
    <t>Назва нематеріального активу</t>
  </si>
  <si>
    <t xml:space="preserve">Вартість придбання </t>
  </si>
  <si>
    <t xml:space="preserve">Наявність/ відсутність обтяжень </t>
  </si>
  <si>
    <t xml:space="preserve">Вартість відчуження </t>
  </si>
  <si>
    <t xml:space="preserve">Природні активи
(право користування надрами, іншими природними ресурсами)
</t>
  </si>
  <si>
    <t>Комерційні позначення (товарні знаки, торгові марки)</t>
  </si>
  <si>
    <t xml:space="preserve">Об’єкти промислової власності (право на винаходи, промислові зразки, ноу-хау тощо)
</t>
  </si>
  <si>
    <t>Авторське право та суміжні з ним права (на літературні та музичні твори, програми для ЕОМ)</t>
  </si>
  <si>
    <t xml:space="preserve">Інші  нематеріальні права (право на провадження діяльності, використання економічних та інших привілеїв)
</t>
  </si>
  <si>
    <t>1.4. Відомості про цінні папери</t>
  </si>
  <si>
    <t>Код ЦП</t>
  </si>
  <si>
    <t>Емітент</t>
  </si>
  <si>
    <t>Зберігач, депо</t>
  </si>
  <si>
    <t>Вартість придбання</t>
  </si>
  <si>
    <t>Підстави придбання</t>
  </si>
  <si>
    <t xml:space="preserve">Сума доходу з цінних паперів за звітний період </t>
  </si>
  <si>
    <t>Загальна вартість</t>
  </si>
  <si>
    <t>2.2. Відомості про рухоме майно:</t>
  </si>
  <si>
    <t>2.2.1. Транспортні засоби</t>
  </si>
  <si>
    <t>2) власник - юридична особа</t>
  </si>
  <si>
    <t>2.2.2. Рухоме майно*:</t>
  </si>
  <si>
    <t>2.3. Відомості про нематеріальні активи:</t>
  </si>
  <si>
    <t>Перелік 
майна</t>
  </si>
  <si>
    <t xml:space="preserve">Дата  отримання </t>
  </si>
  <si>
    <t>Вартість на момент отримання</t>
  </si>
  <si>
    <t>2. Відомості щодо надходження коштів з Державного бюджету України на рахунки політичної партії</t>
  </si>
  <si>
    <r>
      <t>2.1. Надходження на рахунок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для отримання коштів з Державного бюджету України на фінансування статутної діяльності *</t>
    </r>
  </si>
  <si>
    <t>Дата надходження коштів</t>
  </si>
  <si>
    <t>Сума (грн.)</t>
  </si>
  <si>
    <t>2.2. Відомості про повернення коштів з рахунку для отримання коштів з Державного бюджету України на фінансування статутної діяльності</t>
  </si>
  <si>
    <t>Дата повернення</t>
  </si>
  <si>
    <t>Усього повернуто коштів</t>
  </si>
  <si>
    <t xml:space="preserve">2.3. Відомості про надходження коштів на рахунок для відшкодування витрат,
пов’язаних з фінансуванням передвиборної агітації*
</t>
  </si>
  <si>
    <t>1.2. Відомості про повернення та перерахування до державного бюджету України  грошових коштів, що надійшли з порушенням вимог законодавства на рахунки політичної партії:</t>
  </si>
  <si>
    <t>Загальна сума коштів</t>
  </si>
  <si>
    <t>Прізвище, ім’я, по батькові особи, від якої отримано кошти</t>
  </si>
  <si>
    <t>Обгрунтування повернення</t>
  </si>
  <si>
    <t>Сума повернення (грн.)</t>
  </si>
  <si>
    <t>Сума, яка перераховується до бюджету (грн.)</t>
  </si>
  <si>
    <t>Усього повернено та перераховано коштів до Державного бюджету України</t>
  </si>
  <si>
    <t>Загальна сума надходження</t>
  </si>
  <si>
    <t>1.3. Відомості про повернення та перерахування до Державного бюджету України  грошових коштів, що надійшли помилково на рахунки політичної партії:</t>
  </si>
  <si>
    <t>1.4. Внески грошовими коштами на рахунки виборчого фонду політичної партії:</t>
  </si>
  <si>
    <t>1.5. Відомості про повернення та перерахування до Державного бюджету України  грошових коштів, що надійшли з порушенням вимог законодавства на рахунки виборчого фонду:</t>
  </si>
  <si>
    <t>1) від фізичних осіб</t>
  </si>
  <si>
    <t>Дата надход-ження внеску</t>
  </si>
  <si>
    <r>
      <t>РНОКПП або серія та номер паспорта з відміткою</t>
    </r>
    <r>
      <rPr>
        <sz val="10"/>
        <color rgb="FF000000"/>
        <rFont val="Times New Roman"/>
        <family val="1"/>
        <charset val="204"/>
      </rPr>
      <t xml:space="preserve"> </t>
    </r>
  </si>
  <si>
    <t>Дата повернен-ня</t>
  </si>
  <si>
    <t>Обґрунту-вання повернення</t>
  </si>
  <si>
    <t>Сума повернення (грн)</t>
  </si>
  <si>
    <t>Сума, яка перераховується до бюджету (грн)</t>
  </si>
  <si>
    <t>Загальна сума надход-ження</t>
  </si>
  <si>
    <t>Номер  розрахунко-вого документа</t>
  </si>
  <si>
    <t>Місце-знаходження особи</t>
  </si>
  <si>
    <t xml:space="preserve">Усього повернено та перераховано коштів до Державного бюджету України </t>
  </si>
  <si>
    <r>
      <t>1.6. Відомості про повернення та перерахування до Державного бюджету України  грошових коштів,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що надійшли помилково на рахунки виборчого фонду: </t>
    </r>
  </si>
  <si>
    <t>Номер  розрахункового документа</t>
  </si>
  <si>
    <t>Номер розрахун-кового документа</t>
  </si>
  <si>
    <t>Ідентифіка-ційний код юридичної особи за ЄДПОУ</t>
  </si>
  <si>
    <t>Сума  повернення (грн.)</t>
  </si>
  <si>
    <t>2. Відомості про внески нерухомим майном на користь політичної партії, у тому числі за кордоном, залежно від особи, що їх здійснила</t>
  </si>
  <si>
    <t>2.1. Внески нерухомим майном на користь політичної партії:</t>
  </si>
  <si>
    <t>Дата надходження внескау</t>
  </si>
  <si>
    <t>Вид нерухомого майна</t>
  </si>
  <si>
    <t>Місцезнаходження майна</t>
  </si>
  <si>
    <t xml:space="preserve">Ринкова вартість майна </t>
  </si>
  <si>
    <t>Прізвище, ім’я, по батькові  особи</t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</si>
  <si>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від юридичних осіб</t>
    </r>
  </si>
  <si>
    <t>Реєстраційні дані</t>
  </si>
  <si>
    <t>Ринкова вартість майна (грн.)</t>
  </si>
  <si>
    <t>Повне найменування юридичної особи</t>
  </si>
  <si>
    <t>Ідентифіка-ційний код юридичної особи за ЄДРПОУ</t>
  </si>
  <si>
    <r>
      <t>2.2. Відомості про повернення та перерахування до Державного бюджету України внесків нерухомим майном,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що надійшли з порушенням вимог законодавства: </t>
    </r>
  </si>
  <si>
    <r>
      <t>Дата надходження о</t>
    </r>
    <r>
      <rPr>
        <sz val="10"/>
        <color rgb="FF000000"/>
        <rFont val="Arial"/>
        <family val="2"/>
        <charset val="204"/>
      </rPr>
      <t>҆б</t>
    </r>
    <r>
      <rPr>
        <sz val="10"/>
        <color rgb="FF000000"/>
        <rFont val="Calibri"/>
        <family val="2"/>
        <charset val="204"/>
      </rPr>
      <t>’҆҆</t>
    </r>
    <r>
      <rPr>
        <sz val="10"/>
        <color rgb="FF000000"/>
        <rFont val="Times New Roman"/>
        <family val="1"/>
        <charset val="204"/>
      </rPr>
      <t>єкта</t>
    </r>
  </si>
  <si>
    <t>Об’єкт  майна</t>
  </si>
  <si>
    <t>Місцезнаходження о҆б’҆҆єкта</t>
  </si>
  <si>
    <t>Реєстрацій-ні дані</t>
  </si>
  <si>
    <t>Ринкова вартість майна</t>
  </si>
  <si>
    <t>Прізвище, ім’я, по батькові особи</t>
  </si>
  <si>
    <t>РНОКПП або серія та номер паспорта с відміткою</t>
  </si>
  <si>
    <t>Номер розрахунко-вого документа</t>
  </si>
  <si>
    <t>Обґрун-тування повернення</t>
  </si>
  <si>
    <t>Сума повернення</t>
  </si>
  <si>
    <t xml:space="preserve">Дата надходження об’єкта </t>
  </si>
  <si>
    <t>Місцезнаходження об’єкта</t>
  </si>
  <si>
    <t>Дата повер-нення</t>
  </si>
  <si>
    <r>
      <t>2.3. Відомості про повернення та перерахування до Державного бюджету України внесків нерухомим майном,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що надійшли помилково: </t>
    </r>
  </si>
  <si>
    <t>Об’єкт майна</t>
  </si>
  <si>
    <t xml:space="preserve">Місцезнаходження об’єкта </t>
  </si>
  <si>
    <t>Реєстра-ційні дані</t>
  </si>
  <si>
    <t>Сума поверненя (грн.)</t>
  </si>
  <si>
    <r>
      <t xml:space="preserve">3. Відомості про внески рухомим майном на користь політичної партії, </t>
    </r>
    <r>
      <rPr>
        <sz val="11"/>
        <color rgb="FF000000"/>
        <rFont val="Times New Roman"/>
        <family val="1"/>
        <charset val="204"/>
      </rPr>
      <t>у тому числі за кордоном</t>
    </r>
    <r>
      <rPr>
        <sz val="12"/>
        <color rgb="FF000000"/>
        <rFont val="Times New Roman"/>
        <family val="1"/>
        <charset val="204"/>
      </rPr>
      <t>, залежно від особи, що їх здійснила</t>
    </r>
  </si>
  <si>
    <t>3.1. Внески транспортними засобами на користь політичної партії</t>
  </si>
  <si>
    <t>Перелік транспортних Засобів</t>
  </si>
  <si>
    <t xml:space="preserve">Дата надходження </t>
  </si>
  <si>
    <t>Наявність/ відсутність обтяжень</t>
  </si>
  <si>
    <t>Водні засоби</t>
  </si>
  <si>
    <t xml:space="preserve">Інші транспортні засоби </t>
  </si>
  <si>
    <t>Перелік транспортних засобіва</t>
  </si>
  <si>
    <t>Дата надходження</t>
  </si>
  <si>
    <r>
      <t>Ринкова вартість майна</t>
    </r>
    <r>
      <rPr>
        <sz val="10"/>
        <color rgb="FF000000"/>
        <rFont val="Times New Roman"/>
        <family val="1"/>
        <charset val="204"/>
      </rPr>
      <t xml:space="preserve"> </t>
    </r>
  </si>
  <si>
    <t>Ідентифікацій-ний код юридичної особи за ЄДРПОУ</t>
  </si>
  <si>
    <r>
      <t>3.2. Відомості про повернення та перерахування до Державного бюджету України внесків транспортними засобами,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що надійшли з порушенням вимог законодавства:</t>
    </r>
  </si>
  <si>
    <t>Об’єкт  рухо-мого   майна</t>
  </si>
  <si>
    <t>Рік  випуску</t>
  </si>
  <si>
    <t xml:space="preserve">Дата повернення </t>
  </si>
  <si>
    <t xml:space="preserve">Обґрунту-вання повернення </t>
  </si>
  <si>
    <t>Марка/модель (об’єм циліндрів, двигуна, куб. см, потужність двигуна, кВт, довжина для водних засобів, см)</t>
  </si>
  <si>
    <r>
      <t>3.3. Відомості про повернення та перерахування до Державного бюджету України внесків транспортним засобами,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що надійшли помилково:</t>
    </r>
  </si>
  <si>
    <t>Об’єкт  рухо-мого майна</t>
  </si>
  <si>
    <t>Марка/модель (об’єм циліндрів двигуна, куб. см, потужність двигуна, кВт,  довжина, см)</t>
  </si>
  <si>
    <t>3.4. Внески рухомим майном на користь політичної партії*:</t>
  </si>
  <si>
    <t>Місцезнаходження об’єкта (країна, адресе)</t>
  </si>
  <si>
    <t>Місце- знаходження особи</t>
  </si>
  <si>
    <t>*Дані про  рухоме  майно  (крім транспортних засобів) зазначаються, якщо вартість  такого  майна  перевищує  п’ятдесят розмірів мінімальної заробітної  плати, встановленої на 01 січня звітного року.</t>
  </si>
  <si>
    <r>
      <t xml:space="preserve">3.5. </t>
    </r>
    <r>
      <rPr>
        <sz val="12"/>
        <color rgb="FF000000"/>
        <rFont val="Times New Roman"/>
        <family val="1"/>
        <charset val="204"/>
      </rPr>
      <t>Відомості про повернення та перерахування до Державного бюджету України внесків рухомим майном,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що надійшли з порушенням вимог законодавства:</t>
    </r>
  </si>
  <si>
    <t xml:space="preserve"> </t>
  </si>
  <si>
    <t>Сума повер-нення (грн)</t>
  </si>
  <si>
    <t>Ідентифіка-ційний код юридичної особи в ЄДРПОУ</t>
  </si>
  <si>
    <t xml:space="preserve">3.6. Відомості про повернення та перерахування до Державного бюджету України внесків рухомим майном, що надійшли помилково: </t>
  </si>
  <si>
    <t>4. Відомості про внески нематеріальними активами на користь політичної партії, у тому числі  за кордоном, залежно від особи, що їх здійснила</t>
  </si>
  <si>
    <t>4.1. Внески нематеріальними активами на користь політичної партії:</t>
  </si>
  <si>
    <t>1) від фізичних осіб</t>
  </si>
  <si>
    <t>Дата отримання</t>
  </si>
  <si>
    <t xml:space="preserve"> Вартість активів</t>
  </si>
  <si>
    <r>
      <t>РНОКПП або серія та номер паспорта з відміткою</t>
    </r>
    <r>
      <rPr>
        <sz val="9"/>
        <color theme="1"/>
        <rFont val="Times New Roman"/>
        <family val="1"/>
        <charset val="204"/>
      </rPr>
      <t xml:space="preserve"> </t>
    </r>
  </si>
  <si>
    <t>Місце проживання</t>
  </si>
  <si>
    <t>Природні активи (право користування надрами, іншими природними ресурсами)</t>
  </si>
  <si>
    <t>Комерційне позначення (товарні знаки, торгові марки)</t>
  </si>
  <si>
    <t>Об’єкти промислової власності (право на винаходи, промислові зразки, ноу-хау тощо)</t>
  </si>
  <si>
    <t>Інші  нематеріальні права (право на провадження діяльності, використання економічних та інших привілеїв)</t>
  </si>
  <si>
    <r>
      <t xml:space="preserve">4.2. </t>
    </r>
    <r>
      <rPr>
        <sz val="12"/>
        <color rgb="FF000000"/>
        <rFont val="Times New Roman"/>
        <family val="1"/>
        <charset val="204"/>
      </rPr>
      <t>Відомості про повернення та перерахування до Державного бюджету України внесків нематеріальними активами,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що надійшли з порушенням вимог законодавства: </t>
    </r>
  </si>
  <si>
    <t>Дата надходження активу</t>
  </si>
  <si>
    <t>Назва активу</t>
  </si>
  <si>
    <t>Місце- знаходження активу</t>
  </si>
  <si>
    <t>Вартість активу</t>
  </si>
  <si>
    <t>Дата поверненя</t>
  </si>
  <si>
    <t>Обґрунтування повернення</t>
  </si>
  <si>
    <t xml:space="preserve"> Сума повернення (грн.)</t>
  </si>
  <si>
    <r>
      <t xml:space="preserve">4.3. </t>
    </r>
    <r>
      <rPr>
        <sz val="12"/>
        <color rgb="FF000000"/>
        <rFont val="Times New Roman"/>
        <family val="1"/>
        <charset val="204"/>
      </rPr>
      <t>Відомості про повернення та перерахування до Державного бюджету України внесків нематеріальними активами,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що надійшли помилково: </t>
    </r>
  </si>
  <si>
    <t>Номер  розрахун-кового документа</t>
  </si>
  <si>
    <t xml:space="preserve">Обґрунтування повернення </t>
  </si>
  <si>
    <t>Місце-знаходження активу</t>
  </si>
  <si>
    <r>
      <t xml:space="preserve">5. Відомості про </t>
    </r>
    <r>
      <rPr>
        <sz val="12"/>
        <color theme="1"/>
        <rFont val="Times New Roman"/>
        <family val="1"/>
        <charset val="204"/>
      </rPr>
      <t xml:space="preserve">внески </t>
    </r>
    <r>
      <rPr>
        <sz val="12"/>
        <color rgb="FF000000"/>
        <rFont val="Times New Roman"/>
        <family val="1"/>
        <charset val="204"/>
      </rPr>
      <t>цінними паперами на користь політичної партії, у тому числі за кордоном, залежно від особи, що їх здійснила</t>
    </r>
  </si>
  <si>
    <r>
      <t xml:space="preserve">5.1. </t>
    </r>
    <r>
      <rPr>
        <sz val="12"/>
        <color theme="1"/>
        <rFont val="Times New Roman"/>
        <family val="1"/>
        <charset val="204"/>
      </rPr>
      <t xml:space="preserve">Внески </t>
    </r>
    <r>
      <rPr>
        <sz val="12"/>
        <color rgb="FF000000"/>
        <rFont val="Times New Roman"/>
        <family val="1"/>
        <charset val="204"/>
      </rPr>
      <t>цінними паперами на користь</t>
    </r>
    <r>
      <rPr>
        <sz val="12"/>
        <color theme="1"/>
        <rFont val="Times New Roman"/>
        <family val="1"/>
        <charset val="204"/>
      </rPr>
      <t xml:space="preserve"> політичної партії</t>
    </r>
    <r>
      <rPr>
        <sz val="12"/>
        <color rgb="FF000000"/>
        <rFont val="Times New Roman"/>
        <family val="1"/>
        <charset val="204"/>
      </rPr>
      <t>:</t>
    </r>
  </si>
  <si>
    <t>Дата внесення</t>
  </si>
  <si>
    <t>Номінальна вартість</t>
  </si>
  <si>
    <t>Місцепроживання особи</t>
  </si>
  <si>
    <r>
      <t>Балансова вартість</t>
    </r>
    <r>
      <rPr>
        <sz val="10"/>
        <color rgb="FF000000"/>
        <rFont val="Times New Roman"/>
        <family val="1"/>
        <charset val="204"/>
      </rPr>
      <t xml:space="preserve"> на кінець  звітного кварталу</t>
    </r>
  </si>
  <si>
    <t xml:space="preserve">Дата внесення </t>
  </si>
  <si>
    <t xml:space="preserve">Номінальна вартість </t>
  </si>
  <si>
    <t>Балансова вартість на кінець звітного періоду</t>
  </si>
  <si>
    <r>
      <t>5.2. Відомості про повернення та перерахування до Державного бюджету України внесків цінними паперами,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що надійшли з порушенням вимог законодавства:</t>
    </r>
  </si>
  <si>
    <t xml:space="preserve">Дата надход-ження </t>
  </si>
  <si>
    <t xml:space="preserve"> Код ЦП</t>
  </si>
  <si>
    <t>Вартість цінних паперів</t>
  </si>
  <si>
    <t>Дата надход-ження</t>
  </si>
  <si>
    <t>Повне наймену-вання особи</t>
  </si>
  <si>
    <r>
      <t xml:space="preserve">5.3. </t>
    </r>
    <r>
      <rPr>
        <sz val="12"/>
        <color rgb="FF000000"/>
        <rFont val="Times New Roman"/>
        <family val="1"/>
        <charset val="204"/>
      </rPr>
      <t>Відомості про повернення та перерахування до Державного бюджету України внесків цінними паперами,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що надійшли помилково:</t>
    </r>
  </si>
  <si>
    <t>Кіль-кість</t>
  </si>
  <si>
    <r>
      <t xml:space="preserve">РНОКПП </t>
    </r>
    <r>
      <rPr>
        <sz val="10"/>
        <color theme="1"/>
        <rFont val="Times New Roman"/>
        <family val="1"/>
        <charset val="204"/>
      </rPr>
      <t>або серія та номер паспорта з відміткою</t>
    </r>
  </si>
  <si>
    <t>6. Відомості про спонсорські внески на користь політичної партії, у тому числі за кордоном</t>
  </si>
  <si>
    <r>
      <t>6.1. Спонсорські внески на користь</t>
    </r>
    <r>
      <rPr>
        <sz val="12"/>
        <color theme="1"/>
        <rFont val="Times New Roman"/>
        <family val="1"/>
        <charset val="204"/>
      </rPr>
      <t xml:space="preserve"> політичної партії</t>
    </r>
  </si>
  <si>
    <t>Вид спонсорського внеску</t>
  </si>
  <si>
    <t>Вартість спонсорського Внеску</t>
  </si>
  <si>
    <t>6.2. Відомості про повернення та перерахування до Державного бюджету України спонсорських внесків, що надійшли з порушенням вимог законодавства</t>
  </si>
  <si>
    <t>6.3. Відомості про повернення та перерахування до Державного бюджету України спонсорських внесків, що надійшли помилково</t>
  </si>
  <si>
    <t>1.2.Відомості про здійснення платежів з рахунків виборчого фонду політичної партії*:</t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</si>
  <si>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на користь фізичних осіб</t>
    </r>
  </si>
  <si>
    <r>
      <t xml:space="preserve">РНОКПП </t>
    </r>
    <r>
      <rPr>
        <sz val="11"/>
        <color theme="1"/>
        <rFont val="Times New Roman"/>
        <family val="1"/>
        <charset val="204"/>
      </rPr>
      <t>або серія та номер паспорта з відміткою</t>
    </r>
    <r>
      <rPr>
        <sz val="11"/>
        <color rgb="FF000000"/>
        <rFont val="Times New Roman"/>
        <family val="1"/>
        <charset val="204"/>
      </rPr>
      <t xml:space="preserve"> </t>
    </r>
  </si>
  <si>
    <t>Усього</t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</si>
  <si>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 xml:space="preserve"> на користь юридичних осіб</t>
    </r>
  </si>
  <si>
    <r>
      <t>*</t>
    </r>
    <r>
      <rPr>
        <sz val="12"/>
        <color theme="1"/>
        <rFont val="Times New Roman"/>
        <family val="1"/>
        <charset val="204"/>
      </rPr>
      <t>Заповнюється у разі проведення виборів.</t>
    </r>
  </si>
  <si>
    <r>
      <t xml:space="preserve">1.3. Відомості про здійснення платежів з рахунку </t>
    </r>
    <r>
      <rPr>
        <sz val="12"/>
        <color theme="1"/>
        <rFont val="Times New Roman"/>
        <family val="1"/>
        <charset val="204"/>
      </rPr>
      <t xml:space="preserve">відшкодування витрат з фінансування передвиборної агітації </t>
    </r>
    <r>
      <rPr>
        <sz val="12"/>
        <color rgb="FF000000"/>
        <rFont val="Times New Roman"/>
        <family val="1"/>
        <charset val="204"/>
      </rPr>
      <t>політичної партії*:</t>
    </r>
  </si>
  <si>
    <r>
      <t>1)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 xml:space="preserve"> на користь фізичних осіб</t>
    </r>
  </si>
  <si>
    <r>
      <t>2)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1"/>
        <color rgb="FF000000"/>
        <rFont val="Times New Roman"/>
        <family val="1"/>
        <charset val="204"/>
      </rPr>
      <t xml:space="preserve"> на користь юридичних осіб</t>
    </r>
  </si>
  <si>
    <r>
      <t>*</t>
    </r>
    <r>
      <rPr>
        <sz val="12"/>
        <color theme="1"/>
        <rFont val="Times New Roman"/>
        <family val="1"/>
        <charset val="204"/>
      </rPr>
      <t>Заповнюється у разі отримання політичною партією таких коштів</t>
    </r>
  </si>
  <si>
    <t>1.4. Відомості про здійснення платежів з рахунку  кандидата від політичної партії на відповідних загальнодержавних або місцевих виборах*:</t>
  </si>
  <si>
    <t>1.5. Відомості про здійснення платежів з рахунку для отримання коштів з державного бюджету, виділених на фінансування статутної діяльності політичної партії, залежно від особи, на користь якої їх було зроблено*:</t>
  </si>
  <si>
    <t>1) на користь фізичних осіб</t>
  </si>
  <si>
    <t xml:space="preserve">Дата здійснення платежу </t>
  </si>
  <si>
    <r>
      <t>*</t>
    </r>
    <r>
      <rPr>
        <sz val="12"/>
        <color theme="1"/>
        <rFont val="Times New Roman"/>
        <family val="1"/>
        <charset val="204"/>
      </rPr>
      <t>Заповнюється у разі отримання політичною партією таких коштів.</t>
    </r>
  </si>
  <si>
    <r>
      <t xml:space="preserve"> </t>
    </r>
    <r>
      <rPr>
        <sz val="12"/>
        <color rgb="FF000000"/>
        <rFont val="Times New Roman"/>
        <family val="1"/>
        <charset val="204"/>
      </rPr>
      <t>V. Відомості про фінансові зобов’язання політичної партії залежно від особи, на користь якої їх було здійснено</t>
    </r>
  </si>
  <si>
    <t>1.1. Фінансові зобов’язання політичної партії:</t>
  </si>
  <si>
    <t>1) на користь фізичної особи</t>
  </si>
  <si>
    <r>
      <t>Вид фінансових зобов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язань</t>
    </r>
  </si>
  <si>
    <t>Дата виникнення</t>
  </si>
  <si>
    <t>Сума (вартість), грн.</t>
  </si>
  <si>
    <t>Дата припинення</t>
  </si>
  <si>
    <r>
      <t xml:space="preserve">РНОКПП </t>
    </r>
    <r>
      <rPr>
        <sz val="11"/>
        <color theme="1"/>
        <rFont val="Times New Roman"/>
        <family val="1"/>
        <charset val="204"/>
      </rPr>
      <t>або серія та номер паспорта з відміткою</t>
    </r>
  </si>
  <si>
    <t>Сума (вартість) на кінець звітного періоду, грн</t>
  </si>
  <si>
    <t>Загальна сума (вартість), грн</t>
  </si>
  <si>
    <t>2) на користь юридичної особи</t>
  </si>
  <si>
    <t>ХЕРСОНСЬКА ОБЛАСНА ПАРТІЙНА ОРГАНІЗАЦІЯ ПАРТІЇ "СИЛЬНА УКРАЇНА"</t>
  </si>
  <si>
    <t>ЧЕРКАСЬКА ОБЛАСНА ПАРТІЙНА ОРГАНІЗАЦІЯ ПАРТІЇ "СИЛЬНА УКРАЇНА"</t>
  </si>
  <si>
    <t>ПАТ КБ "ПРИВАТБАНК", МФО 352479, п/р№26007052208210</t>
  </si>
  <si>
    <t>ПАТ КБ "ПРИВАТБАНК", МФО 312378, п/р№26007053915200</t>
  </si>
  <si>
    <t>ПАТ КБ "ПРИВАТБАНК", МФО 312378, п/р№26007053918661</t>
  </si>
  <si>
    <t>ПАТ "МЕТАБАНК", МФО 313582, п/р№2600110760101</t>
  </si>
  <si>
    <t>АТ "ТАСКОМБАНК", МФО 339500, п/р№26002304440001</t>
  </si>
  <si>
    <t>АТ "ТАСКОМБАНК", МФО 339500, п/р№26007360296001</t>
  </si>
  <si>
    <t>1 рік</t>
  </si>
  <si>
    <t>ТОВ "ТАС-ДЕВЕЛОПМЕНТ"</t>
  </si>
  <si>
    <t>36392505</t>
  </si>
  <si>
    <t>Україна, 01032, м.Київ, вул.С.Петлюри, 30 (суборенда)</t>
  </si>
  <si>
    <t>Україна,03062, м.Київ, пр-т Перемоги, 65</t>
  </si>
  <si>
    <t>Україна,03035, м.Київ, вул.Митрополита Василя Липківського, 45</t>
  </si>
  <si>
    <t>Україна,03035, м.Київ, вул.Митрополита Василя Липківського, 45, оф.324</t>
  </si>
  <si>
    <t>3 роки</t>
  </si>
  <si>
    <t>ПАТ "НЕРУХОМІСТЬ СТОЛИЦІ"</t>
  </si>
  <si>
    <t>30965299</t>
  </si>
  <si>
    <t>КН-ТЕЛ ТОВ</t>
  </si>
  <si>
    <t>м.Київ, ВУЛИЦЯ М.ГРІНЧЕНКА, будинок 2/1, корп. Г</t>
  </si>
  <si>
    <t>ТОВ "ТАС-Девелопмент"</t>
  </si>
  <si>
    <t>№34612480000 від 04.04.2013р.</t>
  </si>
  <si>
    <t>АТ "ТАСКОМБАНК",                             МФО 339500, п/р№26001628774001</t>
  </si>
  <si>
    <t>ПОПОВИЧ МИХАЙЛО МИХАЙЛОВИЧ</t>
  </si>
  <si>
    <t>Баранов Олександр Володимирович</t>
  </si>
  <si>
    <t>Чернявська Тетяна Миколаївна</t>
  </si>
  <si>
    <t>Яковенка Олександра Миколайовича</t>
  </si>
  <si>
    <t>м.Київ, ВУЛИЦЯ ДЕГТЯРІВСЬКА, будинок 53</t>
  </si>
  <si>
    <t>Миколаївська обл., місто Миколаїв, ПРОСПЕКТ ЦЕНТРАЛЬНИЙ, будинок 135, квартира 13</t>
  </si>
  <si>
    <t>АТ "ТАСКОМБАНК",       МФО 339500, п/р№26007694489001</t>
  </si>
  <si>
    <t>БАРАНОВ ОЛЕКСАНДР ВОЛОДИМИРОВИЧ</t>
  </si>
  <si>
    <t>09806443</t>
  </si>
  <si>
    <t>АТ "РАЙФФАЙЗЕН БАНК АВАЛЬ", МФО 380805, п/р№26009588394</t>
  </si>
  <si>
    <t>ОДЕСЬКА РЕГІОНАЛЬНА ПАРТІЙНА ОРГАНІЗАЦІЯ ПАРТІЇ "СИЛЬНА УКРАЇНА"</t>
  </si>
  <si>
    <t>СУМСЬКА ОБЛАСНА ПАРТІЙНА ОРГАНІЗАЦІЯ ПАРТІЇ "СИЛЬНА УКРАЇНА"</t>
  </si>
  <si>
    <t>Сумська обл., місто Суми, ПЛОЩА НЕЗЕЛЕЖНОСТІ, будинок 10</t>
  </si>
  <si>
    <t>МИКОЛАЇВСЬКА ОБЛАСНА ПАРТІЙНА ОРГАНІЗАЦІЯ ПАРТІЇ "СИЛЬНА УКРАЇНА"</t>
  </si>
  <si>
    <t>ВІННИЦЬКА ОБЛАСНА ОРГАНІЗАЦІЯ ПАРТІЇ "СИЛЬНА УКРАЇНА"</t>
  </si>
  <si>
    <t>ВІННИЦЬКА МІСЬКА ОРГАНІЦІЯ ПАРТІЇ "СИЛЬНА УКРАЇНА"</t>
  </si>
  <si>
    <t>ПАТ КБ "ПРИВАТБАНК", МФО 302689, п/р№26000055333918</t>
  </si>
  <si>
    <t>ПАТ КБ "ПРИВАТБАНК", МФО 302689, п/р№26009055339463</t>
  </si>
  <si>
    <t>Договір суборенди №03/01/0024 від 03.01.2017р.</t>
  </si>
  <si>
    <r>
      <t>Звітний період 20</t>
    </r>
    <r>
      <rPr>
        <u/>
        <sz val="11"/>
        <color theme="1"/>
        <rFont val="Times New Roman"/>
        <family val="1"/>
        <charset val="204"/>
      </rPr>
      <t>19</t>
    </r>
    <r>
      <rPr>
        <sz val="11"/>
        <color theme="1"/>
        <rFont val="Times New Roman"/>
        <family val="1"/>
        <charset val="204"/>
      </rPr>
      <t xml:space="preserve"> року                                          (період, що уточнюється)</t>
    </r>
  </si>
  <si>
    <t>ЯСИНУВАТСЬКА МІСЬКА ПАРТІЙНА ОРГАНІЗАЦІЯ ПОЛІТИЧНОЇ ПАРТІЇ  "ІНФОРМАЦІЙНА УКРАЇНА"</t>
  </si>
  <si>
    <t>Донецька обл., місто Ясинувата, ВУЛИЦЯ ОКТЯБРЬСЬКА, будинок 184, квартира 26</t>
  </si>
  <si>
    <t>ЯСИНУВАТСЬКА РАЙОННА ПАРТІЙНА ОРГАНІЗАЦІЯ ПОЛІТИЧНОЇ ПАРТІЇ  "ІНФОРМАЦІЙНА УКРАЇНА"</t>
  </si>
  <si>
    <t>Донецька обл., місто Ясинувата, МІКРОРАЙОН 3, будинок 1, квартира 18</t>
  </si>
  <si>
    <t>ЛУГАНСЬКА МІСЬКА ПАРТІЙНА ОРГАНІЗАЦІЯ ПОЛІТИЧНОЇ ПАРТІЇ  "ІНФОРМАЦІЙНА УКРАЇНА"</t>
  </si>
  <si>
    <t>Луганська обл., місто Луганськ, ВУЛИЦЯ ЛЕНІНА, будинок 149А, офіс 3</t>
  </si>
  <si>
    <t>СТАХАНОВСЬКА МІСЬКА ПАРТІЙНА ОРГАНІЗАЦІЯ ПОЛІТИЧНОЇ ПАРТІЇ  "ЕКОНОМІЧНА ПЛАТФОРМА"</t>
  </si>
  <si>
    <t>Луганська обл., місто Кадіївка, ВУЛИЦЯ ФЕСТИВАЛЬНА, будинок 19</t>
  </si>
  <si>
    <t>СЕВАСТОПОЛЬСЬКА МІСЬКА ПАРТІЙНА ОРГАНІЗАЦІЯ ПОЛІТИЧНОЇ ПАРТІЇ  "ІНФОРМАЦІЙНА УКРАЇНА"</t>
  </si>
  <si>
    <t>місто Севастополь, ВУЛИЦЯ ЗАПОРІЗЬКА, будинок 12</t>
  </si>
  <si>
    <t>UA503395000000026009284765003</t>
  </si>
  <si>
    <t>(UA503395000000026009284765003)</t>
  </si>
  <si>
    <t>АТ "ТАСКОМБАНК",    МФО 339500, п/р№26002315826001</t>
  </si>
  <si>
    <t>ЯКОВЕНКО ОЛЕКСАНДР МИКОЛАЙОВИЧ</t>
  </si>
  <si>
    <t>АТ "ТАСКОМБАНК" UA313395000000035702284765001</t>
  </si>
  <si>
    <t>АТ "ТАСКОМБАНК" UA123395000000065101002009101</t>
  </si>
  <si>
    <t>АТ "ТАСКОМБАНК" UA183395000000026009043736002</t>
  </si>
  <si>
    <t>АТ "РАЙФФАЙЗЕН БАНК АВАЛЬ" У М. КИЄВІ UA153808050000000026002476856</t>
  </si>
  <si>
    <t>АТ "УкрСиббанк" UA273510050000026004630659600</t>
  </si>
  <si>
    <t>(068) 384-84-34</t>
  </si>
  <si>
    <t>Фабрикант С.С.</t>
  </si>
  <si>
    <t>ПН547686</t>
  </si>
  <si>
    <t>ПН547685</t>
  </si>
  <si>
    <t>ПН654662</t>
  </si>
  <si>
    <t>ПН654623</t>
  </si>
  <si>
    <t>ПН654644</t>
  </si>
  <si>
    <t>ПН654635</t>
  </si>
  <si>
    <t>ПН654626</t>
  </si>
  <si>
    <t>ПН658773</t>
  </si>
  <si>
    <t>ГОРОБЕЦЬ ВЛАДИСЛАВ МИКОЛАЙОВИЧ</t>
  </si>
  <si>
    <t>ПН741122</t>
  </si>
  <si>
    <t>ПН770176</t>
  </si>
  <si>
    <t>ПН770207</t>
  </si>
  <si>
    <t>ПН770296</t>
  </si>
  <si>
    <t>ПН770265</t>
  </si>
  <si>
    <t>ПН770199</t>
  </si>
  <si>
    <t>ПН770306</t>
  </si>
  <si>
    <t>ПН770323</t>
  </si>
  <si>
    <t>АТ "ТАСКОМБАНК" UA253395000000026201063729002</t>
  </si>
  <si>
    <t>АТ "ТАСКОМБАНК" UA623395000000026208062024002</t>
  </si>
  <si>
    <t>АТ "ТАСКОМБАНК"  UA733395000000026208063744002</t>
  </si>
  <si>
    <t>Казначейство України (ЕАП) UA058999980000031115063026011</t>
  </si>
  <si>
    <t>Казначейство України (ЕАП) UA428999980000033115340026011</t>
  </si>
  <si>
    <t>Казначейство України (ЕАП) UA468999980000037199201022659</t>
  </si>
  <si>
    <t>ГУ ДПС у м.Києві/ДПІ Шевченківського р</t>
  </si>
  <si>
    <t>Ф"РОЗРАХ.ЦЕНТР"ПАТ КБ"ПРИВАТБАНК", UA583206490000026006060835784</t>
  </si>
  <si>
    <t>ПАТ "АЛЬФА-БАНК" У м.Києві UA403003460000026008010065101</t>
  </si>
  <si>
    <t>АБ "ПІВДЕННИЙ" UA743282090000026002000005288</t>
  </si>
  <si>
    <t>АТ "РАЙФФАЙЗЕН БАНК АВАЛЬ" У М. КИЄВІ UA423808050000000026003423381</t>
  </si>
  <si>
    <t>Казначейство України (ЕАП) UA178999980000031417501026011</t>
  </si>
  <si>
    <t>УК у Шевченк.р-ні/Шевченк.р-н/22010300</t>
  </si>
  <si>
    <t>QS12085309</t>
  </si>
  <si>
    <t>QS12083109</t>
  </si>
  <si>
    <t>QS12081609</t>
  </si>
  <si>
    <t>QS23050609</t>
  </si>
  <si>
    <t>РЕДЬКО ВЯЧЕСЛАВ ВАСИЛЬОВИЧ</t>
  </si>
  <si>
    <t>QS23048909</t>
  </si>
  <si>
    <t>QS27473509</t>
  </si>
  <si>
    <t>QS27469709</t>
  </si>
  <si>
    <t>QS32451509</t>
  </si>
  <si>
    <t>QS32454009</t>
  </si>
  <si>
    <t>QS32458009</t>
  </si>
  <si>
    <t>QS32455909</t>
  </si>
  <si>
    <t>QS34057009</t>
  </si>
  <si>
    <t>QS34060609</t>
  </si>
  <si>
    <t>QS39223909</t>
  </si>
  <si>
    <t>QS39219909</t>
  </si>
  <si>
    <t>QS39216509</t>
  </si>
  <si>
    <t>QS45903409</t>
  </si>
  <si>
    <t>QS45901209</t>
  </si>
  <si>
    <t>ПН35926</t>
  </si>
  <si>
    <t>ЧЕРНЯВСЬКА ТЕТЯНА МИКОЛАЇВНА</t>
  </si>
  <si>
    <t>ПН35901</t>
  </si>
  <si>
    <t>ПН35915</t>
  </si>
  <si>
    <t>ПН94865</t>
  </si>
  <si>
    <t>ПН94851</t>
  </si>
  <si>
    <t>ПН130555</t>
  </si>
  <si>
    <t>ПН130522</t>
  </si>
  <si>
    <t>ПН130515</t>
  </si>
  <si>
    <t>ПН189124</t>
  </si>
  <si>
    <t>ПН189138</t>
  </si>
  <si>
    <t>ПН217356</t>
  </si>
  <si>
    <t>ПН217364</t>
  </si>
  <si>
    <t>ПН217340</t>
  </si>
  <si>
    <t>ПН268310</t>
  </si>
  <si>
    <t>ПН268315</t>
  </si>
  <si>
    <t>ПН300814</t>
  </si>
  <si>
    <t>ПН300790</t>
  </si>
  <si>
    <t>ПН300802</t>
  </si>
  <si>
    <t>ПН373320</t>
  </si>
  <si>
    <t>ПН373335</t>
  </si>
  <si>
    <t>ПН396231</t>
  </si>
  <si>
    <t>ПН396207</t>
  </si>
  <si>
    <t>ПН396185</t>
  </si>
  <si>
    <t>ПН458393</t>
  </si>
  <si>
    <t>ПН458381</t>
  </si>
  <si>
    <t>ПН489366</t>
  </si>
  <si>
    <t>ПН489341</t>
  </si>
  <si>
    <t>ПН509212</t>
  </si>
  <si>
    <t>QS44466909</t>
  </si>
  <si>
    <t>непогашений податковий борг (п.8 ст.15 ЗУ "Про політичні партии в Україні")</t>
  </si>
  <si>
    <t>QS60194609</t>
  </si>
  <si>
    <t>QS32812109</t>
  </si>
  <si>
    <t>QS60193209</t>
  </si>
  <si>
    <t>АТ "ТАСКОМБАНК"  26257063729001</t>
  </si>
  <si>
    <t>АТ "ТАСКОМБАНК"  26251062024004</t>
  </si>
  <si>
    <t>АТ "ТАСКОМБАНК"  26254063744001</t>
  </si>
  <si>
    <t>АТ "ТАСКОМБАНК"  26201063729002</t>
  </si>
  <si>
    <t>АТ "ТАСКОМБАНК"  26208062024002</t>
  </si>
  <si>
    <t>АТ "ТАСКОМБАНК"  26208063744002</t>
  </si>
  <si>
    <t>АТ "ТАСКОМБАНК" 35702284765001</t>
  </si>
  <si>
    <t>Ф"РОЗРАХ.ЦЕНТР"ПАТ КБ"ПРИВАТБАНК",КИЇВ 26006060835784</t>
  </si>
  <si>
    <t>ПАТ "АЛЬФА-БАНК" У М.КИЄВІ 26008010065101</t>
  </si>
  <si>
    <t>АБ "УКРГАЗБАНК" 26005924444794</t>
  </si>
  <si>
    <t>Казначейство України (ЕАП) 31115063026011</t>
  </si>
  <si>
    <t>Казначейство України (ЕАП) 33115340026011</t>
  </si>
  <si>
    <t>ГУ ДКСУ У М.КИЄВІ 37199201012659</t>
  </si>
  <si>
    <t>ДПІ у Шевченківському р-ні у м.Києві</t>
  </si>
  <si>
    <t>АТ "ТАСКОМБАНК" 65101002009101</t>
  </si>
  <si>
    <t>АТ "ТАСКОМБАНК" 26009043736002</t>
  </si>
  <si>
    <t>АТ "РАЙФФАЙЗЕН БАНК АВАЛЬ" У М. КИЄВІ 26002476856</t>
  </si>
  <si>
    <t>АТ "УкрСиббанк" 26004630659600</t>
  </si>
  <si>
    <t>АТ "РАЙФФАЙЗЕН БАНК АВАЛЬ" У М. КИЄВІ 26003423381</t>
  </si>
  <si>
    <t>Казначейство України (ЕАП) 37197201002659</t>
  </si>
  <si>
    <t>ГУ ДФС у м.Києві/ДПІ Шевченківського р</t>
  </si>
  <si>
    <t>ПЕЧЕРСЬКА Ф.АТ КБ"ПРИВАТБАНК", М.КИЇВ 26000052619176</t>
  </si>
  <si>
    <t>ЦЕНТР СЕРТИФІКАЦІЇ КЛЮЧІВ "УКРАЇНА" ТО</t>
  </si>
  <si>
    <t>м.Київ, ВУЛИЦЯ КИРИЛІВСЬКА, будинок 102</t>
  </si>
  <si>
    <t>Ф"РОЗРАХ.ЦЕНТР"ПАТ КБ"ПРИВАТБАНК", КИЇВ 26006060835784</t>
  </si>
  <si>
    <t>ПАТ "АЛЬФА-БАНК" У М.КИЄВІ UA403003460000026008010065101</t>
  </si>
  <si>
    <t>АБ "УКРГАЗБАНК" UA133204780000026005924444794</t>
  </si>
  <si>
    <t>АТ "КРЕДІ АГРІКОЛЬ БАНК" 26005500130688</t>
  </si>
  <si>
    <t>ТОВ "Центр програмного забезпечення"СОФТКОМ"</t>
  </si>
  <si>
    <t>м.Київ, ВУЛИЦЯ МАРШАЛА РИБАЛКА, будинок 11</t>
  </si>
  <si>
    <t>м.Київ,</t>
  </si>
  <si>
    <t>М.УЖГОРОД</t>
  </si>
  <si>
    <t>М.ОДЕСА</t>
  </si>
  <si>
    <t>М.ХАРЦИЗЬК</t>
  </si>
  <si>
    <t>М.ХАРКІВ</t>
  </si>
  <si>
    <t>М.ВІНИЦЯ</t>
  </si>
  <si>
    <t>М.ХЕРСОН</t>
  </si>
  <si>
    <t>М.КИЇВ</t>
  </si>
  <si>
    <t>М.ЧЕРНІВЦІ</t>
  </si>
  <si>
    <t xml:space="preserve">М.КИЇВ </t>
  </si>
  <si>
    <t>М.ЗАПОРІЖЖЯ</t>
  </si>
  <si>
    <t xml:space="preserve">М.ЗАПОРІЖЖЯ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</si>
</sst>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94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/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5" fillId="0" borderId="0" xfId="0" applyFont="1"/>
    <xf numFmtId="0" fontId="0" fillId="0" borderId="0" xfId="0" applyFont="1"/>
    <xf numFmtId="0" fontId="9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8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8" xfId="0" applyFont="1" applyBorder="1" applyAlignment="1"/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3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2"/>
    </xf>
    <xf numFmtId="0" fontId="1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20" xfId="0" applyBorder="1"/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/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indent="2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2"/>
    </xf>
    <xf numFmtId="0" fontId="10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 indent="2"/>
    </xf>
    <xf numFmtId="0" fontId="20" fillId="0" borderId="1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/>
    <xf numFmtId="0" fontId="9" fillId="0" borderId="3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4" fontId="15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left" wrapText="1"/>
    </xf>
    <xf numFmtId="49" fontId="1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15"/>
    </xf>
    <xf numFmtId="0" fontId="8" fillId="0" borderId="0" xfId="0" applyFont="1" applyAlignment="1">
      <alignment horizontal="left" vertical="center" indent="7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7" fillId="0" borderId="0" xfId="0" applyFont="1"/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4" fontId="1" fillId="0" borderId="3" xfId="0" applyNumberFormat="1" applyFont="1" applyBorder="1"/>
    <xf numFmtId="1" fontId="1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right" wrapText="1"/>
    </xf>
    <xf numFmtId="4" fontId="1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2" fontId="1" fillId="0" borderId="3" xfId="0" applyNumberFormat="1" applyFont="1" applyBorder="1" applyAlignment="1">
      <alignment horizontal="left" wrapText="1"/>
    </xf>
    <xf numFmtId="14" fontId="6" fillId="0" borderId="3" xfId="0" applyNumberFormat="1" applyFont="1" applyBorder="1" applyAlignment="1">
      <alignment horizontal="center" vertical="center" wrapText="1"/>
    </xf>
    <xf numFmtId="4" fontId="28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/>
    <xf numFmtId="0" fontId="29" fillId="0" borderId="3" xfId="0" applyFont="1" applyBorder="1" applyAlignment="1">
      <alignment wrapText="1"/>
    </xf>
    <xf numFmtId="0" fontId="29" fillId="0" borderId="3" xfId="0" applyFont="1" applyFill="1" applyBorder="1" applyAlignment="1">
      <alignment horizontal="left" wrapText="1"/>
    </xf>
    <xf numFmtId="0" fontId="29" fillId="0" borderId="3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9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wrapText="1"/>
    </xf>
    <xf numFmtId="4" fontId="9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4" fontId="21" fillId="0" borderId="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1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right"/>
    </xf>
    <xf numFmtId="14" fontId="22" fillId="0" borderId="0" xfId="0" applyNumberFormat="1" applyFont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8" fillId="0" borderId="0" xfId="0" applyNumberFormat="1" applyFont="1" applyAlignment="1">
      <alignment horizontal="left" vertical="center"/>
    </xf>
    <xf numFmtId="14" fontId="8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left" vertical="distributed"/>
    </xf>
    <xf numFmtId="0" fontId="1" fillId="0" borderId="29" xfId="0" applyFont="1" applyBorder="1" applyAlignment="1">
      <alignment horizontal="left" vertical="distributed"/>
    </xf>
    <xf numFmtId="0" fontId="19" fillId="0" borderId="7" xfId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distributed"/>
    </xf>
    <xf numFmtId="0" fontId="3" fillId="0" borderId="23" xfId="0" applyFont="1" applyBorder="1" applyAlignment="1">
      <alignment horizontal="left" vertical="distributed"/>
    </xf>
    <xf numFmtId="0" fontId="3" fillId="0" borderId="24" xfId="0" applyFont="1" applyBorder="1" applyAlignment="1">
      <alignment horizontal="left" vertical="distributed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4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top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justify"/>
    </xf>
    <xf numFmtId="0" fontId="3" fillId="0" borderId="3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horizontal="left" vertical="distributed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distributed"/>
    </xf>
    <xf numFmtId="0" fontId="2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silnaukraina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workbookViewId="0">
      <selection activeCell="V14" sqref="V14"/>
    </sheetView>
  </sheetViews>
  <sheetFormatPr defaultRowHeight="15" x14ac:dyDescent="0.25"/>
  <cols>
    <col min="1" max="1" width="3.140625" style="5" customWidth="1"/>
    <col min="2" max="18" width="5.28515625" style="5" customWidth="1"/>
    <col min="19" max="16384" width="9.140625" style="5"/>
  </cols>
  <sheetData>
    <row r="1" spans="1:24" ht="15" customHeight="1" x14ac:dyDescent="0.25">
      <c r="B1" s="233" t="s">
        <v>314</v>
      </c>
      <c r="C1" s="234"/>
      <c r="D1" s="234"/>
      <c r="E1" s="234"/>
      <c r="F1" s="234"/>
      <c r="G1" s="234"/>
      <c r="H1" s="235"/>
      <c r="M1" s="242" t="s">
        <v>391</v>
      </c>
      <c r="N1" s="242"/>
      <c r="O1" s="242"/>
      <c r="P1" s="242"/>
      <c r="Q1" s="242"/>
      <c r="R1" s="242"/>
    </row>
    <row r="2" spans="1:24" ht="15" customHeight="1" x14ac:dyDescent="0.25">
      <c r="B2" s="236"/>
      <c r="C2" s="237"/>
      <c r="D2" s="237"/>
      <c r="E2" s="237"/>
      <c r="F2" s="237"/>
      <c r="G2" s="237"/>
      <c r="H2" s="238"/>
      <c r="M2" s="242"/>
      <c r="N2" s="242"/>
      <c r="O2" s="242"/>
      <c r="P2" s="242"/>
      <c r="Q2" s="242"/>
      <c r="R2" s="242"/>
    </row>
    <row r="3" spans="1:24" ht="15" customHeight="1" x14ac:dyDescent="0.25">
      <c r="B3" s="236"/>
      <c r="C3" s="237"/>
      <c r="D3" s="237"/>
      <c r="E3" s="237"/>
      <c r="F3" s="237"/>
      <c r="G3" s="237"/>
      <c r="H3" s="238"/>
      <c r="M3" s="242"/>
      <c r="N3" s="242"/>
      <c r="O3" s="242"/>
      <c r="P3" s="242"/>
      <c r="Q3" s="242"/>
      <c r="R3" s="242"/>
    </row>
    <row r="4" spans="1:24" ht="15" customHeight="1" x14ac:dyDescent="0.25">
      <c r="B4" s="236"/>
      <c r="C4" s="237"/>
      <c r="D4" s="237"/>
      <c r="E4" s="237"/>
      <c r="F4" s="237"/>
      <c r="G4" s="237"/>
      <c r="H4" s="238"/>
      <c r="M4" s="242"/>
      <c r="N4" s="242"/>
      <c r="O4" s="242"/>
      <c r="P4" s="242"/>
      <c r="Q4" s="242"/>
      <c r="R4" s="242"/>
    </row>
    <row r="5" spans="1:24" ht="15" customHeight="1" x14ac:dyDescent="0.25">
      <c r="B5" s="236"/>
      <c r="C5" s="237"/>
      <c r="D5" s="237"/>
      <c r="E5" s="237"/>
      <c r="F5" s="237"/>
      <c r="G5" s="237"/>
      <c r="H5" s="238"/>
      <c r="M5" s="242"/>
      <c r="N5" s="242"/>
      <c r="O5" s="242"/>
      <c r="P5" s="242"/>
      <c r="Q5" s="242"/>
      <c r="R5" s="242"/>
    </row>
    <row r="6" spans="1:24" ht="15" customHeight="1" x14ac:dyDescent="0.25">
      <c r="B6" s="239"/>
      <c r="C6" s="240"/>
      <c r="D6" s="240"/>
      <c r="E6" s="240"/>
      <c r="F6" s="240"/>
      <c r="G6" s="240"/>
      <c r="H6" s="241"/>
      <c r="M6" s="242"/>
      <c r="N6" s="242"/>
      <c r="O6" s="242"/>
      <c r="P6" s="242"/>
      <c r="Q6" s="242"/>
      <c r="R6" s="242"/>
    </row>
    <row r="7" spans="1:24" ht="15" customHeight="1" x14ac:dyDescent="0.25">
      <c r="A7" s="28"/>
      <c r="B7" s="100"/>
      <c r="C7" s="100"/>
      <c r="D7" s="100"/>
      <c r="E7" s="100"/>
      <c r="F7" s="100"/>
      <c r="G7" s="100"/>
      <c r="H7" s="100"/>
      <c r="I7" s="28"/>
      <c r="M7" s="242"/>
      <c r="N7" s="242"/>
      <c r="O7" s="242"/>
      <c r="P7" s="242"/>
      <c r="Q7" s="242"/>
      <c r="R7" s="242"/>
    </row>
    <row r="8" spans="1:24" ht="15" customHeight="1" x14ac:dyDescent="0.3">
      <c r="A8" s="243" t="s">
        <v>315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</row>
    <row r="9" spans="1:24" ht="15" customHeight="1" x14ac:dyDescent="0.3">
      <c r="A9" s="243" t="s">
        <v>316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U9" s="101"/>
    </row>
    <row r="10" spans="1:24" ht="15" customHeight="1" x14ac:dyDescent="0.3">
      <c r="A10" s="243" t="s">
        <v>317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</row>
    <row r="11" spans="1:24" ht="15" customHeight="1" x14ac:dyDescent="0.25"/>
    <row r="12" spans="1:24" ht="24" customHeight="1" x14ac:dyDescent="0.25">
      <c r="A12" s="229" t="s">
        <v>318</v>
      </c>
      <c r="B12" s="230"/>
      <c r="C12" s="230"/>
      <c r="D12" s="230"/>
      <c r="E12" s="96"/>
      <c r="F12" s="102" t="s">
        <v>336</v>
      </c>
      <c r="G12" s="231" t="s">
        <v>319</v>
      </c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14"/>
    </row>
    <row r="13" spans="1:24" ht="24" customHeight="1" x14ac:dyDescent="0.25">
      <c r="A13" s="258" t="s">
        <v>714</v>
      </c>
      <c r="B13" s="259"/>
      <c r="C13" s="259"/>
      <c r="D13" s="259"/>
      <c r="E13" s="259"/>
      <c r="F13" s="259"/>
      <c r="G13" s="248" t="s">
        <v>336</v>
      </c>
      <c r="H13" s="244" t="s">
        <v>320</v>
      </c>
      <c r="I13" s="264"/>
      <c r="J13" s="248" t="s">
        <v>336</v>
      </c>
      <c r="K13" s="244" t="s">
        <v>321</v>
      </c>
      <c r="L13" s="264"/>
      <c r="M13" s="248" t="s">
        <v>336</v>
      </c>
      <c r="N13" s="244" t="s">
        <v>322</v>
      </c>
      <c r="O13" s="245"/>
      <c r="P13" s="248" t="s">
        <v>336</v>
      </c>
      <c r="Q13" s="244" t="s">
        <v>323</v>
      </c>
      <c r="R13" s="250"/>
    </row>
    <row r="14" spans="1:24" ht="24" customHeight="1" x14ac:dyDescent="0.25">
      <c r="A14" s="260"/>
      <c r="B14" s="261"/>
      <c r="C14" s="261"/>
      <c r="D14" s="261"/>
      <c r="E14" s="261"/>
      <c r="F14" s="261"/>
      <c r="G14" s="249"/>
      <c r="H14" s="246"/>
      <c r="I14" s="265"/>
      <c r="J14" s="249"/>
      <c r="K14" s="246"/>
      <c r="L14" s="265"/>
      <c r="M14" s="249"/>
      <c r="N14" s="246"/>
      <c r="O14" s="247"/>
      <c r="P14" s="249"/>
      <c r="Q14" s="246"/>
      <c r="R14" s="247"/>
    </row>
    <row r="15" spans="1:24" ht="24" customHeight="1" x14ac:dyDescent="0.25">
      <c r="A15" s="262"/>
      <c r="B15" s="263"/>
      <c r="C15" s="263"/>
      <c r="D15" s="263"/>
      <c r="E15" s="263"/>
      <c r="F15" s="263"/>
      <c r="G15" s="251" t="s">
        <v>324</v>
      </c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3"/>
    </row>
    <row r="16" spans="1:24" ht="24" customHeight="1" x14ac:dyDescent="0.25">
      <c r="A16" s="254" t="s">
        <v>392</v>
      </c>
      <c r="B16" s="255"/>
      <c r="C16" s="255"/>
      <c r="D16" s="255"/>
      <c r="E16" s="256" t="s">
        <v>395</v>
      </c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7"/>
      <c r="X16" s="103"/>
    </row>
    <row r="17" spans="1:18" ht="24" customHeight="1" x14ac:dyDescent="0.25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8"/>
    </row>
    <row r="18" spans="1:18" ht="24" customHeight="1" x14ac:dyDescent="0.25">
      <c r="A18" s="269" t="s">
        <v>325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</row>
    <row r="19" spans="1:18" ht="27.75" customHeight="1" x14ac:dyDescent="0.25">
      <c r="A19" s="44">
        <v>1</v>
      </c>
      <c r="B19" s="272" t="s">
        <v>393</v>
      </c>
      <c r="C19" s="273"/>
      <c r="D19" s="273"/>
      <c r="E19" s="273"/>
      <c r="F19" s="273"/>
      <c r="G19" s="273"/>
      <c r="H19" s="273"/>
      <c r="I19" s="273"/>
      <c r="J19" s="274"/>
      <c r="K19" s="52">
        <v>3</v>
      </c>
      <c r="L19" s="52">
        <v>3</v>
      </c>
      <c r="M19" s="52">
        <v>3</v>
      </c>
      <c r="N19" s="52">
        <v>0</v>
      </c>
      <c r="O19" s="52">
        <v>6</v>
      </c>
      <c r="P19" s="52">
        <v>6</v>
      </c>
      <c r="Q19" s="52">
        <v>1</v>
      </c>
      <c r="R19" s="52">
        <v>2</v>
      </c>
    </row>
    <row r="20" spans="1:18" ht="24" customHeight="1" x14ac:dyDescent="0.25">
      <c r="A20" s="275">
        <v>2</v>
      </c>
      <c r="B20" s="278" t="s">
        <v>339</v>
      </c>
      <c r="C20" s="279"/>
      <c r="D20" s="279"/>
      <c r="E20" s="279"/>
      <c r="F20" s="279"/>
      <c r="G20" s="279"/>
      <c r="H20" s="279"/>
      <c r="I20" s="280"/>
      <c r="J20" s="281" t="s">
        <v>326</v>
      </c>
      <c r="K20" s="281"/>
      <c r="L20" s="281"/>
      <c r="M20" s="281"/>
      <c r="N20" s="95">
        <v>0</v>
      </c>
      <c r="O20" s="53">
        <v>1</v>
      </c>
      <c r="P20" s="53">
        <v>0</v>
      </c>
      <c r="Q20" s="53">
        <v>3</v>
      </c>
      <c r="R20" s="53">
        <v>2</v>
      </c>
    </row>
    <row r="21" spans="1:18" ht="24" customHeight="1" x14ac:dyDescent="0.25">
      <c r="A21" s="276"/>
      <c r="B21" s="282" t="s">
        <v>396</v>
      </c>
      <c r="C21" s="283"/>
      <c r="D21" s="283"/>
      <c r="E21" s="283"/>
      <c r="F21" s="283"/>
      <c r="G21" s="283"/>
      <c r="H21" s="283"/>
      <c r="I21" s="284"/>
      <c r="J21" s="281" t="s">
        <v>327</v>
      </c>
      <c r="K21" s="281"/>
      <c r="L21" s="281"/>
      <c r="M21" s="281"/>
      <c r="N21" s="285" t="s">
        <v>337</v>
      </c>
      <c r="O21" s="286"/>
      <c r="P21" s="286"/>
      <c r="Q21" s="286"/>
      <c r="R21" s="287"/>
    </row>
    <row r="22" spans="1:18" ht="24" customHeight="1" x14ac:dyDescent="0.25">
      <c r="A22" s="276"/>
      <c r="B22" s="288" t="s">
        <v>397</v>
      </c>
      <c r="C22" s="289"/>
      <c r="D22" s="289"/>
      <c r="E22" s="289"/>
      <c r="F22" s="289"/>
      <c r="G22" s="289"/>
      <c r="H22" s="289"/>
      <c r="I22" s="290"/>
      <c r="J22" s="281" t="s">
        <v>328</v>
      </c>
      <c r="K22" s="281"/>
      <c r="L22" s="281"/>
      <c r="M22" s="281"/>
      <c r="N22" s="285" t="s">
        <v>734</v>
      </c>
      <c r="O22" s="286"/>
      <c r="P22" s="286"/>
      <c r="Q22" s="286"/>
      <c r="R22" s="287"/>
    </row>
    <row r="23" spans="1:18" ht="24" customHeight="1" x14ac:dyDescent="0.25">
      <c r="A23" s="276"/>
      <c r="B23" s="288" t="s">
        <v>398</v>
      </c>
      <c r="C23" s="289"/>
      <c r="D23" s="289"/>
      <c r="E23" s="289"/>
      <c r="F23" s="289"/>
      <c r="G23" s="289"/>
      <c r="H23" s="289"/>
      <c r="I23" s="290"/>
      <c r="J23" s="281" t="s">
        <v>329</v>
      </c>
      <c r="K23" s="281"/>
      <c r="L23" s="281"/>
      <c r="M23" s="281"/>
      <c r="N23" s="285"/>
      <c r="O23" s="286"/>
      <c r="P23" s="286"/>
      <c r="Q23" s="286"/>
      <c r="R23" s="287"/>
    </row>
    <row r="24" spans="1:18" ht="29.25" customHeight="1" x14ac:dyDescent="0.25">
      <c r="A24" s="276"/>
      <c r="B24" s="293" t="s">
        <v>330</v>
      </c>
      <c r="C24" s="294"/>
      <c r="D24" s="294"/>
      <c r="E24" s="294"/>
      <c r="F24" s="294"/>
      <c r="G24" s="294"/>
      <c r="H24" s="294"/>
      <c r="I24" s="294"/>
      <c r="J24" s="281" t="s">
        <v>331</v>
      </c>
      <c r="K24" s="281"/>
      <c r="L24" s="281"/>
      <c r="M24" s="281"/>
      <c r="N24" s="295" t="s">
        <v>338</v>
      </c>
      <c r="O24" s="230"/>
      <c r="P24" s="230"/>
      <c r="Q24" s="230"/>
      <c r="R24" s="296"/>
    </row>
    <row r="25" spans="1:18" ht="33.75" customHeight="1" x14ac:dyDescent="0.25">
      <c r="A25" s="276"/>
      <c r="B25" s="297" t="s">
        <v>332</v>
      </c>
      <c r="C25" s="298"/>
      <c r="D25" s="298"/>
      <c r="E25" s="298"/>
      <c r="F25" s="298"/>
      <c r="G25" s="298"/>
      <c r="H25" s="298"/>
      <c r="I25" s="299"/>
      <c r="J25" s="281" t="s">
        <v>326</v>
      </c>
      <c r="K25" s="281"/>
      <c r="L25" s="281"/>
      <c r="M25" s="281"/>
      <c r="N25" s="45"/>
      <c r="O25" s="14"/>
      <c r="P25" s="14"/>
      <c r="Q25" s="14"/>
      <c r="R25" s="14"/>
    </row>
    <row r="26" spans="1:18" ht="24" customHeight="1" x14ac:dyDescent="0.25">
      <c r="A26" s="276"/>
      <c r="B26" s="291"/>
      <c r="C26" s="292"/>
      <c r="D26" s="292"/>
      <c r="E26" s="292"/>
      <c r="F26" s="292"/>
      <c r="G26" s="292"/>
      <c r="H26" s="292"/>
      <c r="I26" s="292"/>
      <c r="J26" s="281" t="s">
        <v>327</v>
      </c>
      <c r="K26" s="281"/>
      <c r="L26" s="281"/>
      <c r="M26" s="281"/>
      <c r="N26" s="251"/>
      <c r="O26" s="252"/>
      <c r="P26" s="252"/>
      <c r="Q26" s="252"/>
      <c r="R26" s="253"/>
    </row>
    <row r="27" spans="1:18" ht="24" customHeight="1" x14ac:dyDescent="0.25">
      <c r="A27" s="276"/>
      <c r="B27" s="291"/>
      <c r="C27" s="292"/>
      <c r="D27" s="292"/>
      <c r="E27" s="292"/>
      <c r="F27" s="292"/>
      <c r="G27" s="292"/>
      <c r="H27" s="292"/>
      <c r="I27" s="292"/>
      <c r="J27" s="281" t="s">
        <v>328</v>
      </c>
      <c r="K27" s="281"/>
      <c r="L27" s="281"/>
      <c r="M27" s="281"/>
      <c r="N27" s="251"/>
      <c r="O27" s="252"/>
      <c r="P27" s="252"/>
      <c r="Q27" s="252"/>
      <c r="R27" s="253"/>
    </row>
    <row r="28" spans="1:18" ht="24" customHeight="1" x14ac:dyDescent="0.25">
      <c r="A28" s="276"/>
      <c r="B28" s="291"/>
      <c r="C28" s="292"/>
      <c r="D28" s="292"/>
      <c r="E28" s="292"/>
      <c r="F28" s="292"/>
      <c r="G28" s="292"/>
      <c r="H28" s="292"/>
      <c r="I28" s="292"/>
      <c r="J28" s="281" t="s">
        <v>329</v>
      </c>
      <c r="K28" s="281"/>
      <c r="L28" s="281"/>
      <c r="M28" s="281"/>
      <c r="N28" s="251"/>
      <c r="O28" s="252"/>
      <c r="P28" s="252"/>
      <c r="Q28" s="252"/>
      <c r="R28" s="253"/>
    </row>
    <row r="29" spans="1:18" ht="27" customHeight="1" x14ac:dyDescent="0.25">
      <c r="A29" s="277"/>
      <c r="B29" s="293" t="s">
        <v>330</v>
      </c>
      <c r="C29" s="294"/>
      <c r="D29" s="294"/>
      <c r="E29" s="294"/>
      <c r="F29" s="294"/>
      <c r="G29" s="294"/>
      <c r="H29" s="294"/>
      <c r="I29" s="294"/>
      <c r="J29" s="281" t="s">
        <v>331</v>
      </c>
      <c r="K29" s="281"/>
      <c r="L29" s="281"/>
      <c r="M29" s="281"/>
      <c r="N29" s="251"/>
      <c r="O29" s="252"/>
      <c r="P29" s="252"/>
      <c r="Q29" s="252"/>
      <c r="R29" s="253"/>
    </row>
    <row r="30" spans="1:18" ht="24" customHeight="1" x14ac:dyDescent="0.25">
      <c r="A30" s="275">
        <v>3</v>
      </c>
      <c r="B30" s="300" t="s">
        <v>333</v>
      </c>
      <c r="C30" s="300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1"/>
    </row>
    <row r="31" spans="1:18" ht="24" customHeight="1" x14ac:dyDescent="0.25">
      <c r="A31" s="276"/>
      <c r="B31" s="302" t="s">
        <v>394</v>
      </c>
      <c r="C31" s="303"/>
      <c r="D31" s="303"/>
      <c r="E31" s="303"/>
      <c r="F31" s="303"/>
      <c r="G31" s="304" t="s">
        <v>444</v>
      </c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5"/>
    </row>
    <row r="32" spans="1:18" ht="24" customHeight="1" x14ac:dyDescent="0.25">
      <c r="A32" s="276"/>
      <c r="B32" s="306" t="s">
        <v>726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5"/>
    </row>
    <row r="33" spans="1:18" ht="24" customHeight="1" x14ac:dyDescent="0.25">
      <c r="A33" s="277"/>
      <c r="B33" s="251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3"/>
    </row>
    <row r="34" spans="1:18" ht="24" customHeight="1" x14ac:dyDescent="0.25">
      <c r="A34" s="275">
        <v>4</v>
      </c>
      <c r="B34" s="307" t="s">
        <v>334</v>
      </c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1"/>
    </row>
    <row r="35" spans="1:18" ht="24" customHeight="1" x14ac:dyDescent="0.25">
      <c r="A35" s="276"/>
      <c r="B35" s="302" t="s">
        <v>335</v>
      </c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8"/>
    </row>
    <row r="36" spans="1:18" ht="24" customHeight="1" x14ac:dyDescent="0.25">
      <c r="A36" s="276"/>
      <c r="B36" s="309">
        <v>38436</v>
      </c>
      <c r="C36" s="310"/>
      <c r="D36" s="310"/>
      <c r="E36" s="310"/>
      <c r="F36" s="104" t="s">
        <v>341</v>
      </c>
      <c r="G36" s="311" t="s">
        <v>399</v>
      </c>
      <c r="H36" s="311"/>
      <c r="I36" s="311"/>
      <c r="J36" s="311"/>
      <c r="K36" s="311"/>
      <c r="L36" s="311"/>
      <c r="M36" s="311"/>
      <c r="N36" s="54"/>
      <c r="O36" s="54"/>
      <c r="P36" s="54"/>
      <c r="Q36" s="54"/>
      <c r="R36" s="55"/>
    </row>
    <row r="37" spans="1:18" ht="24" customHeight="1" x14ac:dyDescent="0.25">
      <c r="A37" s="277"/>
      <c r="B37" s="312" t="s">
        <v>340</v>
      </c>
      <c r="C37" s="313"/>
      <c r="D37" s="313"/>
      <c r="E37" s="313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7"/>
    </row>
    <row r="38" spans="1:18" s="1" customFormat="1" ht="15.75" x14ac:dyDescent="0.25"/>
  </sheetData>
  <mergeCells count="63">
    <mergeCell ref="A34:A37"/>
    <mergeCell ref="B34:R34"/>
    <mergeCell ref="B35:R35"/>
    <mergeCell ref="B36:E36"/>
    <mergeCell ref="G36:M36"/>
    <mergeCell ref="B37:E37"/>
    <mergeCell ref="A30:A33"/>
    <mergeCell ref="B30:R30"/>
    <mergeCell ref="B31:F31"/>
    <mergeCell ref="G31:R31"/>
    <mergeCell ref="B32:R32"/>
    <mergeCell ref="B33:R33"/>
    <mergeCell ref="B28:I28"/>
    <mergeCell ref="J28:M28"/>
    <mergeCell ref="N28:R28"/>
    <mergeCell ref="B29:I29"/>
    <mergeCell ref="J29:M29"/>
    <mergeCell ref="N29:R29"/>
    <mergeCell ref="B25:I25"/>
    <mergeCell ref="J25:M25"/>
    <mergeCell ref="B26:I26"/>
    <mergeCell ref="J26:M26"/>
    <mergeCell ref="N26:R26"/>
    <mergeCell ref="J23:M23"/>
    <mergeCell ref="N23:R23"/>
    <mergeCell ref="B24:I24"/>
    <mergeCell ref="J24:M24"/>
    <mergeCell ref="N24:R24"/>
    <mergeCell ref="A17:R17"/>
    <mergeCell ref="A18:R18"/>
    <mergeCell ref="B19:J19"/>
    <mergeCell ref="A20:A29"/>
    <mergeCell ref="B20:I20"/>
    <mergeCell ref="J20:M20"/>
    <mergeCell ref="B21:I21"/>
    <mergeCell ref="J21:M21"/>
    <mergeCell ref="N21:R21"/>
    <mergeCell ref="B22:I22"/>
    <mergeCell ref="B27:I27"/>
    <mergeCell ref="J27:M27"/>
    <mergeCell ref="N27:R27"/>
    <mergeCell ref="J22:M22"/>
    <mergeCell ref="N22:R22"/>
    <mergeCell ref="B23:I23"/>
    <mergeCell ref="N13:O14"/>
    <mergeCell ref="P13:P14"/>
    <mergeCell ref="Q13:R14"/>
    <mergeCell ref="G15:R15"/>
    <mergeCell ref="A16:D16"/>
    <mergeCell ref="E16:R16"/>
    <mergeCell ref="A13:F15"/>
    <mergeCell ref="G13:G14"/>
    <mergeCell ref="H13:I14"/>
    <mergeCell ref="J13:J14"/>
    <mergeCell ref="K13:L14"/>
    <mergeCell ref="M13:M14"/>
    <mergeCell ref="A12:D12"/>
    <mergeCell ref="G12:Q12"/>
    <mergeCell ref="B1:H6"/>
    <mergeCell ref="M1:R7"/>
    <mergeCell ref="A8:R8"/>
    <mergeCell ref="A9:R9"/>
    <mergeCell ref="A10:R10"/>
  </mergeCells>
  <hyperlinks>
    <hyperlink ref="N24" r:id="rId1"/>
  </hyperlinks>
  <pageMargins left="0.51181102362204722" right="0.31496062992125984" top="0.35433070866141736" bottom="0.35433070866141736" header="0.11811023622047245" footer="0.11811023622047245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R4" sqref="R4"/>
    </sheetView>
  </sheetViews>
  <sheetFormatPr defaultRowHeight="15" x14ac:dyDescent="0.25"/>
  <cols>
    <col min="1" max="1" width="17.140625" customWidth="1"/>
    <col min="2" max="2" width="24.42578125" customWidth="1"/>
    <col min="3" max="3" width="12.140625" customWidth="1"/>
    <col min="4" max="4" width="13" customWidth="1"/>
    <col min="5" max="5" width="18.140625" customWidth="1"/>
    <col min="6" max="6" width="15.85546875" customWidth="1"/>
    <col min="7" max="7" width="12.85546875" customWidth="1"/>
    <col min="8" max="8" width="16.28515625" customWidth="1"/>
    <col min="9" max="9" width="16.85546875" customWidth="1"/>
    <col min="10" max="10" width="16.5703125" customWidth="1"/>
  </cols>
  <sheetData>
    <row r="1" spans="1:11" ht="22.5" customHeight="1" x14ac:dyDescent="0.25">
      <c r="A1" s="27" t="s">
        <v>461</v>
      </c>
    </row>
    <row r="2" spans="1:11" ht="22.5" customHeight="1" x14ac:dyDescent="0.25">
      <c r="A2" s="12" t="s">
        <v>462</v>
      </c>
    </row>
    <row r="3" spans="1:11" ht="72.75" customHeight="1" x14ac:dyDescent="0.25">
      <c r="A3" s="140" t="s">
        <v>463</v>
      </c>
      <c r="B3" s="140" t="s">
        <v>464</v>
      </c>
      <c r="C3" s="140" t="s">
        <v>465</v>
      </c>
      <c r="D3" s="140" t="s">
        <v>456</v>
      </c>
      <c r="E3" s="140" t="s">
        <v>457</v>
      </c>
      <c r="F3" s="140" t="s">
        <v>458</v>
      </c>
      <c r="G3" s="140" t="s">
        <v>466</v>
      </c>
      <c r="H3" s="140" t="s">
        <v>460</v>
      </c>
      <c r="I3" s="140" t="s">
        <v>157</v>
      </c>
      <c r="J3" s="23" t="s">
        <v>158</v>
      </c>
    </row>
    <row r="4" spans="1:11" ht="26.25" customHeight="1" x14ac:dyDescent="0.25">
      <c r="A4" s="317" t="s">
        <v>467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25"/>
    </row>
    <row r="5" spans="1:11" ht="26.25" customHeight="1" x14ac:dyDescent="0.25">
      <c r="A5" s="326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25"/>
    </row>
    <row r="6" spans="1:11" ht="26.25" customHeight="1" x14ac:dyDescent="0.25">
      <c r="A6" s="318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25"/>
    </row>
    <row r="7" spans="1:11" ht="26.25" customHeight="1" x14ac:dyDescent="0.25">
      <c r="A7" s="317" t="s">
        <v>468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25"/>
    </row>
    <row r="8" spans="1:11" ht="26.25" customHeight="1" x14ac:dyDescent="0.25">
      <c r="A8" s="326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25"/>
    </row>
    <row r="9" spans="1:11" ht="26.25" customHeight="1" x14ac:dyDescent="0.25">
      <c r="A9" s="318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25"/>
    </row>
    <row r="10" spans="1:11" ht="26.25" customHeight="1" x14ac:dyDescent="0.25">
      <c r="A10" s="317" t="s">
        <v>469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25"/>
    </row>
    <row r="11" spans="1:11" ht="26.25" customHeight="1" x14ac:dyDescent="0.25">
      <c r="A11" s="326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25"/>
    </row>
    <row r="12" spans="1:11" ht="26.25" customHeight="1" x14ac:dyDescent="0.25">
      <c r="A12" s="318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25"/>
    </row>
    <row r="13" spans="1:11" ht="26.25" customHeight="1" x14ac:dyDescent="0.25">
      <c r="A13" s="317" t="s">
        <v>470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25"/>
    </row>
    <row r="14" spans="1:11" ht="26.25" customHeight="1" x14ac:dyDescent="0.25">
      <c r="A14" s="326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25"/>
    </row>
    <row r="15" spans="1:11" ht="26.25" customHeight="1" x14ac:dyDescent="0.25">
      <c r="A15" s="318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25"/>
    </row>
    <row r="16" spans="1:11" ht="26.25" customHeight="1" x14ac:dyDescent="0.25">
      <c r="A16" s="317" t="s">
        <v>471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25"/>
    </row>
    <row r="17" spans="1:11" ht="26.25" customHeight="1" x14ac:dyDescent="0.25">
      <c r="A17" s="326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25"/>
    </row>
    <row r="18" spans="1:11" ht="26.25" customHeight="1" x14ac:dyDescent="0.25">
      <c r="A18" s="318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25"/>
    </row>
    <row r="19" spans="1:11" ht="26.25" customHeight="1" x14ac:dyDescent="0.25">
      <c r="A19" s="323" t="s">
        <v>154</v>
      </c>
      <c r="B19" s="324"/>
      <c r="C19" s="324"/>
      <c r="D19" s="325"/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25"/>
    </row>
    <row r="20" spans="1:1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6">
    <mergeCell ref="A19:D19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80" orientation="landscape" horizontalDpi="0" verticalDpi="0" r:id="rId1"/>
  <headerFooter>
    <oddFooter>&amp;C10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Normal="100" workbookViewId="0">
      <selection activeCell="R4" sqref="R4"/>
    </sheetView>
  </sheetViews>
  <sheetFormatPr defaultRowHeight="15" x14ac:dyDescent="0.25"/>
  <cols>
    <col min="1" max="1" width="19.7109375" customWidth="1"/>
    <col min="2" max="2" width="20.42578125" customWidth="1"/>
    <col min="3" max="3" width="13" customWidth="1"/>
    <col min="4" max="4" width="18.140625" customWidth="1"/>
    <col min="5" max="5" width="15.85546875" customWidth="1"/>
    <col min="6" max="6" width="12.85546875" customWidth="1"/>
    <col min="7" max="7" width="16.28515625" customWidth="1"/>
    <col min="8" max="8" width="16.85546875" customWidth="1"/>
    <col min="9" max="9" width="16.5703125" customWidth="1"/>
  </cols>
  <sheetData>
    <row r="1" spans="1:10" ht="22.5" customHeight="1" x14ac:dyDescent="0.25">
      <c r="A1" s="12" t="s">
        <v>472</v>
      </c>
    </row>
    <row r="2" spans="1:10" ht="72.75" customHeight="1" x14ac:dyDescent="0.25">
      <c r="A2" s="140" t="s">
        <v>473</v>
      </c>
      <c r="B2" s="140" t="s">
        <v>161</v>
      </c>
      <c r="C2" s="140" t="s">
        <v>456</v>
      </c>
      <c r="D2" s="140" t="s">
        <v>457</v>
      </c>
      <c r="E2" s="140" t="s">
        <v>458</v>
      </c>
      <c r="F2" s="140" t="s">
        <v>466</v>
      </c>
      <c r="G2" s="140" t="s">
        <v>460</v>
      </c>
      <c r="H2" s="140" t="s">
        <v>157</v>
      </c>
      <c r="I2" s="23" t="s">
        <v>474</v>
      </c>
    </row>
    <row r="3" spans="1:10" ht="26.25" customHeight="1" x14ac:dyDescent="0.25">
      <c r="A3" s="49">
        <v>0</v>
      </c>
      <c r="B3" s="49">
        <v>0</v>
      </c>
      <c r="C3" s="49">
        <v>0</v>
      </c>
      <c r="D3" s="49">
        <v>0</v>
      </c>
      <c r="E3" s="49">
        <v>0</v>
      </c>
      <c r="F3" s="49">
        <v>0</v>
      </c>
      <c r="G3" s="49">
        <v>0</v>
      </c>
      <c r="H3" s="49">
        <v>0</v>
      </c>
      <c r="I3" s="49">
        <v>0</v>
      </c>
      <c r="J3" s="25"/>
    </row>
    <row r="4" spans="1:10" ht="26.25" customHeight="1" x14ac:dyDescent="0.25">
      <c r="A4" s="49">
        <v>0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25"/>
    </row>
    <row r="5" spans="1:10" ht="26.25" customHeight="1" x14ac:dyDescent="0.25">
      <c r="A5" s="49">
        <v>0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25"/>
    </row>
    <row r="6" spans="1:10" ht="26.25" customHeight="1" x14ac:dyDescent="0.25">
      <c r="A6" s="49">
        <v>0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25"/>
    </row>
    <row r="7" spans="1:10" ht="26.25" customHeight="1" x14ac:dyDescent="0.25">
      <c r="A7" s="49">
        <v>0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25"/>
    </row>
    <row r="8" spans="1:10" ht="26.25" customHeight="1" x14ac:dyDescent="0.25">
      <c r="A8" s="49">
        <v>0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25"/>
    </row>
    <row r="9" spans="1:10" ht="26.25" customHeight="1" x14ac:dyDescent="0.25">
      <c r="A9" s="49">
        <v>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25"/>
    </row>
    <row r="10" spans="1:10" ht="26.25" customHeight="1" x14ac:dyDescent="0.25">
      <c r="A10" s="49">
        <v>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25"/>
    </row>
    <row r="11" spans="1:10" ht="26.25" customHeight="1" x14ac:dyDescent="0.25">
      <c r="A11" s="49">
        <v>0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25"/>
    </row>
    <row r="12" spans="1:10" ht="26.25" customHeight="1" x14ac:dyDescent="0.25">
      <c r="A12" s="49">
        <v>0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25"/>
    </row>
    <row r="13" spans="1:10" ht="26.25" customHeight="1" x14ac:dyDescent="0.25">
      <c r="A13" s="49">
        <v>0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25"/>
    </row>
    <row r="14" spans="1:10" ht="26.25" customHeight="1" x14ac:dyDescent="0.25">
      <c r="A14" s="49">
        <v>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25"/>
    </row>
    <row r="15" spans="1:10" ht="26.25" customHeight="1" x14ac:dyDescent="0.25">
      <c r="A15" s="49">
        <v>0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25"/>
    </row>
    <row r="16" spans="1:10" ht="26.25" customHeight="1" x14ac:dyDescent="0.25">
      <c r="A16" s="49">
        <v>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25"/>
    </row>
    <row r="17" spans="1:10" ht="26.25" customHeight="1" x14ac:dyDescent="0.25">
      <c r="A17" s="49">
        <v>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25"/>
    </row>
    <row r="18" spans="1:10" ht="26.25" customHeight="1" x14ac:dyDescent="0.25">
      <c r="A18" s="323" t="s">
        <v>154</v>
      </c>
      <c r="B18" s="324"/>
      <c r="C18" s="324"/>
      <c r="D18" s="324"/>
      <c r="E18" s="324"/>
      <c r="F18" s="324"/>
      <c r="G18" s="325"/>
      <c r="H18" s="49">
        <v>0</v>
      </c>
      <c r="I18" s="49">
        <v>0</v>
      </c>
      <c r="J18" s="25"/>
    </row>
    <row r="19" spans="1:1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5"/>
    </row>
    <row r="20" spans="1:10" x14ac:dyDescent="0.25">
      <c r="A20" s="28" t="s">
        <v>475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25">
      <c r="A21" s="5" t="s">
        <v>476</v>
      </c>
    </row>
  </sheetData>
  <mergeCells count="1">
    <mergeCell ref="A18:G18"/>
  </mergeCells>
  <pageMargins left="0.7" right="0.7" top="0.75" bottom="0.75" header="0.3" footer="0.3"/>
  <pageSetup paperSize="9" scale="87" orientation="landscape" horizontalDpi="0" verticalDpi="0" r:id="rId1"/>
  <headerFooter>
    <oddFooter>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R4" sqref="R4"/>
    </sheetView>
  </sheetViews>
  <sheetFormatPr defaultRowHeight="15" x14ac:dyDescent="0.25"/>
  <cols>
    <col min="1" max="1" width="25" customWidth="1"/>
    <col min="2" max="2" width="20.28515625" customWidth="1"/>
    <col min="3" max="3" width="17.7109375" customWidth="1"/>
    <col min="4" max="4" width="13" customWidth="1"/>
    <col min="5" max="5" width="18.140625" customWidth="1"/>
    <col min="6" max="6" width="13.5703125" customWidth="1"/>
    <col min="7" max="7" width="12.85546875" customWidth="1"/>
    <col min="8" max="8" width="16.28515625" customWidth="1"/>
    <col min="9" max="9" width="16.85546875" customWidth="1"/>
    <col min="10" max="10" width="16.5703125" customWidth="1"/>
  </cols>
  <sheetData>
    <row r="1" spans="1:11" ht="22.5" customHeight="1" x14ac:dyDescent="0.25">
      <c r="A1" s="27" t="s">
        <v>477</v>
      </c>
    </row>
    <row r="2" spans="1:11" ht="22.5" customHeight="1" x14ac:dyDescent="0.25">
      <c r="A2" s="12"/>
    </row>
    <row r="3" spans="1:11" ht="72.75" customHeight="1" x14ac:dyDescent="0.25">
      <c r="A3" s="140" t="s">
        <v>478</v>
      </c>
      <c r="B3" s="140" t="s">
        <v>479</v>
      </c>
      <c r="C3" s="140" t="s">
        <v>161</v>
      </c>
      <c r="D3" s="140" t="s">
        <v>456</v>
      </c>
      <c r="E3" s="140" t="s">
        <v>480</v>
      </c>
      <c r="F3" s="140" t="s">
        <v>481</v>
      </c>
      <c r="G3" s="140" t="s">
        <v>459</v>
      </c>
      <c r="H3" s="140" t="s">
        <v>482</v>
      </c>
      <c r="I3" s="140" t="s">
        <v>157</v>
      </c>
      <c r="J3" s="23" t="s">
        <v>158</v>
      </c>
    </row>
    <row r="4" spans="1:11" ht="26.25" customHeight="1" x14ac:dyDescent="0.25">
      <c r="A4" s="327" t="s">
        <v>483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25"/>
    </row>
    <row r="5" spans="1:11" ht="26.25" customHeight="1" x14ac:dyDescent="0.25">
      <c r="A5" s="328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25"/>
    </row>
    <row r="6" spans="1:11" ht="26.25" customHeight="1" x14ac:dyDescent="0.25">
      <c r="A6" s="329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25"/>
    </row>
    <row r="7" spans="1:11" ht="26.25" customHeight="1" x14ac:dyDescent="0.25">
      <c r="A7" s="327" t="s">
        <v>484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25"/>
    </row>
    <row r="8" spans="1:11" ht="26.25" customHeight="1" x14ac:dyDescent="0.25">
      <c r="A8" s="328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25"/>
    </row>
    <row r="9" spans="1:11" ht="26.25" customHeight="1" x14ac:dyDescent="0.25">
      <c r="A9" s="329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25"/>
    </row>
    <row r="10" spans="1:11" ht="26.25" customHeight="1" x14ac:dyDescent="0.25">
      <c r="A10" s="330" t="s">
        <v>485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25"/>
    </row>
    <row r="11" spans="1:11" ht="26.25" customHeight="1" x14ac:dyDescent="0.25">
      <c r="A11" s="331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25"/>
    </row>
    <row r="12" spans="1:11" ht="26.25" customHeight="1" x14ac:dyDescent="0.25">
      <c r="A12" s="33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25"/>
    </row>
    <row r="13" spans="1:11" ht="26.25" customHeight="1" x14ac:dyDescent="0.25">
      <c r="A13" s="327" t="s">
        <v>486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25"/>
    </row>
    <row r="14" spans="1:11" ht="26.25" customHeight="1" x14ac:dyDescent="0.25">
      <c r="A14" s="32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25"/>
    </row>
    <row r="15" spans="1:11" ht="26.25" customHeight="1" x14ac:dyDescent="0.25">
      <c r="A15" s="329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25"/>
    </row>
    <row r="16" spans="1:11" ht="26.25" customHeight="1" x14ac:dyDescent="0.25">
      <c r="A16" s="327" t="s">
        <v>487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25"/>
    </row>
    <row r="17" spans="1:11" ht="26.25" customHeight="1" x14ac:dyDescent="0.25">
      <c r="A17" s="328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25"/>
    </row>
    <row r="18" spans="1:11" ht="26.25" customHeight="1" x14ac:dyDescent="0.25">
      <c r="A18" s="329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25"/>
    </row>
    <row r="19" spans="1:11" ht="26.25" customHeight="1" x14ac:dyDescent="0.25">
      <c r="A19" s="323" t="s">
        <v>154</v>
      </c>
      <c r="B19" s="324"/>
      <c r="C19" s="324"/>
      <c r="D19" s="324"/>
      <c r="E19" s="324"/>
      <c r="F19" s="324"/>
      <c r="G19" s="324"/>
      <c r="H19" s="325"/>
      <c r="I19" s="49">
        <v>0</v>
      </c>
      <c r="J19" s="49">
        <v>0</v>
      </c>
      <c r="K19" s="25"/>
    </row>
    <row r="20" spans="1:1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</sheetData>
  <mergeCells count="6">
    <mergeCell ref="A19:H19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77" orientation="landscape" horizontalDpi="0" verticalDpi="0" r:id="rId1"/>
  <headerFooter>
    <oddFooter>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R4" sqref="R4"/>
    </sheetView>
  </sheetViews>
  <sheetFormatPr defaultRowHeight="15" x14ac:dyDescent="0.25"/>
  <cols>
    <col min="1" max="1" width="8.5703125" customWidth="1"/>
    <col min="2" max="2" width="13.140625" customWidth="1"/>
    <col min="3" max="3" width="14" customWidth="1"/>
    <col min="4" max="5" width="13" customWidth="1"/>
    <col min="6" max="6" width="18.140625" customWidth="1"/>
    <col min="7" max="7" width="15.85546875" customWidth="1"/>
    <col min="8" max="8" width="12.85546875" customWidth="1"/>
    <col min="9" max="9" width="16.28515625" customWidth="1"/>
    <col min="10" max="10" width="16.85546875" customWidth="1"/>
    <col min="11" max="11" width="16.5703125" customWidth="1"/>
  </cols>
  <sheetData>
    <row r="1" spans="1:12" ht="22.5" customHeight="1" x14ac:dyDescent="0.25">
      <c r="A1" s="15" t="s">
        <v>488</v>
      </c>
    </row>
    <row r="2" spans="1:12" ht="22.5" customHeight="1" x14ac:dyDescent="0.25">
      <c r="A2" s="12"/>
    </row>
    <row r="3" spans="1:12" ht="72.75" customHeight="1" x14ac:dyDescent="0.25">
      <c r="A3" s="140" t="s">
        <v>489</v>
      </c>
      <c r="B3" s="140" t="s">
        <v>490</v>
      </c>
      <c r="C3" s="140" t="s">
        <v>491</v>
      </c>
      <c r="D3" s="140" t="s">
        <v>1</v>
      </c>
      <c r="E3" s="140" t="s">
        <v>456</v>
      </c>
      <c r="F3" s="140" t="s">
        <v>492</v>
      </c>
      <c r="G3" s="140" t="s">
        <v>493</v>
      </c>
      <c r="H3" s="140" t="s">
        <v>459</v>
      </c>
      <c r="I3" s="140" t="s">
        <v>482</v>
      </c>
      <c r="J3" s="140" t="s">
        <v>494</v>
      </c>
      <c r="K3" s="23" t="s">
        <v>474</v>
      </c>
    </row>
    <row r="4" spans="1:12" ht="26.25" customHeight="1" x14ac:dyDescent="0.25">
      <c r="A4" s="49">
        <v>0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25"/>
    </row>
    <row r="5" spans="1:12" ht="26.25" customHeight="1" x14ac:dyDescent="0.25">
      <c r="A5" s="49">
        <v>0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25"/>
    </row>
    <row r="6" spans="1:12" ht="26.25" customHeight="1" x14ac:dyDescent="0.25">
      <c r="A6" s="49">
        <v>0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25"/>
    </row>
    <row r="7" spans="1:12" ht="26.25" customHeight="1" x14ac:dyDescent="0.25">
      <c r="A7" s="49">
        <v>0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25"/>
    </row>
    <row r="8" spans="1:12" ht="26.25" customHeight="1" x14ac:dyDescent="0.25">
      <c r="A8" s="49">
        <v>0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25"/>
    </row>
    <row r="9" spans="1:12" ht="26.25" customHeight="1" x14ac:dyDescent="0.25">
      <c r="A9" s="49">
        <v>0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25"/>
    </row>
    <row r="10" spans="1:12" ht="26.25" customHeight="1" x14ac:dyDescent="0.25">
      <c r="A10" s="49">
        <v>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25"/>
    </row>
    <row r="11" spans="1:12" ht="26.25" customHeight="1" x14ac:dyDescent="0.25">
      <c r="A11" s="49">
        <v>0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25"/>
    </row>
    <row r="12" spans="1:12" ht="26.25" customHeight="1" x14ac:dyDescent="0.25">
      <c r="A12" s="49">
        <v>0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25"/>
    </row>
    <row r="13" spans="1:12" ht="26.25" customHeight="1" x14ac:dyDescent="0.25">
      <c r="A13" s="49">
        <v>0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25"/>
    </row>
    <row r="14" spans="1:12" ht="26.25" customHeight="1" x14ac:dyDescent="0.25">
      <c r="A14" s="49">
        <v>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25"/>
    </row>
    <row r="15" spans="1:12" ht="26.25" customHeight="1" x14ac:dyDescent="0.25">
      <c r="A15" s="49">
        <v>0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25"/>
    </row>
    <row r="16" spans="1:12" ht="26.25" customHeight="1" x14ac:dyDescent="0.25">
      <c r="A16" s="49">
        <v>0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25"/>
    </row>
    <row r="17" spans="1:12" ht="26.25" customHeight="1" x14ac:dyDescent="0.25">
      <c r="A17" s="49">
        <v>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25"/>
    </row>
    <row r="18" spans="1:12" ht="26.25" customHeight="1" x14ac:dyDescent="0.25">
      <c r="A18" s="49">
        <v>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25"/>
    </row>
    <row r="19" spans="1:12" ht="26.25" customHeight="1" x14ac:dyDescent="0.25">
      <c r="A19" s="323" t="s">
        <v>495</v>
      </c>
      <c r="B19" s="324"/>
      <c r="C19" s="324"/>
      <c r="D19" s="324"/>
      <c r="E19" s="324"/>
      <c r="F19" s="324"/>
      <c r="G19" s="324"/>
      <c r="H19" s="324"/>
      <c r="I19" s="325"/>
      <c r="J19" s="49">
        <v>0</v>
      </c>
      <c r="K19" s="49">
        <v>0</v>
      </c>
      <c r="L19" s="25"/>
    </row>
    <row r="20" spans="1:12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mergeCells count="1">
    <mergeCell ref="A19:I19"/>
  </mergeCells>
  <pageMargins left="0.7" right="0.7" top="0.75" bottom="0.75" header="0.3" footer="0.3"/>
  <pageSetup paperSize="9" scale="82" orientation="landscape" horizontalDpi="0" verticalDpi="0" r:id="rId1"/>
  <headerFooter>
    <oddFooter>&amp;C13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D7" sqref="D7"/>
    </sheetView>
  </sheetViews>
  <sheetFormatPr defaultRowHeight="15" x14ac:dyDescent="0.25"/>
  <cols>
    <col min="1" max="1" width="17.140625" customWidth="1"/>
    <col min="2" max="2" width="18.140625" customWidth="1"/>
    <col min="3" max="3" width="15.7109375" customWidth="1"/>
    <col min="4" max="4" width="18.140625" customWidth="1"/>
    <col min="5" max="5" width="13" customWidth="1"/>
    <col min="6" max="6" width="15" customWidth="1"/>
    <col min="7" max="7" width="13.28515625" customWidth="1"/>
    <col min="8" max="8" width="12.85546875" customWidth="1"/>
    <col min="9" max="9" width="16.140625" customWidth="1"/>
    <col min="10" max="10" width="16.28515625" customWidth="1"/>
    <col min="11" max="11" width="16.85546875" customWidth="1"/>
    <col min="12" max="12" width="16.5703125" customWidth="1"/>
  </cols>
  <sheetData>
    <row r="1" spans="1:13" ht="22.5" customHeight="1" x14ac:dyDescent="0.25">
      <c r="A1" s="19" t="s">
        <v>162</v>
      </c>
    </row>
    <row r="2" spans="1:13" ht="22.5" customHeight="1" x14ac:dyDescent="0.25">
      <c r="A2" s="12" t="s">
        <v>163</v>
      </c>
    </row>
    <row r="3" spans="1:13" ht="22.5" customHeight="1" x14ac:dyDescent="0.25">
      <c r="A3" s="10" t="s">
        <v>170</v>
      </c>
    </row>
    <row r="4" spans="1:13" ht="58.5" customHeight="1" x14ac:dyDescent="0.25">
      <c r="A4" s="21" t="s">
        <v>149</v>
      </c>
      <c r="B4" s="22" t="s">
        <v>161</v>
      </c>
      <c r="C4" s="22" t="s">
        <v>156</v>
      </c>
      <c r="D4" s="22" t="s">
        <v>150</v>
      </c>
      <c r="E4" s="22" t="s">
        <v>164</v>
      </c>
      <c r="F4" s="22" t="s">
        <v>165</v>
      </c>
      <c r="G4" s="22" t="s">
        <v>166</v>
      </c>
      <c r="H4" s="22" t="s">
        <v>167</v>
      </c>
      <c r="I4" s="22" t="s">
        <v>168</v>
      </c>
      <c r="J4" s="22" t="s">
        <v>169</v>
      </c>
      <c r="K4" s="22" t="s">
        <v>157</v>
      </c>
      <c r="L4" s="23" t="s">
        <v>158</v>
      </c>
    </row>
    <row r="5" spans="1:13" ht="26.25" customHeight="1" x14ac:dyDescent="0.25">
      <c r="A5" s="322" t="s">
        <v>159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25"/>
    </row>
    <row r="6" spans="1:13" ht="26.25" customHeight="1" x14ac:dyDescent="0.25">
      <c r="A6" s="322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22"/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22" t="s">
        <v>151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22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6.25" customHeight="1" x14ac:dyDescent="0.25">
      <c r="A10" s="322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22" t="s">
        <v>160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2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22"/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22" t="s">
        <v>152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22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22"/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22" t="s">
        <v>153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22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6.25" customHeight="1" x14ac:dyDescent="0.25">
      <c r="A19" s="322"/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25"/>
    </row>
    <row r="20" spans="1:13" ht="26.25" customHeight="1" x14ac:dyDescent="0.25">
      <c r="A20" s="323" t="s">
        <v>154</v>
      </c>
      <c r="B20" s="324"/>
      <c r="C20" s="324"/>
      <c r="D20" s="324"/>
      <c r="E20" s="324"/>
      <c r="F20" s="324"/>
      <c r="G20" s="324"/>
      <c r="H20" s="324"/>
      <c r="I20" s="324"/>
      <c r="J20" s="325"/>
      <c r="K20" s="49">
        <v>0</v>
      </c>
      <c r="L20" s="49">
        <v>0</v>
      </c>
      <c r="M20" s="25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</sheetData>
  <mergeCells count="6">
    <mergeCell ref="A20:J20"/>
    <mergeCell ref="A5:A7"/>
    <mergeCell ref="A8:A10"/>
    <mergeCell ref="A11:A13"/>
    <mergeCell ref="A14:A16"/>
    <mergeCell ref="A17:A19"/>
  </mergeCells>
  <pageMargins left="0.51181102362204722" right="0.51181102362204722" top="0.51181102362204722" bottom="0.74803149606299213" header="0.31496062992125984" footer="0.31496062992125984"/>
  <pageSetup paperSize="9" scale="70" orientation="landscape" horizontalDpi="0" verticalDpi="0" r:id="rId1"/>
  <headerFooter>
    <oddFooter>&amp;C14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G5" sqref="G5"/>
    </sheetView>
  </sheetViews>
  <sheetFormatPr defaultRowHeight="15" x14ac:dyDescent="0.25"/>
  <cols>
    <col min="1" max="1" width="17.140625" customWidth="1"/>
    <col min="2" max="2" width="19" customWidth="1"/>
    <col min="3" max="3" width="9.42578125" customWidth="1"/>
    <col min="4" max="4" width="13.28515625" customWidth="1"/>
    <col min="5" max="5" width="13" customWidth="1"/>
    <col min="6" max="6" width="15" customWidth="1"/>
    <col min="7" max="7" width="10.28515625" customWidth="1"/>
    <col min="8" max="8" width="19.42578125" customWidth="1"/>
    <col min="9" max="9" width="16.140625" customWidth="1"/>
    <col min="10" max="10" width="18.7109375" customWidth="1"/>
    <col min="11" max="11" width="16.85546875" customWidth="1"/>
    <col min="12" max="12" width="16.5703125" customWidth="1"/>
  </cols>
  <sheetData>
    <row r="1" spans="1:13" ht="22.5" customHeight="1" x14ac:dyDescent="0.25">
      <c r="A1" s="12" t="s">
        <v>163</v>
      </c>
    </row>
    <row r="2" spans="1:13" ht="22.5" customHeight="1" x14ac:dyDescent="0.25">
      <c r="A2" s="10" t="s">
        <v>171</v>
      </c>
    </row>
    <row r="3" spans="1:13" ht="58.5" customHeight="1" x14ac:dyDescent="0.25">
      <c r="A3" s="21" t="s">
        <v>149</v>
      </c>
      <c r="B3" s="22" t="s">
        <v>155</v>
      </c>
      <c r="C3" s="22" t="s">
        <v>156</v>
      </c>
      <c r="D3" s="22" t="s">
        <v>150</v>
      </c>
      <c r="E3" s="22" t="s">
        <v>172</v>
      </c>
      <c r="F3" s="22" t="s">
        <v>370</v>
      </c>
      <c r="G3" s="22" t="s">
        <v>175</v>
      </c>
      <c r="H3" s="22" t="s">
        <v>173</v>
      </c>
      <c r="I3" s="22" t="s">
        <v>28</v>
      </c>
      <c r="J3" s="22" t="s">
        <v>174</v>
      </c>
      <c r="K3" s="22" t="s">
        <v>157</v>
      </c>
      <c r="L3" s="23" t="s">
        <v>369</v>
      </c>
    </row>
    <row r="4" spans="1:13" ht="51.75" customHeight="1" x14ac:dyDescent="0.25">
      <c r="A4" s="322" t="s">
        <v>159</v>
      </c>
      <c r="B4" s="6" t="s">
        <v>686</v>
      </c>
      <c r="C4" s="49">
        <v>63.27</v>
      </c>
      <c r="D4" s="6" t="s">
        <v>693</v>
      </c>
      <c r="E4" s="65">
        <v>42751</v>
      </c>
      <c r="F4" s="83">
        <v>59644</v>
      </c>
      <c r="G4" s="49" t="s">
        <v>687</v>
      </c>
      <c r="H4" s="49" t="s">
        <v>688</v>
      </c>
      <c r="I4" s="138" t="s">
        <v>689</v>
      </c>
      <c r="J4" s="6" t="s">
        <v>685</v>
      </c>
      <c r="K4" s="49">
        <v>0</v>
      </c>
      <c r="L4" s="83">
        <v>59644</v>
      </c>
      <c r="M4" s="25"/>
    </row>
    <row r="5" spans="1:13" ht="51" customHeight="1" x14ac:dyDescent="0.25">
      <c r="A5" s="322"/>
      <c r="B5" s="6" t="s">
        <v>683</v>
      </c>
      <c r="C5" s="92">
        <v>9</v>
      </c>
      <c r="D5" s="6" t="s">
        <v>713</v>
      </c>
      <c r="E5" s="65">
        <v>43468</v>
      </c>
      <c r="F5" s="83">
        <v>339581.52</v>
      </c>
      <c r="G5" s="49" t="s">
        <v>680</v>
      </c>
      <c r="H5" s="49" t="s">
        <v>681</v>
      </c>
      <c r="I5" s="138" t="s">
        <v>682</v>
      </c>
      <c r="J5" s="6" t="s">
        <v>684</v>
      </c>
      <c r="K5" s="49">
        <v>0</v>
      </c>
      <c r="L5" s="83">
        <v>339581.52</v>
      </c>
      <c r="M5" s="25"/>
    </row>
    <row r="6" spans="1:13" ht="26.25" customHeight="1" x14ac:dyDescent="0.25">
      <c r="A6" s="322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22" t="s">
        <v>151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22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22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7" customHeight="1" x14ac:dyDescent="0.25">
      <c r="A10" s="322" t="s">
        <v>160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22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2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22" t="s">
        <v>152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22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22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22" t="s">
        <v>153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22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22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6.25" customHeight="1" x14ac:dyDescent="0.25">
      <c r="A19" s="323" t="s">
        <v>154</v>
      </c>
      <c r="B19" s="324"/>
      <c r="C19" s="324"/>
      <c r="D19" s="324"/>
      <c r="E19" s="324"/>
      <c r="F19" s="324"/>
      <c r="G19" s="324"/>
      <c r="H19" s="324"/>
      <c r="I19" s="324"/>
      <c r="J19" s="325"/>
      <c r="K19" s="49">
        <v>0</v>
      </c>
      <c r="L19" s="89">
        <f>SUM(L4:L18)</f>
        <v>399225.52</v>
      </c>
      <c r="M19" s="25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1:13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</sheetData>
  <mergeCells count="6">
    <mergeCell ref="A19:J19"/>
    <mergeCell ref="A4:A6"/>
    <mergeCell ref="A7:A9"/>
    <mergeCell ref="A10:A12"/>
    <mergeCell ref="A13:A15"/>
    <mergeCell ref="A16:A18"/>
  </mergeCells>
  <pageMargins left="0.7" right="0.7" top="0.59166666666666667" bottom="0.75" header="0.3" footer="0.3"/>
  <pageSetup paperSize="9" scale="70" orientation="landscape" horizontalDpi="0" verticalDpi="0" r:id="rId1"/>
  <headerFooter>
    <oddFooter>&amp;C15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workbookViewId="0">
      <selection activeCell="F22" sqref="F22"/>
    </sheetView>
  </sheetViews>
  <sheetFormatPr defaultRowHeight="15" x14ac:dyDescent="0.25"/>
  <cols>
    <col min="1" max="1" width="17.140625" customWidth="1"/>
    <col min="2" max="2" width="24.42578125" customWidth="1"/>
    <col min="3" max="3" width="12.140625" customWidth="1"/>
    <col min="4" max="4" width="13" customWidth="1"/>
    <col min="5" max="5" width="16.28515625" customWidth="1"/>
    <col min="6" max="6" width="14.140625" customWidth="1"/>
    <col min="7" max="7" width="11.140625" customWidth="1"/>
    <col min="8" max="8" width="12.85546875" customWidth="1"/>
    <col min="9" max="9" width="14.42578125" customWidth="1"/>
    <col min="10" max="10" width="16.28515625" customWidth="1"/>
    <col min="11" max="11" width="16.85546875" customWidth="1"/>
    <col min="12" max="12" width="16.5703125" customWidth="1"/>
  </cols>
  <sheetData>
    <row r="1" spans="1:13" ht="22.5" customHeight="1" x14ac:dyDescent="0.25">
      <c r="A1" s="27" t="s">
        <v>496</v>
      </c>
    </row>
    <row r="2" spans="1:13" ht="15" customHeight="1" x14ac:dyDescent="0.25">
      <c r="A2" s="12" t="s">
        <v>497</v>
      </c>
    </row>
    <row r="3" spans="1:13" ht="27" customHeight="1" x14ac:dyDescent="0.25">
      <c r="A3" s="10" t="s">
        <v>170</v>
      </c>
    </row>
    <row r="4" spans="1:13" ht="72.75" customHeight="1" x14ac:dyDescent="0.25">
      <c r="A4" s="140" t="s">
        <v>463</v>
      </c>
      <c r="B4" s="140" t="s">
        <v>464</v>
      </c>
      <c r="C4" s="140" t="s">
        <v>465</v>
      </c>
      <c r="D4" s="140" t="s">
        <v>172</v>
      </c>
      <c r="E4" s="140" t="s">
        <v>165</v>
      </c>
      <c r="F4" s="140" t="s">
        <v>481</v>
      </c>
      <c r="G4" s="140" t="s">
        <v>175</v>
      </c>
      <c r="H4" s="140" t="s">
        <v>167</v>
      </c>
      <c r="I4" s="140" t="s">
        <v>168</v>
      </c>
      <c r="J4" s="140" t="s">
        <v>169</v>
      </c>
      <c r="K4" s="140" t="s">
        <v>157</v>
      </c>
      <c r="L4" s="23" t="s">
        <v>474</v>
      </c>
    </row>
    <row r="5" spans="1:13" ht="26.25" customHeight="1" x14ac:dyDescent="0.25">
      <c r="A5" s="330" t="s">
        <v>467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25"/>
    </row>
    <row r="6" spans="1:13" ht="26.25" customHeight="1" x14ac:dyDescent="0.25">
      <c r="A6" s="331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32"/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30" t="s">
        <v>468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31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6.25" customHeight="1" x14ac:dyDescent="0.25">
      <c r="A10" s="332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30" t="s">
        <v>469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31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32"/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30" t="s">
        <v>470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31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32"/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30" t="s">
        <v>471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31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6.25" customHeight="1" x14ac:dyDescent="0.25">
      <c r="A19" s="332"/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25"/>
    </row>
    <row r="20" spans="1:13" ht="26.25" customHeight="1" x14ac:dyDescent="0.25">
      <c r="A20" s="323" t="s">
        <v>154</v>
      </c>
      <c r="B20" s="324"/>
      <c r="C20" s="324"/>
      <c r="D20" s="324"/>
      <c r="E20" s="324"/>
      <c r="F20" s="324"/>
      <c r="G20" s="324"/>
      <c r="H20" s="324"/>
      <c r="I20" s="324"/>
      <c r="J20" s="324"/>
      <c r="K20" s="49">
        <v>0</v>
      </c>
      <c r="L20" s="49">
        <v>0</v>
      </c>
      <c r="M20" s="25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</sheetData>
  <mergeCells count="6">
    <mergeCell ref="A20:J20"/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scale="70" orientation="landscape" horizontalDpi="0" verticalDpi="0" r:id="rId1"/>
  <headerFooter>
    <oddFooter>&amp;C16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workbookViewId="0">
      <selection activeCell="F22" sqref="F22"/>
    </sheetView>
  </sheetViews>
  <sheetFormatPr defaultRowHeight="15" x14ac:dyDescent="0.25"/>
  <cols>
    <col min="1" max="1" width="17.140625" customWidth="1"/>
    <col min="2" max="2" width="24.42578125" customWidth="1"/>
    <col min="3" max="3" width="12.140625" customWidth="1"/>
    <col min="4" max="4" width="13" customWidth="1"/>
    <col min="5" max="5" width="16.28515625" customWidth="1"/>
    <col min="6" max="6" width="14.140625" customWidth="1"/>
    <col min="7" max="7" width="11.140625" customWidth="1"/>
    <col min="8" max="8" width="13.28515625" customWidth="1"/>
    <col min="9" max="10" width="16.28515625" customWidth="1"/>
    <col min="11" max="11" width="16.85546875" customWidth="1"/>
    <col min="12" max="12" width="16.5703125" customWidth="1"/>
  </cols>
  <sheetData>
    <row r="1" spans="1:13" ht="22.5" customHeight="1" x14ac:dyDescent="0.25">
      <c r="A1" s="27"/>
    </row>
    <row r="2" spans="1:13" ht="15" customHeight="1" x14ac:dyDescent="0.25">
      <c r="A2" s="12" t="s">
        <v>497</v>
      </c>
    </row>
    <row r="3" spans="1:13" ht="27" customHeight="1" x14ac:dyDescent="0.25">
      <c r="A3" s="10" t="s">
        <v>498</v>
      </c>
    </row>
    <row r="4" spans="1:13" ht="72.75" customHeight="1" x14ac:dyDescent="0.25">
      <c r="A4" s="140" t="s">
        <v>463</v>
      </c>
      <c r="B4" s="140" t="s">
        <v>464</v>
      </c>
      <c r="C4" s="140" t="s">
        <v>465</v>
      </c>
      <c r="D4" s="140" t="s">
        <v>172</v>
      </c>
      <c r="E4" s="140" t="s">
        <v>165</v>
      </c>
      <c r="F4" s="140" t="s">
        <v>481</v>
      </c>
      <c r="G4" s="140" t="s">
        <v>175</v>
      </c>
      <c r="H4" s="140" t="s">
        <v>173</v>
      </c>
      <c r="I4" s="140" t="s">
        <v>28</v>
      </c>
      <c r="J4" s="140" t="s">
        <v>174</v>
      </c>
      <c r="K4" s="140" t="s">
        <v>157</v>
      </c>
      <c r="L4" s="23" t="s">
        <v>474</v>
      </c>
    </row>
    <row r="5" spans="1:13" ht="26.25" customHeight="1" x14ac:dyDescent="0.25">
      <c r="A5" s="330" t="s">
        <v>467</v>
      </c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25"/>
    </row>
    <row r="6" spans="1:13" ht="26.25" customHeight="1" x14ac:dyDescent="0.25">
      <c r="A6" s="331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32"/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30" t="s">
        <v>468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31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6.25" customHeight="1" x14ac:dyDescent="0.25">
      <c r="A10" s="332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30" t="s">
        <v>469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31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32"/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30" t="s">
        <v>470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31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32"/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30" t="s">
        <v>471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31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6.25" customHeight="1" x14ac:dyDescent="0.25">
      <c r="A19" s="332"/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25"/>
    </row>
    <row r="20" spans="1:13" ht="26.25" customHeight="1" x14ac:dyDescent="0.25">
      <c r="A20" s="323" t="s">
        <v>154</v>
      </c>
      <c r="B20" s="324"/>
      <c r="C20" s="324"/>
      <c r="D20" s="324"/>
      <c r="E20" s="324"/>
      <c r="F20" s="324"/>
      <c r="G20" s="324"/>
      <c r="H20" s="324"/>
      <c r="I20" s="324"/>
      <c r="J20" s="324"/>
      <c r="K20" s="49">
        <v>0</v>
      </c>
      <c r="L20" s="49">
        <v>0</v>
      </c>
      <c r="M20" s="25"/>
    </row>
    <row r="21" spans="1:13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</sheetData>
  <mergeCells count="6">
    <mergeCell ref="A20:J20"/>
    <mergeCell ref="A5:A7"/>
    <mergeCell ref="A8:A10"/>
    <mergeCell ref="A11:A13"/>
    <mergeCell ref="A14:A16"/>
    <mergeCell ref="A17:A19"/>
  </mergeCells>
  <pageMargins left="0.7" right="0.7" top="0.75" bottom="0.75" header="0.3" footer="0.3"/>
  <pageSetup paperSize="9" scale="69" orientation="landscape" horizontalDpi="0" verticalDpi="0" r:id="rId1"/>
  <headerFooter>
    <oddFooter>&amp;C17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F22" sqref="F22"/>
    </sheetView>
  </sheetViews>
  <sheetFormatPr defaultRowHeight="15" x14ac:dyDescent="0.25"/>
  <cols>
    <col min="1" max="1" width="17.140625" customWidth="1"/>
    <col min="2" max="2" width="22" customWidth="1"/>
    <col min="3" max="3" width="13" customWidth="1"/>
    <col min="4" max="4" width="16.28515625" customWidth="1"/>
    <col min="5" max="5" width="14.140625" customWidth="1"/>
    <col min="6" max="6" width="11.140625" customWidth="1"/>
    <col min="7" max="7" width="12.85546875" customWidth="1"/>
    <col min="8" max="8" width="14.42578125" customWidth="1"/>
    <col min="9" max="9" width="16.28515625" customWidth="1"/>
    <col min="10" max="10" width="16.85546875" customWidth="1"/>
    <col min="11" max="11" width="16.5703125" customWidth="1"/>
  </cols>
  <sheetData>
    <row r="1" spans="1:12" ht="22.5" customHeight="1" x14ac:dyDescent="0.25">
      <c r="A1" s="27"/>
    </row>
    <row r="2" spans="1:12" ht="15" customHeight="1" x14ac:dyDescent="0.25">
      <c r="A2" s="12" t="s">
        <v>499</v>
      </c>
    </row>
    <row r="3" spans="1:12" ht="30.75" customHeight="1" x14ac:dyDescent="0.25">
      <c r="A3" s="10" t="s">
        <v>170</v>
      </c>
    </row>
    <row r="4" spans="1:12" ht="72.75" customHeight="1" x14ac:dyDescent="0.25">
      <c r="A4" s="140" t="s">
        <v>473</v>
      </c>
      <c r="B4" s="140" t="s">
        <v>161</v>
      </c>
      <c r="C4" s="140" t="s">
        <v>164</v>
      </c>
      <c r="D4" s="140" t="s">
        <v>165</v>
      </c>
      <c r="E4" s="140" t="s">
        <v>481</v>
      </c>
      <c r="F4" s="140" t="s">
        <v>175</v>
      </c>
      <c r="G4" s="140" t="s">
        <v>167</v>
      </c>
      <c r="H4" s="140" t="s">
        <v>168</v>
      </c>
      <c r="I4" s="140" t="s">
        <v>169</v>
      </c>
      <c r="J4" s="140" t="s">
        <v>157</v>
      </c>
      <c r="K4" s="23" t="s">
        <v>474</v>
      </c>
    </row>
    <row r="5" spans="1:12" ht="26.25" customHeight="1" x14ac:dyDescent="0.25">
      <c r="A5" s="141">
        <v>0</v>
      </c>
      <c r="B5" s="141">
        <v>0</v>
      </c>
      <c r="C5" s="141">
        <v>0</v>
      </c>
      <c r="D5" s="141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25"/>
    </row>
    <row r="6" spans="1:12" ht="26.25" customHeight="1" x14ac:dyDescent="0.25">
      <c r="A6" s="141">
        <v>0</v>
      </c>
      <c r="B6" s="141">
        <v>0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25"/>
    </row>
    <row r="7" spans="1:12" ht="26.25" customHeight="1" x14ac:dyDescent="0.25">
      <c r="A7" s="141">
        <v>0</v>
      </c>
      <c r="B7" s="141">
        <v>0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25"/>
    </row>
    <row r="8" spans="1:12" ht="26.25" customHeight="1" x14ac:dyDescent="0.25">
      <c r="A8" s="323" t="s">
        <v>154</v>
      </c>
      <c r="B8" s="324"/>
      <c r="C8" s="324"/>
      <c r="D8" s="324"/>
      <c r="E8" s="324"/>
      <c r="F8" s="324"/>
      <c r="G8" s="324"/>
      <c r="H8" s="324"/>
      <c r="I8" s="324"/>
      <c r="J8" s="141">
        <v>0</v>
      </c>
      <c r="K8" s="141">
        <v>0</v>
      </c>
      <c r="L8" s="25"/>
    </row>
    <row r="9" spans="1:12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2" ht="27" customHeight="1" x14ac:dyDescent="0.25">
      <c r="A10" s="10" t="s">
        <v>498</v>
      </c>
    </row>
    <row r="11" spans="1:12" ht="72.75" customHeight="1" x14ac:dyDescent="0.25">
      <c r="A11" s="140" t="s">
        <v>473</v>
      </c>
      <c r="B11" s="140" t="s">
        <v>161</v>
      </c>
      <c r="C11" s="140" t="s">
        <v>164</v>
      </c>
      <c r="D11" s="140" t="s">
        <v>165</v>
      </c>
      <c r="E11" s="140" t="s">
        <v>481</v>
      </c>
      <c r="F11" s="140" t="s">
        <v>175</v>
      </c>
      <c r="G11" s="140" t="s">
        <v>173</v>
      </c>
      <c r="H11" s="140" t="s">
        <v>28</v>
      </c>
      <c r="I11" s="140" t="s">
        <v>174</v>
      </c>
      <c r="J11" s="140" t="s">
        <v>157</v>
      </c>
      <c r="K11" s="23" t="s">
        <v>474</v>
      </c>
    </row>
    <row r="12" spans="1:12" ht="26.25" customHeight="1" x14ac:dyDescent="0.25">
      <c r="A12" s="141">
        <v>0</v>
      </c>
      <c r="B12" s="141">
        <v>0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25"/>
    </row>
    <row r="13" spans="1:12" ht="26.25" customHeight="1" x14ac:dyDescent="0.25">
      <c r="A13" s="141">
        <v>0</v>
      </c>
      <c r="B13" s="141">
        <v>0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25"/>
    </row>
    <row r="14" spans="1:12" ht="26.25" customHeight="1" x14ac:dyDescent="0.25">
      <c r="A14" s="141">
        <v>0</v>
      </c>
      <c r="B14" s="141">
        <v>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25"/>
    </row>
    <row r="15" spans="1:12" ht="26.25" customHeight="1" x14ac:dyDescent="0.25">
      <c r="A15" s="323" t="s">
        <v>154</v>
      </c>
      <c r="B15" s="324"/>
      <c r="C15" s="324"/>
      <c r="D15" s="324"/>
      <c r="E15" s="324"/>
      <c r="F15" s="324"/>
      <c r="G15" s="324"/>
      <c r="H15" s="324"/>
      <c r="I15" s="324"/>
      <c r="J15" s="141">
        <v>0</v>
      </c>
      <c r="K15" s="141">
        <v>0</v>
      </c>
      <c r="L15" s="25"/>
    </row>
    <row r="17" spans="1:12" x14ac:dyDescent="0.25">
      <c r="A17" s="28" t="s">
        <v>475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5" t="s">
        <v>476</v>
      </c>
    </row>
  </sheetData>
  <mergeCells count="2">
    <mergeCell ref="A8:I8"/>
    <mergeCell ref="A15:I15"/>
  </mergeCells>
  <pageMargins left="0.7" right="0.7" top="0.75" bottom="0.75" header="0.3" footer="0.3"/>
  <pageSetup paperSize="9" scale="76" orientation="landscape" horizontalDpi="0" verticalDpi="0" r:id="rId1"/>
  <headerFooter>
    <oddFooter>&amp;C18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F22" sqref="F22"/>
    </sheetView>
  </sheetViews>
  <sheetFormatPr defaultRowHeight="15" x14ac:dyDescent="0.25"/>
  <cols>
    <col min="1" max="1" width="24.28515625" customWidth="1"/>
    <col min="2" max="2" width="18.140625" customWidth="1"/>
    <col min="3" max="3" width="18" customWidth="1"/>
    <col min="4" max="4" width="13" customWidth="1"/>
    <col min="5" max="5" width="16.28515625" customWidth="1"/>
    <col min="6" max="6" width="14.140625" customWidth="1"/>
    <col min="7" max="7" width="11.140625" customWidth="1"/>
    <col min="8" max="8" width="12.85546875" customWidth="1"/>
    <col min="9" max="9" width="14.42578125" customWidth="1"/>
    <col min="10" max="10" width="16.28515625" customWidth="1"/>
    <col min="11" max="11" width="16.85546875" customWidth="1"/>
    <col min="12" max="12" width="16.5703125" customWidth="1"/>
  </cols>
  <sheetData>
    <row r="1" spans="1:13" ht="22.5" customHeight="1" x14ac:dyDescent="0.25">
      <c r="A1" s="27" t="s">
        <v>500</v>
      </c>
    </row>
    <row r="2" spans="1:13" ht="27" customHeight="1" x14ac:dyDescent="0.25">
      <c r="A2" s="10" t="s">
        <v>170</v>
      </c>
    </row>
    <row r="3" spans="1:13" ht="72.75" customHeight="1" x14ac:dyDescent="0.25">
      <c r="A3" s="140" t="s">
        <v>501</v>
      </c>
      <c r="B3" s="140" t="s">
        <v>479</v>
      </c>
      <c r="C3" s="140" t="s">
        <v>161</v>
      </c>
      <c r="D3" s="140" t="s">
        <v>502</v>
      </c>
      <c r="E3" s="140" t="s">
        <v>503</v>
      </c>
      <c r="F3" s="140" t="s">
        <v>481</v>
      </c>
      <c r="G3" s="140" t="s">
        <v>175</v>
      </c>
      <c r="H3" s="140" t="s">
        <v>167</v>
      </c>
      <c r="I3" s="140" t="s">
        <v>168</v>
      </c>
      <c r="J3" s="140" t="s">
        <v>169</v>
      </c>
      <c r="K3" s="140" t="s">
        <v>157</v>
      </c>
      <c r="L3" s="23" t="s">
        <v>474</v>
      </c>
    </row>
    <row r="4" spans="1:13" ht="26.25" customHeight="1" x14ac:dyDescent="0.25">
      <c r="A4" s="327" t="s">
        <v>483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25"/>
    </row>
    <row r="5" spans="1:13" ht="26.25" customHeight="1" x14ac:dyDescent="0.25">
      <c r="A5" s="328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25"/>
    </row>
    <row r="6" spans="1:13" ht="26.25" customHeight="1" x14ac:dyDescent="0.25">
      <c r="A6" s="329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27" t="s">
        <v>484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28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29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6.25" customHeight="1" x14ac:dyDescent="0.25">
      <c r="A10" s="330" t="s">
        <v>485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31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3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27" t="s">
        <v>486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2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29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27" t="s">
        <v>487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28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29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6.25" customHeight="1" x14ac:dyDescent="0.25">
      <c r="A19" s="323" t="s">
        <v>154</v>
      </c>
      <c r="B19" s="324"/>
      <c r="C19" s="324"/>
      <c r="D19" s="324"/>
      <c r="E19" s="324"/>
      <c r="F19" s="324"/>
      <c r="G19" s="324"/>
      <c r="H19" s="324"/>
      <c r="I19" s="324"/>
      <c r="J19" s="324"/>
      <c r="K19" s="49">
        <v>0</v>
      </c>
      <c r="L19" s="49">
        <v>0</v>
      </c>
      <c r="M19" s="25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1:13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</sheetData>
  <mergeCells count="6">
    <mergeCell ref="A19:J19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68" orientation="landscape" horizontalDpi="0" verticalDpi="0" r:id="rId1"/>
  <headerFooter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activeCell="P10" sqref="P10"/>
    </sheetView>
  </sheetViews>
  <sheetFormatPr defaultRowHeight="15" x14ac:dyDescent="0.25"/>
  <cols>
    <col min="1" max="1" width="35.140625" customWidth="1"/>
    <col min="2" max="5" width="12.28515625" customWidth="1"/>
    <col min="6" max="6" width="18.140625" customWidth="1"/>
  </cols>
  <sheetData>
    <row r="1" spans="1:6" s="5" customFormat="1" ht="15.75" customHeight="1" x14ac:dyDescent="0.25">
      <c r="A1" s="15" t="s">
        <v>0</v>
      </c>
    </row>
    <row r="2" spans="1:6" s="5" customFormat="1" x14ac:dyDescent="0.25"/>
    <row r="3" spans="1:6" s="5" customFormat="1" ht="30.75" customHeight="1" x14ac:dyDescent="0.25">
      <c r="A3" s="13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</row>
    <row r="4" spans="1:6" s="5" customFormat="1" ht="27" customHeight="1" x14ac:dyDescent="0.25">
      <c r="A4" s="13" t="s">
        <v>7</v>
      </c>
      <c r="B4" s="105">
        <v>3</v>
      </c>
      <c r="C4" s="86">
        <v>0</v>
      </c>
      <c r="D4" s="86">
        <v>0</v>
      </c>
      <c r="E4" s="86">
        <v>0</v>
      </c>
      <c r="F4" s="86">
        <v>0</v>
      </c>
    </row>
    <row r="5" spans="1:6" s="5" customFormat="1" ht="56.25" customHeight="1" x14ac:dyDescent="0.25">
      <c r="A5" s="13" t="s">
        <v>8</v>
      </c>
      <c r="B5" s="86">
        <v>0</v>
      </c>
      <c r="C5" s="86">
        <v>0</v>
      </c>
      <c r="D5" s="86">
        <v>0</v>
      </c>
      <c r="E5" s="86">
        <v>0</v>
      </c>
      <c r="F5" s="86">
        <v>0</v>
      </c>
    </row>
    <row r="6" spans="1:6" s="5" customFormat="1" ht="56.25" customHeight="1" x14ac:dyDescent="0.25">
      <c r="A6" s="13" t="s">
        <v>20</v>
      </c>
      <c r="B6" s="86">
        <v>0</v>
      </c>
      <c r="C6" s="86">
        <v>0</v>
      </c>
      <c r="D6" s="86">
        <v>0</v>
      </c>
      <c r="E6" s="86">
        <v>0</v>
      </c>
      <c r="F6" s="86">
        <v>0</v>
      </c>
    </row>
    <row r="7" spans="1:6" s="5" customFormat="1" ht="27" customHeight="1" x14ac:dyDescent="0.25">
      <c r="A7" s="46" t="s">
        <v>10</v>
      </c>
      <c r="B7" s="86">
        <v>0</v>
      </c>
      <c r="C7" s="86">
        <v>0</v>
      </c>
      <c r="D7" s="86">
        <v>0</v>
      </c>
      <c r="E7" s="86">
        <v>0</v>
      </c>
      <c r="F7" s="86">
        <v>0</v>
      </c>
    </row>
    <row r="8" spans="1:6" s="5" customFormat="1" ht="27" customHeight="1" x14ac:dyDescent="0.25">
      <c r="A8" s="46" t="s">
        <v>11</v>
      </c>
      <c r="B8" s="86">
        <v>0</v>
      </c>
      <c r="C8" s="86">
        <v>0</v>
      </c>
      <c r="D8" s="86">
        <v>0</v>
      </c>
      <c r="E8" s="86">
        <v>0</v>
      </c>
      <c r="F8" s="86">
        <v>0</v>
      </c>
    </row>
    <row r="9" spans="1:6" s="5" customFormat="1" ht="27" customHeight="1" x14ac:dyDescent="0.25">
      <c r="A9" s="46" t="s">
        <v>342</v>
      </c>
      <c r="B9" s="86">
        <v>0</v>
      </c>
      <c r="C9" s="86">
        <v>0</v>
      </c>
      <c r="D9" s="86">
        <v>0</v>
      </c>
      <c r="E9" s="86">
        <v>0</v>
      </c>
      <c r="F9" s="86">
        <v>0</v>
      </c>
    </row>
    <row r="10" spans="1:6" s="5" customFormat="1" ht="20.25" customHeight="1" x14ac:dyDescent="0.25">
      <c r="A10" s="58" t="s">
        <v>12</v>
      </c>
      <c r="B10" s="86">
        <v>0</v>
      </c>
      <c r="C10" s="86">
        <v>0</v>
      </c>
      <c r="D10" s="86">
        <v>0</v>
      </c>
      <c r="E10" s="86">
        <v>0</v>
      </c>
      <c r="F10" s="86">
        <v>0</v>
      </c>
    </row>
    <row r="11" spans="1:6" s="5" customFormat="1" ht="20.25" customHeight="1" x14ac:dyDescent="0.25">
      <c r="A11" s="58" t="s">
        <v>13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</row>
    <row r="12" spans="1:6" s="5" customFormat="1" ht="20.25" customHeight="1" x14ac:dyDescent="0.25">
      <c r="A12" s="58" t="s">
        <v>14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</row>
    <row r="13" spans="1:6" s="5" customFormat="1" ht="27" customHeight="1" x14ac:dyDescent="0.25">
      <c r="A13" s="46" t="s">
        <v>15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</row>
    <row r="14" spans="1:6" s="5" customFormat="1" ht="27" customHeight="1" x14ac:dyDescent="0.25">
      <c r="A14" s="46" t="s">
        <v>16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</row>
    <row r="15" spans="1:6" s="5" customFormat="1" ht="34.5" customHeight="1" x14ac:dyDescent="0.25">
      <c r="A15" s="13" t="s">
        <v>21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</row>
    <row r="16" spans="1:6" s="5" customFormat="1" ht="27" customHeight="1" x14ac:dyDescent="0.25">
      <c r="A16" s="13" t="s">
        <v>17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</row>
    <row r="17" spans="1:6" s="5" customFormat="1" ht="27" customHeight="1" x14ac:dyDescent="0.25">
      <c r="A17" s="13" t="s">
        <v>18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</row>
    <row r="18" spans="1:6" s="5" customFormat="1" ht="27" customHeight="1" x14ac:dyDescent="0.25">
      <c r="A18" s="13" t="s">
        <v>19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</row>
  </sheetData>
  <pageMargins left="0.51181102362204722" right="0.31496062992125984" top="0.35433070866141736" bottom="0.35433070866141736" header="0.31496062992125984" footer="0.31496062992125984"/>
  <pageSetup paperSize="9" scale="92" orientation="portrait" horizontalDpi="0" verticalDpi="0" r:id="rId1"/>
  <headerFooter>
    <oddFooter>&amp;C2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Normal="100" workbookViewId="0">
      <selection activeCell="F22" sqref="F22"/>
    </sheetView>
  </sheetViews>
  <sheetFormatPr defaultRowHeight="15" x14ac:dyDescent="0.25"/>
  <cols>
    <col min="1" max="1" width="24.28515625" customWidth="1"/>
    <col min="2" max="2" width="18.140625" customWidth="1"/>
    <col min="3" max="3" width="18" customWidth="1"/>
    <col min="4" max="4" width="13" customWidth="1"/>
    <col min="5" max="5" width="16.28515625" customWidth="1"/>
    <col min="6" max="6" width="14.140625" customWidth="1"/>
    <col min="7" max="7" width="11.140625" customWidth="1"/>
    <col min="8" max="8" width="13.28515625" customWidth="1"/>
    <col min="9" max="9" width="14.42578125" customWidth="1"/>
    <col min="10" max="10" width="14.28515625" customWidth="1"/>
    <col min="11" max="11" width="16.85546875" customWidth="1"/>
    <col min="12" max="12" width="16.5703125" customWidth="1"/>
  </cols>
  <sheetData>
    <row r="1" spans="1:13" ht="22.5" customHeight="1" x14ac:dyDescent="0.25">
      <c r="A1" s="27"/>
    </row>
    <row r="2" spans="1:13" ht="27" customHeight="1" x14ac:dyDescent="0.25">
      <c r="A2" s="10" t="s">
        <v>171</v>
      </c>
    </row>
    <row r="3" spans="1:13" ht="72.75" customHeight="1" x14ac:dyDescent="0.25">
      <c r="A3" s="140" t="s">
        <v>501</v>
      </c>
      <c r="B3" s="140" t="s">
        <v>479</v>
      </c>
      <c r="C3" s="140" t="s">
        <v>161</v>
      </c>
      <c r="D3" s="140" t="s">
        <v>502</v>
      </c>
      <c r="E3" s="140" t="s">
        <v>503</v>
      </c>
      <c r="F3" s="140" t="s">
        <v>481</v>
      </c>
      <c r="G3" s="140" t="s">
        <v>175</v>
      </c>
      <c r="H3" s="140" t="s">
        <v>173</v>
      </c>
      <c r="I3" s="140" t="s">
        <v>28</v>
      </c>
      <c r="J3" s="140" t="s">
        <v>174</v>
      </c>
      <c r="K3" s="140" t="s">
        <v>157</v>
      </c>
      <c r="L3" s="23" t="s">
        <v>474</v>
      </c>
    </row>
    <row r="4" spans="1:13" ht="26.25" customHeight="1" x14ac:dyDescent="0.25">
      <c r="A4" s="327" t="s">
        <v>483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25"/>
    </row>
    <row r="5" spans="1:13" ht="26.25" customHeight="1" x14ac:dyDescent="0.25">
      <c r="A5" s="328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25"/>
    </row>
    <row r="6" spans="1:13" ht="26.25" customHeight="1" x14ac:dyDescent="0.25">
      <c r="A6" s="329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25"/>
    </row>
    <row r="7" spans="1:13" ht="26.25" customHeight="1" x14ac:dyDescent="0.25">
      <c r="A7" s="327" t="s">
        <v>484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25"/>
    </row>
    <row r="8" spans="1:13" ht="26.25" customHeight="1" x14ac:dyDescent="0.25">
      <c r="A8" s="328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25"/>
    </row>
    <row r="9" spans="1:13" ht="26.25" customHeight="1" x14ac:dyDescent="0.25">
      <c r="A9" s="329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25"/>
    </row>
    <row r="10" spans="1:13" ht="26.25" customHeight="1" x14ac:dyDescent="0.25">
      <c r="A10" s="330" t="s">
        <v>485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25"/>
    </row>
    <row r="11" spans="1:13" ht="26.25" customHeight="1" x14ac:dyDescent="0.25">
      <c r="A11" s="331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25"/>
    </row>
    <row r="12" spans="1:13" ht="26.25" customHeight="1" x14ac:dyDescent="0.25">
      <c r="A12" s="33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25"/>
    </row>
    <row r="13" spans="1:13" ht="26.25" customHeight="1" x14ac:dyDescent="0.25">
      <c r="A13" s="327" t="s">
        <v>486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25"/>
    </row>
    <row r="14" spans="1:13" ht="26.25" customHeight="1" x14ac:dyDescent="0.25">
      <c r="A14" s="32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25"/>
    </row>
    <row r="15" spans="1:13" ht="26.25" customHeight="1" x14ac:dyDescent="0.25">
      <c r="A15" s="329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25"/>
    </row>
    <row r="16" spans="1:13" ht="26.25" customHeight="1" x14ac:dyDescent="0.25">
      <c r="A16" s="327" t="s">
        <v>487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25"/>
    </row>
    <row r="17" spans="1:13" ht="26.25" customHeight="1" x14ac:dyDescent="0.25">
      <c r="A17" s="328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25"/>
    </row>
    <row r="18" spans="1:13" ht="26.25" customHeight="1" x14ac:dyDescent="0.25">
      <c r="A18" s="329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25"/>
    </row>
    <row r="19" spans="1:13" ht="20.25" customHeight="1" x14ac:dyDescent="0.25">
      <c r="A19" s="323" t="s">
        <v>154</v>
      </c>
      <c r="B19" s="324"/>
      <c r="C19" s="324"/>
      <c r="D19" s="324"/>
      <c r="E19" s="324"/>
      <c r="F19" s="324"/>
      <c r="G19" s="324"/>
      <c r="H19" s="324"/>
      <c r="I19" s="324"/>
      <c r="J19" s="324"/>
      <c r="K19" s="49">
        <v>0</v>
      </c>
      <c r="L19" s="49">
        <v>0</v>
      </c>
      <c r="M19" s="25"/>
    </row>
    <row r="20" spans="1:13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1:13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</sheetData>
  <mergeCells count="6">
    <mergeCell ref="A19:J19"/>
    <mergeCell ref="A4:A6"/>
    <mergeCell ref="A7:A9"/>
    <mergeCell ref="A10:A12"/>
    <mergeCell ref="A13:A15"/>
    <mergeCell ref="A16:A18"/>
  </mergeCells>
  <pageMargins left="0.7" right="0.7" top="0.75" bottom="0.75" header="0.38250000000000001" footer="0.3"/>
  <pageSetup paperSize="9" scale="68" orientation="landscape" horizontalDpi="0" verticalDpi="0" r:id="rId1"/>
  <headerFooter>
    <oddFooter>&amp;C20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13"/>
  <sheetViews>
    <sheetView zoomScaleNormal="100" workbookViewId="0">
      <selection activeCell="C7" sqref="C7"/>
    </sheetView>
  </sheetViews>
  <sheetFormatPr defaultRowHeight="15" x14ac:dyDescent="0.25"/>
  <cols>
    <col min="1" max="1" width="36" style="5" customWidth="1"/>
    <col min="2" max="2" width="15.140625" style="5" customWidth="1"/>
    <col min="3" max="3" width="17.85546875" style="5" customWidth="1"/>
    <col min="4" max="4" width="18.85546875" style="5" customWidth="1"/>
    <col min="5" max="16384" width="9.140625" style="5"/>
  </cols>
  <sheetData>
    <row r="1" spans="1:4" ht="15.75" x14ac:dyDescent="0.25">
      <c r="A1" s="27" t="s">
        <v>176</v>
      </c>
    </row>
    <row r="2" spans="1:4" ht="15.75" x14ac:dyDescent="0.25">
      <c r="A2" s="26"/>
    </row>
    <row r="3" spans="1:4" ht="29.25" customHeight="1" x14ac:dyDescent="0.25">
      <c r="A3" s="314" t="s">
        <v>347</v>
      </c>
      <c r="B3" s="314"/>
      <c r="C3" s="314"/>
      <c r="D3" s="314"/>
    </row>
    <row r="4" spans="1:4" ht="15.75" x14ac:dyDescent="0.25">
      <c r="A4" s="7"/>
    </row>
    <row r="5" spans="1:4" ht="32.25" customHeight="1" x14ac:dyDescent="0.25">
      <c r="A5" s="97" t="s">
        <v>178</v>
      </c>
      <c r="B5" s="97" t="s">
        <v>30</v>
      </c>
      <c r="C5" s="97" t="s">
        <v>179</v>
      </c>
      <c r="D5" s="97" t="s">
        <v>180</v>
      </c>
    </row>
    <row r="6" spans="1:4" ht="30.75" customHeight="1" x14ac:dyDescent="0.25">
      <c r="A6" s="33" t="s">
        <v>433</v>
      </c>
      <c r="B6" s="61" t="s">
        <v>53</v>
      </c>
      <c r="C6" s="139">
        <f>C7</f>
        <v>3212.6</v>
      </c>
      <c r="D6" s="97"/>
    </row>
    <row r="7" spans="1:4" ht="30" customHeight="1" x14ac:dyDescent="0.25">
      <c r="A7" s="98" t="s">
        <v>54</v>
      </c>
      <c r="B7" s="97" t="s">
        <v>35</v>
      </c>
      <c r="C7" s="88">
        <f>'22'!D8</f>
        <v>3212.6</v>
      </c>
      <c r="D7" s="97"/>
    </row>
    <row r="8" spans="1:4" ht="30" customHeight="1" x14ac:dyDescent="0.25">
      <c r="A8" s="98" t="s">
        <v>55</v>
      </c>
      <c r="B8" s="97" t="s">
        <v>36</v>
      </c>
      <c r="C8" s="97">
        <f>'22'!D15</f>
        <v>0</v>
      </c>
      <c r="D8" s="97"/>
    </row>
    <row r="9" spans="1:4" ht="30" x14ac:dyDescent="0.25">
      <c r="A9" s="98" t="s">
        <v>56</v>
      </c>
      <c r="B9" s="97" t="s">
        <v>42</v>
      </c>
      <c r="C9" s="97">
        <f>'22'!D22</f>
        <v>0</v>
      </c>
      <c r="D9" s="97"/>
    </row>
    <row r="10" spans="1:4" ht="45" x14ac:dyDescent="0.25">
      <c r="A10" s="98" t="s">
        <v>57</v>
      </c>
      <c r="B10" s="97" t="s">
        <v>44</v>
      </c>
      <c r="C10" s="97">
        <f>'22'!D29</f>
        <v>0</v>
      </c>
      <c r="D10" s="97"/>
    </row>
    <row r="11" spans="1:4" ht="66" customHeight="1" x14ac:dyDescent="0.25">
      <c r="A11" s="98" t="s">
        <v>181</v>
      </c>
      <c r="B11" s="97" t="s">
        <v>183</v>
      </c>
      <c r="C11" s="97">
        <v>0</v>
      </c>
      <c r="D11" s="97"/>
    </row>
    <row r="12" spans="1:4" ht="49.5" customHeight="1" x14ac:dyDescent="0.25">
      <c r="A12" s="98" t="s">
        <v>182</v>
      </c>
      <c r="B12" s="97" t="s">
        <v>47</v>
      </c>
      <c r="C12" s="97">
        <v>0</v>
      </c>
      <c r="D12" s="97"/>
    </row>
    <row r="13" spans="1:4" ht="15.75" x14ac:dyDescent="0.25">
      <c r="A13" s="8"/>
    </row>
  </sheetData>
  <mergeCells count="1">
    <mergeCell ref="A3:D3"/>
  </mergeCells>
  <pageMargins left="0.70866141732283472" right="0.51181102362204722" top="0.51181102362204722" bottom="0.55118110236220474" header="0.31496062992125984" footer="0.31496062992125984"/>
  <pageSetup paperSize="9" orientation="portrait" horizontalDpi="0" verticalDpi="0" r:id="rId1"/>
  <headerFooter>
    <oddFooter>&amp;C21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I16" sqref="I16"/>
    </sheetView>
  </sheetViews>
  <sheetFormatPr defaultRowHeight="15" x14ac:dyDescent="0.25"/>
  <cols>
    <col min="1" max="1" width="30.85546875" style="5" customWidth="1"/>
    <col min="2" max="2" width="14.7109375" style="5" customWidth="1"/>
    <col min="3" max="3" width="23.5703125" style="5" customWidth="1"/>
    <col min="4" max="4" width="20.140625" style="5" customWidth="1"/>
    <col min="5" max="16384" width="9.140625" style="5"/>
  </cols>
  <sheetData>
    <row r="1" spans="1:4" ht="15.75" x14ac:dyDescent="0.25">
      <c r="A1" s="32" t="s">
        <v>184</v>
      </c>
    </row>
    <row r="2" spans="1:4" ht="15.75" x14ac:dyDescent="0.25">
      <c r="A2" s="20"/>
    </row>
    <row r="3" spans="1:4" ht="19.5" customHeight="1" x14ac:dyDescent="0.25">
      <c r="A3" s="20" t="s">
        <v>185</v>
      </c>
    </row>
    <row r="4" spans="1:4" ht="30" x14ac:dyDescent="0.25">
      <c r="A4" s="97" t="s">
        <v>186</v>
      </c>
      <c r="B4" s="97" t="s">
        <v>187</v>
      </c>
      <c r="C4" s="97" t="s">
        <v>188</v>
      </c>
      <c r="D4" s="97" t="s">
        <v>189</v>
      </c>
    </row>
    <row r="5" spans="1:4" ht="17.25" customHeight="1" x14ac:dyDescent="0.25">
      <c r="A5" s="51" t="s">
        <v>345</v>
      </c>
      <c r="B5" s="51" t="s">
        <v>346</v>
      </c>
      <c r="C5" s="93">
        <v>26009284765003</v>
      </c>
      <c r="D5" s="124">
        <v>3212.6</v>
      </c>
    </row>
    <row r="6" spans="1:4" ht="15" customHeight="1" x14ac:dyDescent="0.25">
      <c r="A6" s="51">
        <v>0</v>
      </c>
      <c r="B6" s="51">
        <v>0</v>
      </c>
      <c r="C6" s="93">
        <v>0</v>
      </c>
      <c r="D6" s="51">
        <v>0</v>
      </c>
    </row>
    <row r="7" spans="1:4" ht="15" customHeight="1" x14ac:dyDescent="0.25">
      <c r="A7" s="51">
        <v>0</v>
      </c>
      <c r="B7" s="51">
        <v>0</v>
      </c>
      <c r="C7" s="93">
        <v>0</v>
      </c>
      <c r="D7" s="51">
        <v>0</v>
      </c>
    </row>
    <row r="8" spans="1:4" ht="25.5" customHeight="1" x14ac:dyDescent="0.25">
      <c r="A8" s="333" t="s">
        <v>154</v>
      </c>
      <c r="B8" s="333"/>
      <c r="C8" s="333"/>
      <c r="D8" s="87">
        <f>SUM(D5:D7)</f>
        <v>3212.6</v>
      </c>
    </row>
    <row r="9" spans="1:4" x14ac:dyDescent="0.25">
      <c r="A9" s="29"/>
    </row>
    <row r="10" spans="1:4" ht="15.75" x14ac:dyDescent="0.25">
      <c r="A10" s="20" t="s">
        <v>190</v>
      </c>
    </row>
    <row r="11" spans="1:4" ht="30" x14ac:dyDescent="0.25">
      <c r="A11" s="97" t="s">
        <v>191</v>
      </c>
      <c r="B11" s="97" t="s">
        <v>187</v>
      </c>
      <c r="C11" s="97" t="s">
        <v>188</v>
      </c>
      <c r="D11" s="97" t="s">
        <v>189</v>
      </c>
    </row>
    <row r="12" spans="1:4" ht="15" customHeight="1" x14ac:dyDescent="0.25">
      <c r="A12" s="51">
        <v>0</v>
      </c>
      <c r="B12" s="51">
        <v>0</v>
      </c>
      <c r="C12" s="51">
        <v>0</v>
      </c>
      <c r="D12" s="51">
        <v>0</v>
      </c>
    </row>
    <row r="13" spans="1:4" ht="18" customHeight="1" x14ac:dyDescent="0.25">
      <c r="A13" s="51">
        <v>0</v>
      </c>
      <c r="B13" s="51">
        <v>0</v>
      </c>
      <c r="C13" s="51">
        <v>0</v>
      </c>
      <c r="D13" s="51">
        <v>0</v>
      </c>
    </row>
    <row r="14" spans="1:4" ht="18" customHeight="1" x14ac:dyDescent="0.25">
      <c r="A14" s="51">
        <v>0</v>
      </c>
      <c r="B14" s="51">
        <v>0</v>
      </c>
      <c r="C14" s="51">
        <v>0</v>
      </c>
      <c r="D14" s="51">
        <v>0</v>
      </c>
    </row>
    <row r="15" spans="1:4" ht="21.75" customHeight="1" x14ac:dyDescent="0.25">
      <c r="A15" s="333" t="s">
        <v>154</v>
      </c>
      <c r="B15" s="333"/>
      <c r="C15" s="333"/>
      <c r="D15" s="97">
        <f>SUM(D12:D14)</f>
        <v>0</v>
      </c>
    </row>
    <row r="16" spans="1:4" x14ac:dyDescent="0.25">
      <c r="A16" s="30"/>
    </row>
    <row r="17" spans="1:4" ht="34.5" customHeight="1" x14ac:dyDescent="0.25">
      <c r="A17" s="334" t="s">
        <v>192</v>
      </c>
      <c r="B17" s="334"/>
      <c r="C17" s="334"/>
      <c r="D17" s="334"/>
    </row>
    <row r="18" spans="1:4" ht="30" x14ac:dyDescent="0.25">
      <c r="A18" s="97" t="s">
        <v>191</v>
      </c>
      <c r="B18" s="335" t="s">
        <v>188</v>
      </c>
      <c r="C18" s="335"/>
      <c r="D18" s="97" t="s">
        <v>189</v>
      </c>
    </row>
    <row r="19" spans="1:4" x14ac:dyDescent="0.25">
      <c r="A19" s="51">
        <v>0</v>
      </c>
      <c r="B19" s="251">
        <v>0</v>
      </c>
      <c r="C19" s="253"/>
      <c r="D19" s="51">
        <v>0</v>
      </c>
    </row>
    <row r="20" spans="1:4" x14ac:dyDescent="0.25">
      <c r="A20" s="51">
        <v>0</v>
      </c>
      <c r="B20" s="251">
        <v>0</v>
      </c>
      <c r="C20" s="253"/>
      <c r="D20" s="51">
        <v>0</v>
      </c>
    </row>
    <row r="21" spans="1:4" x14ac:dyDescent="0.25">
      <c r="A21" s="51">
        <v>0</v>
      </c>
      <c r="B21" s="251">
        <v>0</v>
      </c>
      <c r="C21" s="253"/>
      <c r="D21" s="51">
        <v>0</v>
      </c>
    </row>
    <row r="22" spans="1:4" ht="19.5" customHeight="1" x14ac:dyDescent="0.25">
      <c r="A22" s="322" t="s">
        <v>154</v>
      </c>
      <c r="B22" s="322"/>
      <c r="C22" s="322"/>
      <c r="D22" s="97">
        <f>SUM(D19:D21)</f>
        <v>0</v>
      </c>
    </row>
    <row r="23" spans="1:4" x14ac:dyDescent="0.25">
      <c r="A23" s="31"/>
    </row>
    <row r="24" spans="1:4" ht="35.25" customHeight="1" x14ac:dyDescent="0.25">
      <c r="A24" s="334" t="s">
        <v>193</v>
      </c>
      <c r="B24" s="334"/>
      <c r="C24" s="334"/>
      <c r="D24" s="334"/>
    </row>
    <row r="25" spans="1:4" ht="30.75" customHeight="1" x14ac:dyDescent="0.25">
      <c r="A25" s="97" t="s">
        <v>191</v>
      </c>
      <c r="B25" s="336" t="s">
        <v>188</v>
      </c>
      <c r="C25" s="337"/>
      <c r="D25" s="97" t="s">
        <v>189</v>
      </c>
    </row>
    <row r="26" spans="1:4" x14ac:dyDescent="0.25">
      <c r="A26" s="51">
        <v>0</v>
      </c>
      <c r="B26" s="251">
        <v>0</v>
      </c>
      <c r="C26" s="253"/>
      <c r="D26" s="51">
        <v>0</v>
      </c>
    </row>
    <row r="27" spans="1:4" x14ac:dyDescent="0.25">
      <c r="A27" s="51">
        <v>0</v>
      </c>
      <c r="B27" s="251">
        <v>0</v>
      </c>
      <c r="C27" s="253"/>
      <c r="D27" s="51">
        <v>0</v>
      </c>
    </row>
    <row r="28" spans="1:4" x14ac:dyDescent="0.25">
      <c r="A28" s="51">
        <v>0</v>
      </c>
      <c r="B28" s="251">
        <v>0</v>
      </c>
      <c r="C28" s="253"/>
      <c r="D28" s="51">
        <v>0</v>
      </c>
    </row>
    <row r="29" spans="1:4" ht="21.75" customHeight="1" x14ac:dyDescent="0.25">
      <c r="A29" s="322" t="s">
        <v>154</v>
      </c>
      <c r="B29" s="322"/>
      <c r="C29" s="322"/>
      <c r="D29" s="97">
        <f>SUM(D26:D28)</f>
        <v>0</v>
      </c>
    </row>
    <row r="30" spans="1:4" ht="24" customHeight="1" x14ac:dyDescent="0.25">
      <c r="A30" s="1" t="s">
        <v>194</v>
      </c>
    </row>
  </sheetData>
  <mergeCells count="14">
    <mergeCell ref="B28:C28"/>
    <mergeCell ref="A29:C29"/>
    <mergeCell ref="B21:C21"/>
    <mergeCell ref="A22:C22"/>
    <mergeCell ref="A24:D24"/>
    <mergeCell ref="B25:C25"/>
    <mergeCell ref="B26:C26"/>
    <mergeCell ref="B27:C27"/>
    <mergeCell ref="B20:C20"/>
    <mergeCell ref="A8:C8"/>
    <mergeCell ref="A15:C15"/>
    <mergeCell ref="A17:D17"/>
    <mergeCell ref="B18:C18"/>
    <mergeCell ref="B19:C19"/>
  </mergeCells>
  <pageMargins left="0.70866141732283472" right="0.51181102362204722" top="0.51181102362204722" bottom="0.74803149606299213" header="0.31496062992125984" footer="0.31496062992125984"/>
  <pageSetup paperSize="9" orientation="portrait" horizontalDpi="0" verticalDpi="0" r:id="rId1"/>
  <headerFooter>
    <oddFooter>&amp;C22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>
      <selection activeCell="G6" sqref="G6:G7"/>
    </sheetView>
  </sheetViews>
  <sheetFormatPr defaultRowHeight="15" x14ac:dyDescent="0.25"/>
  <cols>
    <col min="1" max="1" width="24.28515625" customWidth="1"/>
    <col min="2" max="2" width="32.7109375" customWidth="1"/>
    <col min="3" max="3" width="25.5703125" customWidth="1"/>
  </cols>
  <sheetData>
    <row r="1" spans="1:3" ht="30.75" customHeight="1" x14ac:dyDescent="0.25">
      <c r="A1" s="338" t="s">
        <v>504</v>
      </c>
      <c r="B1" s="338"/>
      <c r="C1" s="338"/>
    </row>
    <row r="2" spans="1:3" ht="14.25" customHeight="1" x14ac:dyDescent="0.25">
      <c r="A2" s="27"/>
    </row>
    <row r="3" spans="1:3" ht="31.5" customHeight="1" x14ac:dyDescent="0.25">
      <c r="A3" s="339" t="s">
        <v>505</v>
      </c>
      <c r="B3" s="339"/>
      <c r="C3" s="339"/>
    </row>
    <row r="4" spans="1:3" ht="30" x14ac:dyDescent="0.25">
      <c r="A4" s="141" t="s">
        <v>506</v>
      </c>
      <c r="B4" s="141" t="s">
        <v>195</v>
      </c>
      <c r="C4" s="141" t="s">
        <v>507</v>
      </c>
    </row>
    <row r="5" spans="1:3" ht="18" customHeight="1" x14ac:dyDescent="0.25">
      <c r="A5" s="51">
        <v>0</v>
      </c>
      <c r="B5" s="51">
        <v>0</v>
      </c>
      <c r="C5" s="51">
        <v>0</v>
      </c>
    </row>
    <row r="6" spans="1:3" ht="18" customHeight="1" x14ac:dyDescent="0.25">
      <c r="A6" s="51">
        <v>0</v>
      </c>
      <c r="B6" s="51">
        <v>0</v>
      </c>
      <c r="C6" s="51">
        <v>0</v>
      </c>
    </row>
    <row r="7" spans="1:3" ht="18" customHeight="1" x14ac:dyDescent="0.25">
      <c r="A7" s="51">
        <v>0</v>
      </c>
      <c r="B7" s="51">
        <v>0</v>
      </c>
      <c r="C7" s="51">
        <v>0</v>
      </c>
    </row>
    <row r="8" spans="1:3" ht="18" customHeight="1" x14ac:dyDescent="0.25">
      <c r="A8" s="51">
        <v>0</v>
      </c>
      <c r="B8" s="51">
        <v>0</v>
      </c>
      <c r="C8" s="51">
        <v>0</v>
      </c>
    </row>
    <row r="9" spans="1:3" ht="18" customHeight="1" x14ac:dyDescent="0.25">
      <c r="A9" s="51">
        <v>0</v>
      </c>
      <c r="B9" s="51">
        <v>0</v>
      </c>
      <c r="C9" s="51">
        <v>0</v>
      </c>
    </row>
    <row r="10" spans="1:3" ht="25.5" customHeight="1" x14ac:dyDescent="0.25">
      <c r="A10" s="333" t="s">
        <v>196</v>
      </c>
      <c r="B10" s="333"/>
      <c r="C10" s="141">
        <f>SUM(C5:C9)</f>
        <v>0</v>
      </c>
    </row>
    <row r="11" spans="1:3" x14ac:dyDescent="0.25">
      <c r="A11" s="29"/>
    </row>
    <row r="12" spans="1:3" ht="34.5" customHeight="1" x14ac:dyDescent="0.25">
      <c r="A12" s="334" t="s">
        <v>508</v>
      </c>
      <c r="B12" s="334"/>
      <c r="C12" s="334"/>
    </row>
    <row r="13" spans="1:3" ht="25.5" customHeight="1" x14ac:dyDescent="0.25">
      <c r="A13" s="141" t="s">
        <v>509</v>
      </c>
      <c r="B13" s="141" t="s">
        <v>195</v>
      </c>
      <c r="C13" s="141" t="s">
        <v>507</v>
      </c>
    </row>
    <row r="14" spans="1:3" ht="18.75" customHeight="1" x14ac:dyDescent="0.25">
      <c r="A14" s="51">
        <v>0</v>
      </c>
      <c r="B14" s="51">
        <v>0</v>
      </c>
      <c r="C14" s="51">
        <v>0</v>
      </c>
    </row>
    <row r="15" spans="1:3" ht="18.75" customHeight="1" x14ac:dyDescent="0.25">
      <c r="A15" s="51">
        <v>0</v>
      </c>
      <c r="B15" s="51">
        <v>0</v>
      </c>
      <c r="C15" s="51">
        <v>0</v>
      </c>
    </row>
    <row r="16" spans="1:3" ht="18.75" customHeight="1" x14ac:dyDescent="0.25">
      <c r="A16" s="51">
        <v>0</v>
      </c>
      <c r="B16" s="51">
        <v>0</v>
      </c>
      <c r="C16" s="51">
        <v>0</v>
      </c>
    </row>
    <row r="17" spans="1:3" ht="18.75" customHeight="1" x14ac:dyDescent="0.25">
      <c r="A17" s="51">
        <v>0</v>
      </c>
      <c r="B17" s="51">
        <v>0</v>
      </c>
      <c r="C17" s="51">
        <v>0</v>
      </c>
    </row>
    <row r="18" spans="1:3" ht="18.75" customHeight="1" x14ac:dyDescent="0.25">
      <c r="A18" s="51">
        <v>0</v>
      </c>
      <c r="B18" s="51">
        <v>0</v>
      </c>
      <c r="C18" s="51">
        <v>0</v>
      </c>
    </row>
    <row r="19" spans="1:3" ht="24.75" customHeight="1" x14ac:dyDescent="0.25">
      <c r="A19" s="333" t="s">
        <v>510</v>
      </c>
      <c r="B19" s="333"/>
      <c r="C19" s="141">
        <f>SUM(C14:C18)</f>
        <v>0</v>
      </c>
    </row>
    <row r="20" spans="1:3" x14ac:dyDescent="0.25">
      <c r="A20" s="30"/>
    </row>
    <row r="21" spans="1:3" ht="35.25" customHeight="1" x14ac:dyDescent="0.25">
      <c r="A21" s="340" t="s">
        <v>511</v>
      </c>
      <c r="B21" s="340"/>
      <c r="C21" s="340"/>
    </row>
    <row r="22" spans="1:3" ht="30" x14ac:dyDescent="0.25">
      <c r="A22" s="141" t="s">
        <v>506</v>
      </c>
      <c r="B22" s="141" t="s">
        <v>195</v>
      </c>
      <c r="C22" s="141" t="s">
        <v>507</v>
      </c>
    </row>
    <row r="23" spans="1:3" ht="18" customHeight="1" x14ac:dyDescent="0.25">
      <c r="A23" s="51">
        <v>0</v>
      </c>
      <c r="B23" s="51">
        <v>0</v>
      </c>
      <c r="C23" s="51">
        <v>0</v>
      </c>
    </row>
    <row r="24" spans="1:3" ht="18" customHeight="1" x14ac:dyDescent="0.25">
      <c r="A24" s="51">
        <v>0</v>
      </c>
      <c r="B24" s="51">
        <v>0</v>
      </c>
      <c r="C24" s="51">
        <v>0</v>
      </c>
    </row>
    <row r="25" spans="1:3" ht="18" customHeight="1" x14ac:dyDescent="0.25">
      <c r="A25" s="51">
        <v>0</v>
      </c>
      <c r="B25" s="51">
        <v>0</v>
      </c>
      <c r="C25" s="51">
        <v>0</v>
      </c>
    </row>
    <row r="26" spans="1:3" ht="18" customHeight="1" x14ac:dyDescent="0.25">
      <c r="A26" s="51">
        <v>0</v>
      </c>
      <c r="B26" s="51">
        <v>0</v>
      </c>
      <c r="C26" s="51">
        <v>0</v>
      </c>
    </row>
    <row r="27" spans="1:3" ht="18" customHeight="1" x14ac:dyDescent="0.25">
      <c r="A27" s="51">
        <v>0</v>
      </c>
      <c r="B27" s="51">
        <v>0</v>
      </c>
      <c r="C27" s="51">
        <v>0</v>
      </c>
    </row>
    <row r="28" spans="1:3" ht="23.25" customHeight="1" x14ac:dyDescent="0.25">
      <c r="A28" s="323" t="s">
        <v>196</v>
      </c>
      <c r="B28" s="325"/>
      <c r="C28" s="141">
        <f>SUM(C23:C27)</f>
        <v>0</v>
      </c>
    </row>
    <row r="29" spans="1:3" x14ac:dyDescent="0.25">
      <c r="A29" s="31"/>
      <c r="B29" s="5"/>
      <c r="C29" s="5"/>
    </row>
    <row r="30" spans="1:3" ht="17.25" customHeight="1" x14ac:dyDescent="0.25">
      <c r="A30" s="1" t="s">
        <v>194</v>
      </c>
    </row>
  </sheetData>
  <mergeCells count="7">
    <mergeCell ref="A28:B28"/>
    <mergeCell ref="A1:C1"/>
    <mergeCell ref="A3:C3"/>
    <mergeCell ref="A10:B10"/>
    <mergeCell ref="A12:C12"/>
    <mergeCell ref="A19:B19"/>
    <mergeCell ref="A21:C21"/>
  </mergeCells>
  <pageMargins left="0.7" right="0.7" top="0.75" bottom="0.75" header="0.3" footer="0.3"/>
  <pageSetup paperSize="9" orientation="portrait" horizontalDpi="0" verticalDpi="0" r:id="rId1"/>
  <headerFooter>
    <oddFooter>&amp;C23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49"/>
  <sheetViews>
    <sheetView zoomScaleNormal="100" workbookViewId="0">
      <selection activeCell="E8" sqref="E8"/>
    </sheetView>
  </sheetViews>
  <sheetFormatPr defaultRowHeight="15" x14ac:dyDescent="0.25"/>
  <cols>
    <col min="1" max="1" width="51.140625" style="5" customWidth="1"/>
    <col min="2" max="2" width="14" style="5" customWidth="1"/>
    <col min="3" max="3" width="17.5703125" style="103" customWidth="1"/>
    <col min="4" max="4" width="16.7109375" style="5" customWidth="1"/>
    <col min="5" max="16384" width="9.140625" style="5"/>
  </cols>
  <sheetData>
    <row r="1" spans="1:4" ht="33.75" customHeight="1" x14ac:dyDescent="0.25">
      <c r="A1" s="343" t="s">
        <v>197</v>
      </c>
      <c r="B1" s="343"/>
      <c r="C1" s="343"/>
      <c r="D1" s="343"/>
    </row>
    <row r="2" spans="1:4" ht="36" customHeight="1" x14ac:dyDescent="0.25">
      <c r="A2" s="344" t="s">
        <v>348</v>
      </c>
      <c r="B2" s="344"/>
      <c r="C2" s="344"/>
      <c r="D2" s="344"/>
    </row>
    <row r="3" spans="1:4" ht="27" customHeight="1" x14ac:dyDescent="0.25">
      <c r="A3" s="97" t="s">
        <v>198</v>
      </c>
      <c r="B3" s="97" t="s">
        <v>30</v>
      </c>
      <c r="C3" s="97" t="s">
        <v>199</v>
      </c>
      <c r="D3" s="97" t="s">
        <v>180</v>
      </c>
    </row>
    <row r="4" spans="1:4" ht="31.5" customHeight="1" x14ac:dyDescent="0.25">
      <c r="A4" s="33" t="s">
        <v>371</v>
      </c>
      <c r="B4" s="61" t="s">
        <v>53</v>
      </c>
      <c r="C4" s="87">
        <f>C5-C8</f>
        <v>597700</v>
      </c>
      <c r="D4" s="98"/>
    </row>
    <row r="5" spans="1:4" x14ac:dyDescent="0.25">
      <c r="A5" s="111" t="s">
        <v>421</v>
      </c>
      <c r="B5" s="97" t="s">
        <v>35</v>
      </c>
      <c r="C5" s="88">
        <f>SUM(C6:C7)</f>
        <v>644700</v>
      </c>
      <c r="D5" s="98"/>
    </row>
    <row r="6" spans="1:4" x14ac:dyDescent="0.25">
      <c r="A6" s="58" t="s">
        <v>200</v>
      </c>
      <c r="B6" s="97" t="s">
        <v>38</v>
      </c>
      <c r="C6" s="88">
        <f>'27-28'!G68</f>
        <v>644700</v>
      </c>
      <c r="D6" s="98"/>
    </row>
    <row r="7" spans="1:4" x14ac:dyDescent="0.25">
      <c r="A7" s="58" t="s">
        <v>201</v>
      </c>
      <c r="B7" s="97" t="s">
        <v>40</v>
      </c>
      <c r="C7" s="84">
        <f>'27-28'!G78</f>
        <v>0</v>
      </c>
      <c r="D7" s="98"/>
    </row>
    <row r="8" spans="1:4" ht="29.25" customHeight="1" x14ac:dyDescent="0.25">
      <c r="A8" s="112" t="s">
        <v>202</v>
      </c>
      <c r="B8" s="335" t="s">
        <v>36</v>
      </c>
      <c r="C8" s="341">
        <f>C10</f>
        <v>47000</v>
      </c>
      <c r="D8" s="333"/>
    </row>
    <row r="9" spans="1:4" x14ac:dyDescent="0.25">
      <c r="A9" s="113" t="s">
        <v>9</v>
      </c>
      <c r="B9" s="335"/>
      <c r="C9" s="342"/>
      <c r="D9" s="333"/>
    </row>
    <row r="10" spans="1:4" x14ac:dyDescent="0.25">
      <c r="A10" s="112" t="s">
        <v>203</v>
      </c>
      <c r="B10" s="335" t="s">
        <v>434</v>
      </c>
      <c r="C10" s="341">
        <f>C12</f>
        <v>47000</v>
      </c>
      <c r="D10" s="333"/>
    </row>
    <row r="11" spans="1:4" x14ac:dyDescent="0.25">
      <c r="A11" s="112" t="s">
        <v>9</v>
      </c>
      <c r="B11" s="335"/>
      <c r="C11" s="342"/>
      <c r="D11" s="333"/>
    </row>
    <row r="12" spans="1:4" x14ac:dyDescent="0.25">
      <c r="A12" s="58" t="s">
        <v>113</v>
      </c>
      <c r="B12" s="97" t="s">
        <v>38</v>
      </c>
      <c r="C12" s="88">
        <f>'29'!J10</f>
        <v>47000</v>
      </c>
      <c r="D12" s="98"/>
    </row>
    <row r="13" spans="1:4" x14ac:dyDescent="0.25">
      <c r="A13" s="58" t="s">
        <v>204</v>
      </c>
      <c r="B13" s="97" t="s">
        <v>40</v>
      </c>
      <c r="C13" s="97">
        <v>0</v>
      </c>
      <c r="D13" s="98"/>
    </row>
    <row r="14" spans="1:4" x14ac:dyDescent="0.25">
      <c r="A14" s="98" t="s">
        <v>205</v>
      </c>
      <c r="B14" s="97" t="s">
        <v>36</v>
      </c>
      <c r="C14" s="97">
        <v>0</v>
      </c>
      <c r="D14" s="98"/>
    </row>
    <row r="15" spans="1:4" ht="29.25" customHeight="1" x14ac:dyDescent="0.25">
      <c r="A15" s="21" t="s">
        <v>206</v>
      </c>
      <c r="B15" s="335" t="s">
        <v>42</v>
      </c>
      <c r="C15" s="317">
        <f>C17</f>
        <v>0</v>
      </c>
      <c r="D15" s="333"/>
    </row>
    <row r="16" spans="1:4" x14ac:dyDescent="0.25">
      <c r="A16" s="114" t="s">
        <v>9</v>
      </c>
      <c r="B16" s="335"/>
      <c r="C16" s="318"/>
      <c r="D16" s="333"/>
    </row>
    <row r="17" spans="1:4" x14ac:dyDescent="0.25">
      <c r="A17" s="112" t="s">
        <v>203</v>
      </c>
      <c r="B17" s="335" t="s">
        <v>434</v>
      </c>
      <c r="C17" s="317">
        <f>C20</f>
        <v>0</v>
      </c>
      <c r="D17" s="333"/>
    </row>
    <row r="18" spans="1:4" x14ac:dyDescent="0.25">
      <c r="A18" s="112" t="s">
        <v>9</v>
      </c>
      <c r="B18" s="335"/>
      <c r="C18" s="318"/>
      <c r="D18" s="333"/>
    </row>
    <row r="19" spans="1:4" x14ac:dyDescent="0.25">
      <c r="A19" s="58" t="s">
        <v>113</v>
      </c>
      <c r="B19" s="97" t="s">
        <v>38</v>
      </c>
      <c r="C19" s="97">
        <v>0</v>
      </c>
      <c r="D19" s="98"/>
    </row>
    <row r="20" spans="1:4" x14ac:dyDescent="0.25">
      <c r="A20" s="58" t="s">
        <v>204</v>
      </c>
      <c r="B20" s="97" t="s">
        <v>40</v>
      </c>
      <c r="C20" s="97">
        <v>0</v>
      </c>
      <c r="D20" s="98"/>
    </row>
    <row r="21" spans="1:4" x14ac:dyDescent="0.25">
      <c r="A21" s="98" t="s">
        <v>205</v>
      </c>
      <c r="B21" s="97" t="s">
        <v>42</v>
      </c>
      <c r="C21" s="97">
        <v>0</v>
      </c>
      <c r="D21" s="98"/>
    </row>
    <row r="22" spans="1:4" x14ac:dyDescent="0.25">
      <c r="A22" s="115" t="s">
        <v>372</v>
      </c>
      <c r="B22" s="335" t="s">
        <v>44</v>
      </c>
      <c r="C22" s="335">
        <v>0</v>
      </c>
      <c r="D22" s="333"/>
    </row>
    <row r="23" spans="1:4" x14ac:dyDescent="0.25">
      <c r="A23" s="112" t="s">
        <v>9</v>
      </c>
      <c r="B23" s="335"/>
      <c r="C23" s="335"/>
      <c r="D23" s="333"/>
    </row>
    <row r="24" spans="1:4" x14ac:dyDescent="0.25">
      <c r="A24" s="58" t="s">
        <v>207</v>
      </c>
      <c r="B24" s="97" t="s">
        <v>38</v>
      </c>
      <c r="C24" s="97">
        <v>0</v>
      </c>
      <c r="D24" s="98"/>
    </row>
    <row r="25" spans="1:4" x14ac:dyDescent="0.25">
      <c r="A25" s="58" t="s">
        <v>208</v>
      </c>
      <c r="B25" s="97" t="s">
        <v>40</v>
      </c>
      <c r="C25" s="97">
        <v>0</v>
      </c>
      <c r="D25" s="98"/>
    </row>
    <row r="26" spans="1:4" ht="28.5" customHeight="1" x14ac:dyDescent="0.25">
      <c r="A26" s="21" t="s">
        <v>209</v>
      </c>
      <c r="B26" s="335" t="s">
        <v>210</v>
      </c>
      <c r="C26" s="335">
        <v>0</v>
      </c>
      <c r="D26" s="333"/>
    </row>
    <row r="27" spans="1:4" ht="15" customHeight="1" x14ac:dyDescent="0.25">
      <c r="A27" s="114" t="s">
        <v>9</v>
      </c>
      <c r="B27" s="335"/>
      <c r="C27" s="335"/>
      <c r="D27" s="333"/>
    </row>
    <row r="28" spans="1:4" x14ac:dyDescent="0.25">
      <c r="A28" s="112" t="s">
        <v>203</v>
      </c>
      <c r="B28" s="335" t="s">
        <v>434</v>
      </c>
      <c r="C28" s="335">
        <v>0</v>
      </c>
      <c r="D28" s="333"/>
    </row>
    <row r="29" spans="1:4" x14ac:dyDescent="0.25">
      <c r="A29" s="112" t="s">
        <v>9</v>
      </c>
      <c r="B29" s="335"/>
      <c r="C29" s="335"/>
      <c r="D29" s="333"/>
    </row>
    <row r="30" spans="1:4" x14ac:dyDescent="0.25">
      <c r="A30" s="58" t="s">
        <v>113</v>
      </c>
      <c r="B30" s="97" t="s">
        <v>38</v>
      </c>
      <c r="C30" s="97">
        <v>0</v>
      </c>
      <c r="D30" s="98"/>
    </row>
    <row r="31" spans="1:4" x14ac:dyDescent="0.25">
      <c r="A31" s="58" t="s">
        <v>204</v>
      </c>
      <c r="B31" s="97" t="s">
        <v>40</v>
      </c>
      <c r="C31" s="97">
        <v>0</v>
      </c>
      <c r="D31" s="98"/>
    </row>
    <row r="32" spans="1:4" x14ac:dyDescent="0.25">
      <c r="A32" s="98" t="s">
        <v>205</v>
      </c>
      <c r="B32" s="97" t="s">
        <v>210</v>
      </c>
      <c r="C32" s="97">
        <v>0</v>
      </c>
      <c r="D32" s="98"/>
    </row>
    <row r="33" spans="1:4" ht="30" x14ac:dyDescent="0.25">
      <c r="A33" s="112" t="s">
        <v>211</v>
      </c>
      <c r="B33" s="335" t="s">
        <v>212</v>
      </c>
      <c r="C33" s="335">
        <v>0</v>
      </c>
      <c r="D33" s="333"/>
    </row>
    <row r="34" spans="1:4" x14ac:dyDescent="0.25">
      <c r="A34" s="112" t="s">
        <v>9</v>
      </c>
      <c r="B34" s="335"/>
      <c r="C34" s="335"/>
      <c r="D34" s="333"/>
    </row>
    <row r="35" spans="1:4" x14ac:dyDescent="0.25">
      <c r="A35" s="21" t="s">
        <v>203</v>
      </c>
      <c r="B35" s="335" t="s">
        <v>434</v>
      </c>
      <c r="C35" s="335">
        <v>0</v>
      </c>
      <c r="D35" s="333"/>
    </row>
    <row r="36" spans="1:4" x14ac:dyDescent="0.25">
      <c r="A36" s="114" t="s">
        <v>9</v>
      </c>
      <c r="B36" s="335"/>
      <c r="C36" s="335"/>
      <c r="D36" s="333"/>
    </row>
    <row r="37" spans="1:4" x14ac:dyDescent="0.25">
      <c r="A37" s="116" t="s">
        <v>113</v>
      </c>
      <c r="B37" s="97" t="s">
        <v>38</v>
      </c>
      <c r="C37" s="97">
        <v>0</v>
      </c>
      <c r="D37" s="98"/>
    </row>
    <row r="38" spans="1:4" x14ac:dyDescent="0.25">
      <c r="A38" s="116" t="s">
        <v>204</v>
      </c>
      <c r="B38" s="97" t="s">
        <v>40</v>
      </c>
      <c r="C38" s="97">
        <v>0</v>
      </c>
      <c r="D38" s="98"/>
    </row>
    <row r="39" spans="1:4" x14ac:dyDescent="0.25">
      <c r="A39" s="111" t="s">
        <v>205</v>
      </c>
      <c r="B39" s="97" t="s">
        <v>212</v>
      </c>
      <c r="C39" s="97">
        <v>0</v>
      </c>
      <c r="D39" s="98"/>
    </row>
    <row r="40" spans="1:4" ht="17.25" customHeight="1" x14ac:dyDescent="0.25">
      <c r="A40" s="117" t="s">
        <v>213</v>
      </c>
      <c r="B40" s="345" t="s">
        <v>435</v>
      </c>
      <c r="C40" s="335">
        <v>0</v>
      </c>
      <c r="D40" s="333"/>
    </row>
    <row r="41" spans="1:4" ht="14.25" customHeight="1" x14ac:dyDescent="0.25">
      <c r="A41" s="122" t="s">
        <v>9</v>
      </c>
      <c r="B41" s="345"/>
      <c r="C41" s="335"/>
      <c r="D41" s="333"/>
    </row>
    <row r="42" spans="1:4" x14ac:dyDescent="0.25">
      <c r="A42" s="98" t="s">
        <v>207</v>
      </c>
      <c r="B42" s="97" t="s">
        <v>38</v>
      </c>
      <c r="C42" s="97">
        <v>0</v>
      </c>
      <c r="D42" s="98"/>
    </row>
    <row r="43" spans="1:4" x14ac:dyDescent="0.25">
      <c r="A43" s="98" t="s">
        <v>201</v>
      </c>
      <c r="B43" s="97" t="s">
        <v>40</v>
      </c>
      <c r="C43" s="97">
        <v>0</v>
      </c>
      <c r="D43" s="98"/>
    </row>
    <row r="44" spans="1:4" ht="28.5" customHeight="1" x14ac:dyDescent="0.25">
      <c r="A44" s="112" t="s">
        <v>214</v>
      </c>
      <c r="B44" s="335" t="s">
        <v>47</v>
      </c>
      <c r="C44" s="335">
        <v>0</v>
      </c>
      <c r="D44" s="333"/>
    </row>
    <row r="45" spans="1:4" x14ac:dyDescent="0.25">
      <c r="A45" s="112" t="s">
        <v>9</v>
      </c>
      <c r="B45" s="335"/>
      <c r="C45" s="335"/>
      <c r="D45" s="333"/>
    </row>
    <row r="46" spans="1:4" x14ac:dyDescent="0.25">
      <c r="A46" s="21" t="s">
        <v>215</v>
      </c>
      <c r="B46" s="335" t="s">
        <v>434</v>
      </c>
      <c r="C46" s="335">
        <v>0</v>
      </c>
      <c r="D46" s="333"/>
    </row>
    <row r="47" spans="1:4" x14ac:dyDescent="0.25">
      <c r="A47" s="114" t="s">
        <v>9</v>
      </c>
      <c r="B47" s="335"/>
      <c r="C47" s="335"/>
      <c r="D47" s="333"/>
    </row>
    <row r="48" spans="1:4" x14ac:dyDescent="0.25">
      <c r="C48" s="85"/>
    </row>
    <row r="49" spans="3:3" x14ac:dyDescent="0.25">
      <c r="C49" s="85"/>
    </row>
  </sheetData>
  <mergeCells count="38">
    <mergeCell ref="B44:B45"/>
    <mergeCell ref="C44:C45"/>
    <mergeCell ref="D44:D45"/>
    <mergeCell ref="B46:B47"/>
    <mergeCell ref="C46:C47"/>
    <mergeCell ref="D46:D47"/>
    <mergeCell ref="B35:B36"/>
    <mergeCell ref="C35:C36"/>
    <mergeCell ref="D35:D36"/>
    <mergeCell ref="B40:B41"/>
    <mergeCell ref="C40:C41"/>
    <mergeCell ref="D40:D41"/>
    <mergeCell ref="B28:B29"/>
    <mergeCell ref="C28:C29"/>
    <mergeCell ref="D28:D29"/>
    <mergeCell ref="B33:B34"/>
    <mergeCell ref="C33:C34"/>
    <mergeCell ref="D33:D34"/>
    <mergeCell ref="B22:B23"/>
    <mergeCell ref="C22:C23"/>
    <mergeCell ref="D22:D23"/>
    <mergeCell ref="B26:B27"/>
    <mergeCell ref="C26:C27"/>
    <mergeCell ref="D26:D27"/>
    <mergeCell ref="B15:B16"/>
    <mergeCell ref="C15:C16"/>
    <mergeCell ref="D15:D16"/>
    <mergeCell ref="B17:B18"/>
    <mergeCell ref="C17:C18"/>
    <mergeCell ref="D17:D18"/>
    <mergeCell ref="B10:B11"/>
    <mergeCell ref="C10:C11"/>
    <mergeCell ref="D10:D11"/>
    <mergeCell ref="A1:D1"/>
    <mergeCell ref="A2:D2"/>
    <mergeCell ref="B8:B9"/>
    <mergeCell ref="C8:C9"/>
    <mergeCell ref="D8:D9"/>
  </mergeCells>
  <pageMargins left="0.70866141732283472" right="0.31496062992125984" top="0.31496062992125984" bottom="0.55118110236220474" header="0.19685039370078741" footer="0.31496062992125984"/>
  <pageSetup paperSize="9" scale="92" orientation="portrait" r:id="rId1"/>
  <headerFooter>
    <oddFooter>&amp;C24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48"/>
  <sheetViews>
    <sheetView zoomScaleNormal="100" workbookViewId="0">
      <selection activeCell="B19" sqref="B19:B20"/>
    </sheetView>
  </sheetViews>
  <sheetFormatPr defaultRowHeight="15" x14ac:dyDescent="0.25"/>
  <cols>
    <col min="1" max="1" width="51.140625" style="5" customWidth="1"/>
    <col min="2" max="2" width="14" style="5" customWidth="1"/>
    <col min="3" max="3" width="17.5703125" style="103" customWidth="1"/>
    <col min="4" max="4" width="16.7109375" style="5" customWidth="1"/>
    <col min="5" max="16384" width="9.140625" style="5"/>
  </cols>
  <sheetData>
    <row r="1" spans="1:4" x14ac:dyDescent="0.25">
      <c r="A1" s="118" t="s">
        <v>113</v>
      </c>
      <c r="B1" s="97" t="s">
        <v>38</v>
      </c>
      <c r="C1" s="97">
        <v>0</v>
      </c>
      <c r="D1" s="98"/>
    </row>
    <row r="2" spans="1:4" x14ac:dyDescent="0.25">
      <c r="A2" s="118" t="s">
        <v>204</v>
      </c>
      <c r="B2" s="97" t="s">
        <v>40</v>
      </c>
      <c r="C2" s="97">
        <v>0</v>
      </c>
      <c r="D2" s="98"/>
    </row>
    <row r="3" spans="1:4" ht="16.5" customHeight="1" x14ac:dyDescent="0.25">
      <c r="A3" s="119" t="s">
        <v>216</v>
      </c>
      <c r="B3" s="97" t="s">
        <v>47</v>
      </c>
      <c r="C3" s="97">
        <v>0</v>
      </c>
      <c r="D3" s="98"/>
    </row>
    <row r="4" spans="1:4" ht="30" x14ac:dyDescent="0.25">
      <c r="A4" s="21" t="s">
        <v>217</v>
      </c>
      <c r="B4" s="335" t="s">
        <v>52</v>
      </c>
      <c r="C4" s="335">
        <v>0</v>
      </c>
      <c r="D4" s="333"/>
    </row>
    <row r="5" spans="1:4" x14ac:dyDescent="0.25">
      <c r="A5" s="114" t="s">
        <v>9</v>
      </c>
      <c r="B5" s="335"/>
      <c r="C5" s="335"/>
      <c r="D5" s="333"/>
    </row>
    <row r="6" spans="1:4" x14ac:dyDescent="0.25">
      <c r="A6" s="112" t="s">
        <v>215</v>
      </c>
      <c r="B6" s="335" t="s">
        <v>434</v>
      </c>
      <c r="C6" s="335">
        <v>0</v>
      </c>
      <c r="D6" s="333"/>
    </row>
    <row r="7" spans="1:4" x14ac:dyDescent="0.25">
      <c r="A7" s="112" t="s">
        <v>9</v>
      </c>
      <c r="B7" s="335"/>
      <c r="C7" s="335"/>
      <c r="D7" s="333"/>
    </row>
    <row r="8" spans="1:4" x14ac:dyDescent="0.25">
      <c r="A8" s="58" t="s">
        <v>113</v>
      </c>
      <c r="B8" s="97" t="s">
        <v>38</v>
      </c>
      <c r="C8" s="97">
        <v>0</v>
      </c>
      <c r="D8" s="98"/>
    </row>
    <row r="9" spans="1:4" x14ac:dyDescent="0.25">
      <c r="A9" s="58" t="s">
        <v>204</v>
      </c>
      <c r="B9" s="97" t="s">
        <v>40</v>
      </c>
      <c r="C9" s="97">
        <v>0</v>
      </c>
      <c r="D9" s="98"/>
    </row>
    <row r="10" spans="1:4" ht="17.25" customHeight="1" x14ac:dyDescent="0.25">
      <c r="A10" s="98" t="s">
        <v>218</v>
      </c>
      <c r="B10" s="97" t="s">
        <v>52</v>
      </c>
      <c r="C10" s="97">
        <v>0</v>
      </c>
      <c r="D10" s="98"/>
    </row>
    <row r="11" spans="1:4" ht="17.25" customHeight="1" x14ac:dyDescent="0.25">
      <c r="A11" s="120" t="s">
        <v>219</v>
      </c>
      <c r="B11" s="345" t="s">
        <v>436</v>
      </c>
      <c r="C11" s="335">
        <v>0</v>
      </c>
      <c r="D11" s="333"/>
    </row>
    <row r="12" spans="1:4" x14ac:dyDescent="0.25">
      <c r="A12" s="114" t="s">
        <v>9</v>
      </c>
      <c r="B12" s="345"/>
      <c r="C12" s="335"/>
      <c r="D12" s="333"/>
    </row>
    <row r="13" spans="1:4" x14ac:dyDescent="0.25">
      <c r="A13" s="115" t="s">
        <v>220</v>
      </c>
      <c r="B13" s="335" t="s">
        <v>82</v>
      </c>
      <c r="C13" s="335">
        <v>0</v>
      </c>
      <c r="D13" s="333"/>
    </row>
    <row r="14" spans="1:4" x14ac:dyDescent="0.25">
      <c r="A14" s="112" t="s">
        <v>9</v>
      </c>
      <c r="B14" s="335"/>
      <c r="C14" s="335"/>
      <c r="D14" s="333"/>
    </row>
    <row r="15" spans="1:4" x14ac:dyDescent="0.25">
      <c r="A15" s="58" t="s">
        <v>207</v>
      </c>
      <c r="B15" s="97" t="s">
        <v>38</v>
      </c>
      <c r="C15" s="97">
        <v>0</v>
      </c>
      <c r="D15" s="98"/>
    </row>
    <row r="16" spans="1:4" x14ac:dyDescent="0.25">
      <c r="A16" s="58" t="s">
        <v>208</v>
      </c>
      <c r="B16" s="97" t="s">
        <v>40</v>
      </c>
      <c r="C16" s="97">
        <v>0</v>
      </c>
      <c r="D16" s="98"/>
    </row>
    <row r="17" spans="1:4" ht="28.5" customHeight="1" x14ac:dyDescent="0.25">
      <c r="A17" s="21" t="s">
        <v>221</v>
      </c>
      <c r="B17" s="335" t="s">
        <v>222</v>
      </c>
      <c r="C17" s="335">
        <v>0</v>
      </c>
      <c r="D17" s="333"/>
    </row>
    <row r="18" spans="1:4" x14ac:dyDescent="0.25">
      <c r="A18" s="114" t="s">
        <v>9</v>
      </c>
      <c r="B18" s="335"/>
      <c r="C18" s="335"/>
      <c r="D18" s="333"/>
    </row>
    <row r="19" spans="1:4" ht="17.25" customHeight="1" x14ac:dyDescent="0.25">
      <c r="A19" s="112" t="s">
        <v>223</v>
      </c>
      <c r="B19" s="335" t="s">
        <v>434</v>
      </c>
      <c r="C19" s="335">
        <v>0</v>
      </c>
      <c r="D19" s="333"/>
    </row>
    <row r="20" spans="1:4" x14ac:dyDescent="0.25">
      <c r="A20" s="112" t="s">
        <v>9</v>
      </c>
      <c r="B20" s="335"/>
      <c r="C20" s="335"/>
      <c r="D20" s="333"/>
    </row>
    <row r="21" spans="1:4" x14ac:dyDescent="0.25">
      <c r="A21" s="58" t="s">
        <v>343</v>
      </c>
      <c r="B21" s="97" t="s">
        <v>38</v>
      </c>
      <c r="C21" s="97">
        <v>0</v>
      </c>
      <c r="D21" s="98"/>
    </row>
    <row r="22" spans="1:4" x14ac:dyDescent="0.25">
      <c r="A22" s="58" t="s">
        <v>224</v>
      </c>
      <c r="B22" s="97" t="s">
        <v>40</v>
      </c>
      <c r="C22" s="97">
        <v>0</v>
      </c>
      <c r="D22" s="98"/>
    </row>
    <row r="23" spans="1:4" ht="30" x14ac:dyDescent="0.25">
      <c r="A23" s="98" t="s">
        <v>225</v>
      </c>
      <c r="B23" s="97" t="s">
        <v>222</v>
      </c>
      <c r="C23" s="97">
        <v>0</v>
      </c>
      <c r="D23" s="98"/>
    </row>
    <row r="24" spans="1:4" ht="30" x14ac:dyDescent="0.25">
      <c r="A24" s="21" t="s">
        <v>226</v>
      </c>
      <c r="B24" s="335" t="s">
        <v>227</v>
      </c>
      <c r="C24" s="335">
        <v>0</v>
      </c>
      <c r="D24" s="333"/>
    </row>
    <row r="25" spans="1:4" x14ac:dyDescent="0.25">
      <c r="A25" s="114" t="s">
        <v>9</v>
      </c>
      <c r="B25" s="335"/>
      <c r="C25" s="335"/>
      <c r="D25" s="333"/>
    </row>
    <row r="26" spans="1:4" ht="18" customHeight="1" x14ac:dyDescent="0.25">
      <c r="A26" s="112" t="s">
        <v>228</v>
      </c>
      <c r="B26" s="335" t="s">
        <v>434</v>
      </c>
      <c r="C26" s="335">
        <v>0</v>
      </c>
      <c r="D26" s="333"/>
    </row>
    <row r="27" spans="1:4" x14ac:dyDescent="0.25">
      <c r="A27" s="112" t="s">
        <v>9</v>
      </c>
      <c r="B27" s="335"/>
      <c r="C27" s="335"/>
      <c r="D27" s="333"/>
    </row>
    <row r="28" spans="1:4" x14ac:dyDescent="0.25">
      <c r="A28" s="58" t="s">
        <v>113</v>
      </c>
      <c r="B28" s="97" t="s">
        <v>38</v>
      </c>
      <c r="C28" s="97">
        <v>0</v>
      </c>
      <c r="D28" s="98"/>
    </row>
    <row r="29" spans="1:4" x14ac:dyDescent="0.25">
      <c r="A29" s="58" t="s">
        <v>224</v>
      </c>
      <c r="B29" s="97" t="s">
        <v>40</v>
      </c>
      <c r="C29" s="97">
        <v>0</v>
      </c>
      <c r="D29" s="98"/>
    </row>
    <row r="30" spans="1:4" ht="30" x14ac:dyDescent="0.25">
      <c r="A30" s="98" t="s">
        <v>229</v>
      </c>
      <c r="B30" s="97" t="s">
        <v>227</v>
      </c>
      <c r="C30" s="97">
        <v>0</v>
      </c>
      <c r="D30" s="98"/>
    </row>
    <row r="31" spans="1:4" x14ac:dyDescent="0.25">
      <c r="A31" s="115" t="s">
        <v>230</v>
      </c>
      <c r="B31" s="335" t="s">
        <v>86</v>
      </c>
      <c r="C31" s="335">
        <v>0</v>
      </c>
      <c r="D31" s="333"/>
    </row>
    <row r="32" spans="1:4" x14ac:dyDescent="0.25">
      <c r="A32" s="112" t="s">
        <v>9</v>
      </c>
      <c r="B32" s="335"/>
      <c r="C32" s="335"/>
      <c r="D32" s="333"/>
    </row>
    <row r="33" spans="1:4" ht="15.75" customHeight="1" x14ac:dyDescent="0.25">
      <c r="A33" s="58" t="s">
        <v>207</v>
      </c>
      <c r="B33" s="97" t="s">
        <v>38</v>
      </c>
      <c r="C33" s="97">
        <v>0</v>
      </c>
      <c r="D33" s="98"/>
    </row>
    <row r="34" spans="1:4" ht="15.75" customHeight="1" x14ac:dyDescent="0.25">
      <c r="A34" s="58" t="s">
        <v>208</v>
      </c>
      <c r="B34" s="97" t="s">
        <v>40</v>
      </c>
      <c r="C34" s="97">
        <v>0</v>
      </c>
      <c r="D34" s="98"/>
    </row>
    <row r="35" spans="1:4" ht="29.25" customHeight="1" x14ac:dyDescent="0.25">
      <c r="A35" s="21" t="s">
        <v>231</v>
      </c>
      <c r="B35" s="335" t="s">
        <v>232</v>
      </c>
      <c r="C35" s="335">
        <v>0</v>
      </c>
      <c r="D35" s="333"/>
    </row>
    <row r="36" spans="1:4" x14ac:dyDescent="0.25">
      <c r="A36" s="114" t="s">
        <v>9</v>
      </c>
      <c r="B36" s="335"/>
      <c r="C36" s="335"/>
      <c r="D36" s="333"/>
    </row>
    <row r="37" spans="1:4" x14ac:dyDescent="0.25">
      <c r="A37" s="112" t="s">
        <v>233</v>
      </c>
      <c r="B37" s="335" t="s">
        <v>434</v>
      </c>
      <c r="C37" s="335">
        <v>0</v>
      </c>
      <c r="D37" s="333"/>
    </row>
    <row r="38" spans="1:4" x14ac:dyDescent="0.25">
      <c r="A38" s="112" t="s">
        <v>9</v>
      </c>
      <c r="B38" s="335"/>
      <c r="C38" s="335"/>
      <c r="D38" s="333"/>
    </row>
    <row r="39" spans="1:4" x14ac:dyDescent="0.25">
      <c r="A39" s="58" t="s">
        <v>113</v>
      </c>
      <c r="B39" s="97" t="s">
        <v>38</v>
      </c>
      <c r="C39" s="97">
        <v>0</v>
      </c>
      <c r="D39" s="98"/>
    </row>
    <row r="40" spans="1:4" x14ac:dyDescent="0.25">
      <c r="A40" s="58" t="s">
        <v>204</v>
      </c>
      <c r="B40" s="97" t="s">
        <v>40</v>
      </c>
      <c r="C40" s="97">
        <v>0</v>
      </c>
      <c r="D40" s="98"/>
    </row>
    <row r="41" spans="1:4" x14ac:dyDescent="0.25">
      <c r="A41" s="98" t="s">
        <v>234</v>
      </c>
      <c r="B41" s="97" t="s">
        <v>232</v>
      </c>
      <c r="C41" s="97">
        <v>0</v>
      </c>
      <c r="D41" s="98"/>
    </row>
    <row r="42" spans="1:4" ht="30" x14ac:dyDescent="0.25">
      <c r="A42" s="112" t="s">
        <v>235</v>
      </c>
      <c r="B42" s="335" t="s">
        <v>236</v>
      </c>
      <c r="C42" s="335">
        <v>0</v>
      </c>
      <c r="D42" s="333"/>
    </row>
    <row r="43" spans="1:4" x14ac:dyDescent="0.25">
      <c r="A43" s="112" t="s">
        <v>9</v>
      </c>
      <c r="B43" s="335"/>
      <c r="C43" s="335"/>
      <c r="D43" s="333"/>
    </row>
    <row r="44" spans="1:4" x14ac:dyDescent="0.25">
      <c r="A44" s="21" t="s">
        <v>237</v>
      </c>
      <c r="B44" s="335" t="s">
        <v>434</v>
      </c>
      <c r="C44" s="335">
        <v>0</v>
      </c>
      <c r="D44" s="333"/>
    </row>
    <row r="45" spans="1:4" x14ac:dyDescent="0.25">
      <c r="A45" s="114" t="s">
        <v>9</v>
      </c>
      <c r="B45" s="335"/>
      <c r="C45" s="335"/>
      <c r="D45" s="333"/>
    </row>
    <row r="46" spans="1:4" x14ac:dyDescent="0.25">
      <c r="A46" s="58" t="s">
        <v>113</v>
      </c>
      <c r="B46" s="97" t="s">
        <v>38</v>
      </c>
      <c r="C46" s="97">
        <v>0</v>
      </c>
      <c r="D46" s="98"/>
    </row>
    <row r="47" spans="1:4" x14ac:dyDescent="0.25">
      <c r="A47" s="58" t="s">
        <v>204</v>
      </c>
      <c r="B47" s="97" t="s">
        <v>40</v>
      </c>
      <c r="C47" s="97">
        <v>0</v>
      </c>
      <c r="D47" s="98"/>
    </row>
    <row r="48" spans="1:4" ht="17.25" customHeight="1" x14ac:dyDescent="0.25">
      <c r="A48" s="98" t="s">
        <v>234</v>
      </c>
      <c r="B48" s="97" t="s">
        <v>236</v>
      </c>
      <c r="C48" s="97">
        <v>0</v>
      </c>
      <c r="D48" s="98"/>
    </row>
  </sheetData>
  <mergeCells count="39">
    <mergeCell ref="B44:B45"/>
    <mergeCell ref="C44:C45"/>
    <mergeCell ref="D44:D45"/>
    <mergeCell ref="B37:B38"/>
    <mergeCell ref="C37:C38"/>
    <mergeCell ref="D37:D38"/>
    <mergeCell ref="B42:B43"/>
    <mergeCell ref="C42:C43"/>
    <mergeCell ref="D42:D43"/>
    <mergeCell ref="B31:B32"/>
    <mergeCell ref="C31:C32"/>
    <mergeCell ref="D31:D32"/>
    <mergeCell ref="B35:B36"/>
    <mergeCell ref="C35:C36"/>
    <mergeCell ref="D35:D36"/>
    <mergeCell ref="B24:B25"/>
    <mergeCell ref="C24:C25"/>
    <mergeCell ref="D24:D25"/>
    <mergeCell ref="B26:B27"/>
    <mergeCell ref="C26:C27"/>
    <mergeCell ref="D26:D27"/>
    <mergeCell ref="B17:B18"/>
    <mergeCell ref="C17:C18"/>
    <mergeCell ref="D17:D18"/>
    <mergeCell ref="B19:B20"/>
    <mergeCell ref="C19:C20"/>
    <mergeCell ref="D19:D20"/>
    <mergeCell ref="B11:B12"/>
    <mergeCell ref="C11:C12"/>
    <mergeCell ref="D11:D12"/>
    <mergeCell ref="B13:B14"/>
    <mergeCell ref="C13:C14"/>
    <mergeCell ref="D13:D14"/>
    <mergeCell ref="B4:B5"/>
    <mergeCell ref="C4:C5"/>
    <mergeCell ref="D4:D5"/>
    <mergeCell ref="B6:B7"/>
    <mergeCell ref="C6:C7"/>
    <mergeCell ref="D6:D7"/>
  </mergeCells>
  <pageMargins left="0.70866141732283472" right="0.31496062992125984" top="0.35433070866141736" bottom="0.55118110236220474" header="0.31496062992125984" footer="0.31496062992125984"/>
  <pageSetup paperSize="9" scale="92" fitToHeight="3" orientation="portrait" r:id="rId1"/>
  <headerFooter>
    <oddFooter>&amp;C25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47"/>
  <sheetViews>
    <sheetView zoomScaleNormal="100" workbookViewId="0">
      <selection activeCell="D47" sqref="D47"/>
    </sheetView>
  </sheetViews>
  <sheetFormatPr defaultRowHeight="15" x14ac:dyDescent="0.25"/>
  <cols>
    <col min="1" max="1" width="51.140625" style="5" customWidth="1"/>
    <col min="2" max="2" width="14" style="5" customWidth="1"/>
    <col min="3" max="3" width="17.5703125" style="103" customWidth="1"/>
    <col min="4" max="4" width="16.7109375" style="5" customWidth="1"/>
    <col min="5" max="16384" width="9.140625" style="5"/>
  </cols>
  <sheetData>
    <row r="1" spans="1:4" ht="28.5" x14ac:dyDescent="0.25">
      <c r="A1" s="121" t="s">
        <v>238</v>
      </c>
      <c r="B1" s="345" t="s">
        <v>437</v>
      </c>
      <c r="C1" s="335">
        <v>0</v>
      </c>
      <c r="D1" s="333"/>
    </row>
    <row r="2" spans="1:4" x14ac:dyDescent="0.25">
      <c r="A2" s="112" t="s">
        <v>9</v>
      </c>
      <c r="B2" s="345"/>
      <c r="C2" s="335"/>
      <c r="D2" s="333"/>
    </row>
    <row r="3" spans="1:4" x14ac:dyDescent="0.25">
      <c r="A3" s="98" t="s">
        <v>207</v>
      </c>
      <c r="B3" s="97" t="s">
        <v>38</v>
      </c>
      <c r="C3" s="97">
        <v>0</v>
      </c>
      <c r="D3" s="98"/>
    </row>
    <row r="4" spans="1:4" x14ac:dyDescent="0.25">
      <c r="A4" s="98" t="s">
        <v>208</v>
      </c>
      <c r="B4" s="97" t="s">
        <v>40</v>
      </c>
      <c r="C4" s="97">
        <v>0</v>
      </c>
      <c r="D4" s="98"/>
    </row>
    <row r="5" spans="1:4" ht="30" customHeight="1" x14ac:dyDescent="0.25">
      <c r="A5" s="21" t="s">
        <v>239</v>
      </c>
      <c r="B5" s="335" t="s">
        <v>240</v>
      </c>
      <c r="C5" s="335">
        <v>0</v>
      </c>
      <c r="D5" s="333"/>
    </row>
    <row r="6" spans="1:4" x14ac:dyDescent="0.25">
      <c r="A6" s="114" t="s">
        <v>9</v>
      </c>
      <c r="B6" s="335"/>
      <c r="C6" s="335"/>
      <c r="D6" s="333"/>
    </row>
    <row r="7" spans="1:4" ht="18.75" customHeight="1" x14ac:dyDescent="0.25">
      <c r="A7" s="112" t="s">
        <v>241</v>
      </c>
      <c r="B7" s="335" t="s">
        <v>434</v>
      </c>
      <c r="C7" s="335">
        <v>0</v>
      </c>
      <c r="D7" s="333"/>
    </row>
    <row r="8" spans="1:4" x14ac:dyDescent="0.25">
      <c r="A8" s="112" t="s">
        <v>9</v>
      </c>
      <c r="B8" s="335"/>
      <c r="C8" s="335"/>
      <c r="D8" s="333"/>
    </row>
    <row r="9" spans="1:4" x14ac:dyDescent="0.25">
      <c r="A9" s="58" t="s">
        <v>113</v>
      </c>
      <c r="B9" s="97" t="s">
        <v>38</v>
      </c>
      <c r="C9" s="97">
        <v>0</v>
      </c>
      <c r="D9" s="98"/>
    </row>
    <row r="10" spans="1:4" x14ac:dyDescent="0.25">
      <c r="A10" s="58" t="s">
        <v>204</v>
      </c>
      <c r="B10" s="97" t="s">
        <v>40</v>
      </c>
      <c r="C10" s="97">
        <v>0</v>
      </c>
      <c r="D10" s="98"/>
    </row>
    <row r="11" spans="1:4" ht="30" x14ac:dyDescent="0.25">
      <c r="A11" s="98" t="s">
        <v>242</v>
      </c>
      <c r="B11" s="97" t="s">
        <v>240</v>
      </c>
      <c r="C11" s="97">
        <v>0</v>
      </c>
      <c r="D11" s="98"/>
    </row>
    <row r="12" spans="1:4" ht="30" customHeight="1" x14ac:dyDescent="0.25">
      <c r="A12" s="21" t="s">
        <v>243</v>
      </c>
      <c r="B12" s="335" t="s">
        <v>244</v>
      </c>
      <c r="C12" s="335">
        <v>0</v>
      </c>
      <c r="D12" s="333"/>
    </row>
    <row r="13" spans="1:4" x14ac:dyDescent="0.25">
      <c r="A13" s="114" t="s">
        <v>9</v>
      </c>
      <c r="B13" s="335"/>
      <c r="C13" s="335"/>
      <c r="D13" s="333"/>
    </row>
    <row r="14" spans="1:4" ht="17.25" customHeight="1" x14ac:dyDescent="0.25">
      <c r="A14" s="112" t="s">
        <v>245</v>
      </c>
      <c r="B14" s="335" t="s">
        <v>434</v>
      </c>
      <c r="C14" s="335">
        <v>0</v>
      </c>
      <c r="D14" s="333"/>
    </row>
    <row r="15" spans="1:4" x14ac:dyDescent="0.25">
      <c r="A15" s="112" t="s">
        <v>9</v>
      </c>
      <c r="B15" s="335"/>
      <c r="C15" s="335"/>
      <c r="D15" s="333"/>
    </row>
    <row r="16" spans="1:4" x14ac:dyDescent="0.25">
      <c r="A16" s="58" t="s">
        <v>113</v>
      </c>
      <c r="B16" s="97" t="s">
        <v>38</v>
      </c>
      <c r="C16" s="97">
        <v>0</v>
      </c>
      <c r="D16" s="98"/>
    </row>
    <row r="17" spans="1:4" x14ac:dyDescent="0.25">
      <c r="A17" s="58" t="s">
        <v>204</v>
      </c>
      <c r="B17" s="97" t="s">
        <v>40</v>
      </c>
      <c r="C17" s="97">
        <v>0</v>
      </c>
      <c r="D17" s="98"/>
    </row>
    <row r="18" spans="1:4" ht="30" x14ac:dyDescent="0.25">
      <c r="A18" s="98" t="s">
        <v>242</v>
      </c>
      <c r="B18" s="97" t="s">
        <v>244</v>
      </c>
      <c r="C18" s="97">
        <v>0</v>
      </c>
      <c r="D18" s="98"/>
    </row>
    <row r="19" spans="1:4" ht="18.75" customHeight="1" x14ac:dyDescent="0.25">
      <c r="A19" s="122" t="s">
        <v>246</v>
      </c>
      <c r="B19" s="345" t="s">
        <v>438</v>
      </c>
      <c r="C19" s="335">
        <v>0</v>
      </c>
      <c r="D19" s="333"/>
    </row>
    <row r="20" spans="1:4" x14ac:dyDescent="0.25">
      <c r="A20" s="112" t="s">
        <v>9</v>
      </c>
      <c r="B20" s="345"/>
      <c r="C20" s="335"/>
      <c r="D20" s="333"/>
    </row>
    <row r="21" spans="1:4" x14ac:dyDescent="0.25">
      <c r="A21" s="98" t="s">
        <v>207</v>
      </c>
      <c r="B21" s="97" t="s">
        <v>38</v>
      </c>
      <c r="C21" s="97">
        <v>0</v>
      </c>
      <c r="D21" s="98"/>
    </row>
    <row r="22" spans="1:4" x14ac:dyDescent="0.25">
      <c r="A22" s="98" t="s">
        <v>208</v>
      </c>
      <c r="B22" s="97" t="s">
        <v>40</v>
      </c>
      <c r="C22" s="97">
        <v>0</v>
      </c>
      <c r="D22" s="98"/>
    </row>
    <row r="23" spans="1:4" ht="27.75" customHeight="1" x14ac:dyDescent="0.25">
      <c r="A23" s="21" t="s">
        <v>247</v>
      </c>
      <c r="B23" s="335" t="s">
        <v>248</v>
      </c>
      <c r="C23" s="335">
        <v>0</v>
      </c>
      <c r="D23" s="333"/>
    </row>
    <row r="24" spans="1:4" x14ac:dyDescent="0.25">
      <c r="A24" s="114" t="s">
        <v>9</v>
      </c>
      <c r="B24" s="335"/>
      <c r="C24" s="335"/>
      <c r="D24" s="333"/>
    </row>
    <row r="25" spans="1:4" x14ac:dyDescent="0.25">
      <c r="A25" s="112" t="s">
        <v>249</v>
      </c>
      <c r="B25" s="335" t="s">
        <v>434</v>
      </c>
      <c r="C25" s="335">
        <v>0</v>
      </c>
      <c r="D25" s="333"/>
    </row>
    <row r="26" spans="1:4" x14ac:dyDescent="0.25">
      <c r="A26" s="112" t="s">
        <v>9</v>
      </c>
      <c r="B26" s="335"/>
      <c r="C26" s="335"/>
      <c r="D26" s="333"/>
    </row>
    <row r="27" spans="1:4" x14ac:dyDescent="0.25">
      <c r="A27" s="58" t="s">
        <v>113</v>
      </c>
      <c r="B27" s="97" t="s">
        <v>38</v>
      </c>
      <c r="C27" s="97">
        <v>0</v>
      </c>
      <c r="D27" s="98"/>
    </row>
    <row r="28" spans="1:4" x14ac:dyDescent="0.25">
      <c r="A28" s="58" t="s">
        <v>204</v>
      </c>
      <c r="B28" s="97" t="s">
        <v>40</v>
      </c>
      <c r="C28" s="97">
        <v>0</v>
      </c>
      <c r="D28" s="98"/>
    </row>
    <row r="29" spans="1:4" ht="16.5" customHeight="1" x14ac:dyDescent="0.25">
      <c r="A29" s="98" t="s">
        <v>250</v>
      </c>
      <c r="B29" s="97" t="s">
        <v>248</v>
      </c>
      <c r="C29" s="97">
        <v>0</v>
      </c>
      <c r="D29" s="98"/>
    </row>
    <row r="30" spans="1:4" ht="30" x14ac:dyDescent="0.25">
      <c r="A30" s="21" t="s">
        <v>251</v>
      </c>
      <c r="B30" s="335" t="s">
        <v>252</v>
      </c>
      <c r="C30" s="335">
        <v>0</v>
      </c>
      <c r="D30" s="333"/>
    </row>
    <row r="31" spans="1:4" x14ac:dyDescent="0.25">
      <c r="A31" s="114" t="s">
        <v>9</v>
      </c>
      <c r="B31" s="335"/>
      <c r="C31" s="335"/>
      <c r="D31" s="333"/>
    </row>
    <row r="32" spans="1:4" x14ac:dyDescent="0.25">
      <c r="A32" s="112" t="s">
        <v>253</v>
      </c>
      <c r="B32" s="335" t="s">
        <v>434</v>
      </c>
      <c r="C32" s="335">
        <v>0</v>
      </c>
      <c r="D32" s="333"/>
    </row>
    <row r="33" spans="1:4" x14ac:dyDescent="0.25">
      <c r="A33" s="112" t="s">
        <v>9</v>
      </c>
      <c r="B33" s="335"/>
      <c r="C33" s="335"/>
      <c r="D33" s="333"/>
    </row>
    <row r="34" spans="1:4" x14ac:dyDescent="0.25">
      <c r="A34" s="58" t="s">
        <v>113</v>
      </c>
      <c r="B34" s="97" t="s">
        <v>38</v>
      </c>
      <c r="C34" s="97">
        <v>0</v>
      </c>
      <c r="D34" s="98"/>
    </row>
    <row r="35" spans="1:4" x14ac:dyDescent="0.25">
      <c r="A35" s="58" t="s">
        <v>204</v>
      </c>
      <c r="B35" s="97" t="s">
        <v>40</v>
      </c>
      <c r="C35" s="97">
        <v>0</v>
      </c>
      <c r="D35" s="98"/>
    </row>
    <row r="36" spans="1:4" ht="17.25" customHeight="1" x14ac:dyDescent="0.25">
      <c r="A36" s="98" t="s">
        <v>250</v>
      </c>
      <c r="B36" s="97" t="s">
        <v>252</v>
      </c>
      <c r="C36" s="97">
        <v>0</v>
      </c>
      <c r="D36" s="98"/>
    </row>
    <row r="37" spans="1:4" ht="30.75" customHeight="1" x14ac:dyDescent="0.25">
      <c r="A37" s="33" t="s">
        <v>254</v>
      </c>
      <c r="B37" s="61" t="s">
        <v>439</v>
      </c>
      <c r="C37" s="125">
        <v>0</v>
      </c>
      <c r="D37" s="98"/>
    </row>
    <row r="38" spans="1:4" ht="30" customHeight="1" x14ac:dyDescent="0.25">
      <c r="A38" s="112" t="s">
        <v>255</v>
      </c>
      <c r="B38" s="335" t="s">
        <v>256</v>
      </c>
      <c r="C38" s="335">
        <v>0</v>
      </c>
      <c r="D38" s="333"/>
    </row>
    <row r="39" spans="1:4" x14ac:dyDescent="0.25">
      <c r="A39" s="112" t="s">
        <v>9</v>
      </c>
      <c r="B39" s="335"/>
      <c r="C39" s="335"/>
      <c r="D39" s="333"/>
    </row>
    <row r="40" spans="1:4" x14ac:dyDescent="0.25">
      <c r="A40" s="98" t="s">
        <v>84</v>
      </c>
      <c r="B40" s="97" t="s">
        <v>38</v>
      </c>
      <c r="C40" s="97">
        <v>0</v>
      </c>
      <c r="D40" s="98"/>
    </row>
    <row r="41" spans="1:4" x14ac:dyDescent="0.25">
      <c r="A41" s="98" t="s">
        <v>80</v>
      </c>
      <c r="B41" s="97" t="s">
        <v>40</v>
      </c>
      <c r="C41" s="97">
        <v>0</v>
      </c>
      <c r="D41" s="98"/>
    </row>
    <row r="42" spans="1:4" ht="30.75" customHeight="1" x14ac:dyDescent="0.25">
      <c r="A42" s="112" t="s">
        <v>257</v>
      </c>
      <c r="B42" s="335" t="s">
        <v>258</v>
      </c>
      <c r="C42" s="335">
        <v>0</v>
      </c>
      <c r="D42" s="333"/>
    </row>
    <row r="43" spans="1:4" x14ac:dyDescent="0.25">
      <c r="A43" s="112" t="s">
        <v>9</v>
      </c>
      <c r="B43" s="335"/>
      <c r="C43" s="335"/>
      <c r="D43" s="333"/>
    </row>
    <row r="44" spans="1:4" x14ac:dyDescent="0.25">
      <c r="A44" s="98" t="s">
        <v>84</v>
      </c>
      <c r="B44" s="97" t="s">
        <v>38</v>
      </c>
      <c r="C44" s="97">
        <v>0</v>
      </c>
      <c r="D44" s="98"/>
    </row>
    <row r="45" spans="1:4" x14ac:dyDescent="0.25">
      <c r="A45" s="98" t="s">
        <v>80</v>
      </c>
      <c r="B45" s="97" t="s">
        <v>40</v>
      </c>
      <c r="C45" s="97">
        <v>0</v>
      </c>
      <c r="D45" s="98"/>
    </row>
    <row r="46" spans="1:4" x14ac:dyDescent="0.25">
      <c r="C46" s="85"/>
    </row>
    <row r="47" spans="1:4" x14ac:dyDescent="0.25">
      <c r="C47" s="85"/>
    </row>
  </sheetData>
  <mergeCells count="36">
    <mergeCell ref="B38:B39"/>
    <mergeCell ref="C38:C39"/>
    <mergeCell ref="D38:D39"/>
    <mergeCell ref="B42:B43"/>
    <mergeCell ref="C42:C43"/>
    <mergeCell ref="D42:D43"/>
    <mergeCell ref="B30:B31"/>
    <mergeCell ref="C30:C31"/>
    <mergeCell ref="D30:D31"/>
    <mergeCell ref="B32:B33"/>
    <mergeCell ref="C32:C33"/>
    <mergeCell ref="D32:D33"/>
    <mergeCell ref="B23:B24"/>
    <mergeCell ref="C23:C24"/>
    <mergeCell ref="D23:D24"/>
    <mergeCell ref="B25:B26"/>
    <mergeCell ref="C25:C26"/>
    <mergeCell ref="D25:D26"/>
    <mergeCell ref="B14:B15"/>
    <mergeCell ref="C14:C15"/>
    <mergeCell ref="D14:D15"/>
    <mergeCell ref="B19:B20"/>
    <mergeCell ref="C19:C20"/>
    <mergeCell ref="D19:D20"/>
    <mergeCell ref="B7:B8"/>
    <mergeCell ref="C7:C8"/>
    <mergeCell ref="D7:D8"/>
    <mergeCell ref="B12:B13"/>
    <mergeCell ref="C12:C13"/>
    <mergeCell ref="D12:D13"/>
    <mergeCell ref="B1:B2"/>
    <mergeCell ref="C1:C2"/>
    <mergeCell ref="D1:D2"/>
    <mergeCell ref="B5:B6"/>
    <mergeCell ref="C5:C6"/>
    <mergeCell ref="D5:D6"/>
  </mergeCells>
  <pageMargins left="0.70866141732283472" right="0.31496062992125984" top="0.55118110236220474" bottom="0.35433070866141736" header="0.31496062992125984" footer="0.31496062992125984"/>
  <pageSetup paperSize="9" scale="92" fitToHeight="3" orientation="portrait" r:id="rId1"/>
  <headerFooter>
    <oddFooter>&amp;C26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opLeftCell="A42" zoomScaleNormal="100" workbookViewId="0">
      <selection activeCell="H61" sqref="H61"/>
    </sheetView>
  </sheetViews>
  <sheetFormatPr defaultRowHeight="15" x14ac:dyDescent="0.25"/>
  <cols>
    <col min="1" max="1" width="14.42578125" style="5" customWidth="1"/>
    <col min="2" max="2" width="27.140625" style="103" customWidth="1"/>
    <col min="3" max="3" width="14.7109375" style="197" customWidth="1"/>
    <col min="4" max="4" width="37.7109375" style="5" customWidth="1"/>
    <col min="5" max="5" width="18.42578125" style="5" customWidth="1"/>
    <col min="6" max="6" width="41.42578125" style="101" customWidth="1"/>
    <col min="7" max="7" width="11.28515625" style="5" customWidth="1"/>
    <col min="8" max="16384" width="9.140625" style="5"/>
  </cols>
  <sheetData>
    <row r="1" spans="1:7" ht="15.75" x14ac:dyDescent="0.25">
      <c r="A1" s="32" t="s">
        <v>264</v>
      </c>
    </row>
    <row r="2" spans="1:7" ht="22.5" customHeight="1" x14ac:dyDescent="0.25">
      <c r="A2" s="20" t="s">
        <v>259</v>
      </c>
    </row>
    <row r="3" spans="1:7" ht="28.5" customHeight="1" x14ac:dyDescent="0.25">
      <c r="A3" s="20" t="s">
        <v>260</v>
      </c>
    </row>
    <row r="4" spans="1:7" ht="50.25" customHeight="1" x14ac:dyDescent="0.25">
      <c r="A4" s="154" t="s">
        <v>265</v>
      </c>
      <c r="B4" s="195" t="s">
        <v>261</v>
      </c>
      <c r="C4" s="199" t="s">
        <v>195</v>
      </c>
      <c r="D4" s="154" t="s">
        <v>262</v>
      </c>
      <c r="E4" s="152" t="s">
        <v>168</v>
      </c>
      <c r="F4" s="153" t="s">
        <v>266</v>
      </c>
      <c r="G4" s="154" t="s">
        <v>179</v>
      </c>
    </row>
    <row r="5" spans="1:7" s="160" customFormat="1" ht="13.5" customHeight="1" x14ac:dyDescent="0.25">
      <c r="A5" s="168">
        <v>43474.713194444441</v>
      </c>
      <c r="B5" s="196">
        <v>26009284765003</v>
      </c>
      <c r="C5" s="158" t="s">
        <v>766</v>
      </c>
      <c r="D5" s="165" t="s">
        <v>695</v>
      </c>
      <c r="E5" s="158"/>
      <c r="F5" s="159" t="s">
        <v>850</v>
      </c>
      <c r="G5" s="180">
        <v>13000</v>
      </c>
    </row>
    <row r="6" spans="1:7" s="160" customFormat="1" ht="13.5" customHeight="1" x14ac:dyDescent="0.25">
      <c r="A6" s="168">
        <v>43474.713194444441</v>
      </c>
      <c r="B6" s="196">
        <v>26009284765003</v>
      </c>
      <c r="C6" s="158" t="s">
        <v>767</v>
      </c>
      <c r="D6" s="159" t="s">
        <v>386</v>
      </c>
      <c r="E6" s="166"/>
      <c r="F6" s="159" t="s">
        <v>859</v>
      </c>
      <c r="G6" s="180">
        <v>13000</v>
      </c>
    </row>
    <row r="7" spans="1:7" s="160" customFormat="1" ht="13.5" customHeight="1" x14ac:dyDescent="0.25">
      <c r="A7" s="168">
        <v>43474.713194444441</v>
      </c>
      <c r="B7" s="196">
        <v>26009284765003</v>
      </c>
      <c r="C7" s="158" t="s">
        <v>768</v>
      </c>
      <c r="D7" s="159" t="s">
        <v>387</v>
      </c>
      <c r="E7" s="166"/>
      <c r="F7" s="159" t="s">
        <v>851</v>
      </c>
      <c r="G7" s="180">
        <v>13000</v>
      </c>
    </row>
    <row r="8" spans="1:7" s="160" customFormat="1" ht="13.5" customHeight="1" x14ac:dyDescent="0.25">
      <c r="A8" s="168">
        <v>43500.634027777778</v>
      </c>
      <c r="B8" s="196">
        <v>26009284765003</v>
      </c>
      <c r="C8" s="158" t="s">
        <v>769</v>
      </c>
      <c r="D8" s="165" t="s">
        <v>770</v>
      </c>
      <c r="E8" s="158"/>
      <c r="F8" s="159" t="s">
        <v>852</v>
      </c>
      <c r="G8" s="180">
        <v>12500</v>
      </c>
    </row>
    <row r="9" spans="1:7" s="160" customFormat="1" ht="13.5" customHeight="1" x14ac:dyDescent="0.25">
      <c r="A9" s="168">
        <v>43500.634027777778</v>
      </c>
      <c r="B9" s="196">
        <v>26009284765003</v>
      </c>
      <c r="C9" s="158" t="s">
        <v>771</v>
      </c>
      <c r="D9" s="165" t="s">
        <v>448</v>
      </c>
      <c r="E9" s="158"/>
      <c r="F9" s="159" t="s">
        <v>853</v>
      </c>
      <c r="G9" s="180">
        <v>12500</v>
      </c>
    </row>
    <row r="10" spans="1:7" s="160" customFormat="1" ht="13.5" customHeight="1" x14ac:dyDescent="0.25">
      <c r="A10" s="168">
        <v>43510.633333333331</v>
      </c>
      <c r="B10" s="196">
        <v>26009284765003</v>
      </c>
      <c r="C10" s="158" t="s">
        <v>772</v>
      </c>
      <c r="D10" s="159" t="s">
        <v>447</v>
      </c>
      <c r="E10" s="166"/>
      <c r="F10" s="159" t="s">
        <v>854</v>
      </c>
      <c r="G10" s="180">
        <v>13000</v>
      </c>
    </row>
    <row r="11" spans="1:7" s="160" customFormat="1" ht="13.5" customHeight="1" x14ac:dyDescent="0.25">
      <c r="A11" s="168">
        <v>43510.633333333331</v>
      </c>
      <c r="B11" s="196">
        <v>26009284765003</v>
      </c>
      <c r="C11" s="158" t="s">
        <v>773</v>
      </c>
      <c r="D11" s="165" t="s">
        <v>446</v>
      </c>
      <c r="E11" s="158"/>
      <c r="F11" s="159" t="s">
        <v>855</v>
      </c>
      <c r="G11" s="180">
        <v>13000</v>
      </c>
    </row>
    <row r="12" spans="1:7" s="160" customFormat="1" ht="13.5" customHeight="1" x14ac:dyDescent="0.25">
      <c r="A12" s="168">
        <v>43521.520138888889</v>
      </c>
      <c r="B12" s="196">
        <v>26009284765003</v>
      </c>
      <c r="C12" s="158" t="s">
        <v>774</v>
      </c>
      <c r="D12" s="165" t="s">
        <v>448</v>
      </c>
      <c r="E12" s="158"/>
      <c r="F12" s="159" t="s">
        <v>853</v>
      </c>
      <c r="G12" s="180">
        <v>12000</v>
      </c>
    </row>
    <row r="13" spans="1:7" s="160" customFormat="1" ht="13.5" customHeight="1" x14ac:dyDescent="0.25">
      <c r="A13" s="168">
        <v>43521.520138888889</v>
      </c>
      <c r="B13" s="196">
        <v>26009284765003</v>
      </c>
      <c r="C13" s="158" t="s">
        <v>775</v>
      </c>
      <c r="D13" s="165" t="s">
        <v>770</v>
      </c>
      <c r="E13" s="158"/>
      <c r="F13" s="159" t="s">
        <v>852</v>
      </c>
      <c r="G13" s="180">
        <v>12000</v>
      </c>
    </row>
    <row r="14" spans="1:7" s="160" customFormat="1" ht="13.5" customHeight="1" x14ac:dyDescent="0.25">
      <c r="A14" s="168">
        <v>43521.520138888889</v>
      </c>
      <c r="B14" s="196">
        <v>26009284765003</v>
      </c>
      <c r="C14" s="158" t="s">
        <v>776</v>
      </c>
      <c r="D14" s="159" t="s">
        <v>447</v>
      </c>
      <c r="E14" s="166"/>
      <c r="F14" s="159" t="s">
        <v>854</v>
      </c>
      <c r="G14" s="180">
        <v>12000</v>
      </c>
    </row>
    <row r="15" spans="1:7" s="160" customFormat="1" ht="12.75" customHeight="1" x14ac:dyDescent="0.25">
      <c r="A15" s="168">
        <v>43521.520138888889</v>
      </c>
      <c r="B15" s="196">
        <v>26009284765003</v>
      </c>
      <c r="C15" s="158" t="s">
        <v>777</v>
      </c>
      <c r="D15" s="165" t="s">
        <v>446</v>
      </c>
      <c r="E15" s="158"/>
      <c r="F15" s="159" t="s">
        <v>855</v>
      </c>
      <c r="G15" s="180">
        <v>12000</v>
      </c>
    </row>
    <row r="16" spans="1:7" s="160" customFormat="1" ht="13.5" customHeight="1" x14ac:dyDescent="0.25">
      <c r="A16" s="168">
        <v>43524.522222222222</v>
      </c>
      <c r="B16" s="196">
        <v>26009284765003</v>
      </c>
      <c r="C16" s="158" t="s">
        <v>778</v>
      </c>
      <c r="D16" s="159" t="s">
        <v>702</v>
      </c>
      <c r="E16" s="166"/>
      <c r="F16" s="159" t="s">
        <v>856</v>
      </c>
      <c r="G16" s="180">
        <v>8000</v>
      </c>
    </row>
    <row r="17" spans="1:7" s="160" customFormat="1" ht="13.5" customHeight="1" x14ac:dyDescent="0.25">
      <c r="A17" s="168">
        <v>43524.647222222222</v>
      </c>
      <c r="B17" s="196">
        <v>26009284765003</v>
      </c>
      <c r="C17" s="158" t="s">
        <v>779</v>
      </c>
      <c r="D17" s="159" t="s">
        <v>449</v>
      </c>
      <c r="E17" s="166"/>
      <c r="F17" s="159" t="s">
        <v>857</v>
      </c>
      <c r="G17" s="180">
        <v>12000</v>
      </c>
    </row>
    <row r="18" spans="1:7" s="160" customFormat="1" ht="13.5" customHeight="1" x14ac:dyDescent="0.25">
      <c r="A18" s="168">
        <v>43538.520833333336</v>
      </c>
      <c r="B18" s="196">
        <v>26009284765003</v>
      </c>
      <c r="C18" s="158" t="s">
        <v>780</v>
      </c>
      <c r="D18" s="159" t="s">
        <v>728</v>
      </c>
      <c r="E18" s="166"/>
      <c r="F18" s="159" t="s">
        <v>856</v>
      </c>
      <c r="G18" s="180">
        <v>4500</v>
      </c>
    </row>
    <row r="19" spans="1:7" s="160" customFormat="1" ht="12.75" customHeight="1" x14ac:dyDescent="0.25">
      <c r="A19" s="168">
        <v>43538.520833333336</v>
      </c>
      <c r="B19" s="196">
        <v>26009284765003</v>
      </c>
      <c r="C19" s="158" t="s">
        <v>781</v>
      </c>
      <c r="D19" s="165" t="s">
        <v>448</v>
      </c>
      <c r="E19" s="158"/>
      <c r="F19" s="159" t="s">
        <v>853</v>
      </c>
      <c r="G19" s="180">
        <v>12000</v>
      </c>
    </row>
    <row r="20" spans="1:7" s="160" customFormat="1" ht="13.5" customHeight="1" x14ac:dyDescent="0.25">
      <c r="A20" s="168">
        <v>43538.520833333336</v>
      </c>
      <c r="B20" s="196">
        <v>26009284765003</v>
      </c>
      <c r="C20" s="158" t="s">
        <v>782</v>
      </c>
      <c r="D20" s="165" t="s">
        <v>695</v>
      </c>
      <c r="E20" s="158"/>
      <c r="F20" s="159" t="s">
        <v>850</v>
      </c>
      <c r="G20" s="180">
        <v>12000</v>
      </c>
    </row>
    <row r="21" spans="1:7" s="160" customFormat="1" ht="13.5" customHeight="1" x14ac:dyDescent="0.25">
      <c r="A21" s="168">
        <v>43552.654861111114</v>
      </c>
      <c r="B21" s="196">
        <v>26009284765003</v>
      </c>
      <c r="C21" s="158" t="s">
        <v>783</v>
      </c>
      <c r="D21" s="165" t="s">
        <v>770</v>
      </c>
      <c r="E21" s="158"/>
      <c r="F21" s="159" t="s">
        <v>852</v>
      </c>
      <c r="G21" s="180">
        <v>11000</v>
      </c>
    </row>
    <row r="22" spans="1:7" s="160" customFormat="1" ht="13.5" customHeight="1" x14ac:dyDescent="0.25">
      <c r="A22" s="168">
        <v>43552.654861111114</v>
      </c>
      <c r="B22" s="196">
        <v>26009284765003</v>
      </c>
      <c r="C22" s="158" t="s">
        <v>784</v>
      </c>
      <c r="D22" s="159" t="s">
        <v>447</v>
      </c>
      <c r="E22" s="166"/>
      <c r="F22" s="159" t="s">
        <v>854</v>
      </c>
      <c r="G22" s="180">
        <v>11000</v>
      </c>
    </row>
    <row r="23" spans="1:7" s="160" customFormat="1" ht="13.5" customHeight="1" x14ac:dyDescent="0.25">
      <c r="A23" s="168">
        <v>43567.518055555556</v>
      </c>
      <c r="B23" s="166">
        <v>26009284765003</v>
      </c>
      <c r="C23" s="158" t="s">
        <v>785</v>
      </c>
      <c r="D23" s="159" t="s">
        <v>786</v>
      </c>
      <c r="E23" s="166"/>
      <c r="F23" s="159" t="s">
        <v>858</v>
      </c>
      <c r="G23" s="180">
        <v>5000</v>
      </c>
    </row>
    <row r="24" spans="1:7" s="160" customFormat="1" ht="13.5" customHeight="1" x14ac:dyDescent="0.25">
      <c r="A24" s="168">
        <v>43567.518055555556</v>
      </c>
      <c r="B24" s="166">
        <v>26009284765003</v>
      </c>
      <c r="C24" s="158" t="s">
        <v>787</v>
      </c>
      <c r="D24" s="165" t="s">
        <v>446</v>
      </c>
      <c r="E24" s="158"/>
      <c r="F24" s="159" t="s">
        <v>855</v>
      </c>
      <c r="G24" s="180">
        <v>12000</v>
      </c>
    </row>
    <row r="25" spans="1:7" s="160" customFormat="1" ht="13.5" customHeight="1" x14ac:dyDescent="0.25">
      <c r="A25" s="168">
        <v>43567.518055555556</v>
      </c>
      <c r="B25" s="166">
        <v>26009284765003</v>
      </c>
      <c r="C25" s="158" t="s">
        <v>788</v>
      </c>
      <c r="D25" s="159" t="s">
        <v>449</v>
      </c>
      <c r="E25" s="166"/>
      <c r="F25" s="159" t="s">
        <v>857</v>
      </c>
      <c r="G25" s="180">
        <v>12000</v>
      </c>
    </row>
    <row r="26" spans="1:7" s="160" customFormat="1" ht="13.5" customHeight="1" x14ac:dyDescent="0.25">
      <c r="A26" s="168">
        <v>43588.52847222222</v>
      </c>
      <c r="B26" s="166">
        <v>26009284765003</v>
      </c>
      <c r="C26" s="158" t="s">
        <v>789</v>
      </c>
      <c r="D26" s="159" t="s">
        <v>386</v>
      </c>
      <c r="E26" s="166"/>
      <c r="F26" s="159" t="s">
        <v>859</v>
      </c>
      <c r="G26" s="180">
        <v>11000</v>
      </c>
    </row>
    <row r="27" spans="1:7" s="160" customFormat="1" ht="13.5" customHeight="1" x14ac:dyDescent="0.25">
      <c r="A27" s="168">
        <v>43588.52847222222</v>
      </c>
      <c r="B27" s="166">
        <v>26009284765003</v>
      </c>
      <c r="C27" s="158" t="s">
        <v>790</v>
      </c>
      <c r="D27" s="165" t="s">
        <v>695</v>
      </c>
      <c r="E27" s="158"/>
      <c r="F27" s="159" t="s">
        <v>850</v>
      </c>
      <c r="G27" s="180">
        <v>11000</v>
      </c>
    </row>
    <row r="28" spans="1:7" s="160" customFormat="1" ht="13.5" customHeight="1" x14ac:dyDescent="0.25">
      <c r="A28" s="168">
        <v>43601.543749999997</v>
      </c>
      <c r="B28" s="166">
        <v>26009284765003</v>
      </c>
      <c r="C28" s="158" t="s">
        <v>791</v>
      </c>
      <c r="D28" s="159" t="s">
        <v>702</v>
      </c>
      <c r="E28" s="166"/>
      <c r="F28" s="159" t="s">
        <v>856</v>
      </c>
      <c r="G28" s="180">
        <v>6000</v>
      </c>
    </row>
    <row r="29" spans="1:7" s="160" customFormat="1" ht="13.5" customHeight="1" x14ac:dyDescent="0.25">
      <c r="A29" s="168">
        <v>43601.543749999997</v>
      </c>
      <c r="B29" s="166">
        <v>26009284765003</v>
      </c>
      <c r="C29" s="158" t="s">
        <v>792</v>
      </c>
      <c r="D29" s="165" t="s">
        <v>448</v>
      </c>
      <c r="E29" s="158"/>
      <c r="F29" s="159" t="s">
        <v>853</v>
      </c>
      <c r="G29" s="180">
        <v>12000</v>
      </c>
    </row>
    <row r="30" spans="1:7" s="160" customFormat="1" ht="13.5" customHeight="1" x14ac:dyDescent="0.25">
      <c r="A30" s="168">
        <v>43601.543749999997</v>
      </c>
      <c r="B30" s="166">
        <v>26009284765003</v>
      </c>
      <c r="C30" s="158" t="s">
        <v>793</v>
      </c>
      <c r="D30" s="159" t="s">
        <v>387</v>
      </c>
      <c r="E30" s="166"/>
      <c r="F30" s="159" t="s">
        <v>851</v>
      </c>
      <c r="G30" s="180">
        <v>12000</v>
      </c>
    </row>
    <row r="31" spans="1:7" s="160" customFormat="1" ht="13.5" customHeight="1" x14ac:dyDescent="0.25">
      <c r="A31" s="168">
        <v>43621.634722222225</v>
      </c>
      <c r="B31" s="166">
        <v>26009284765003</v>
      </c>
      <c r="C31" s="158" t="s">
        <v>794</v>
      </c>
      <c r="D31" s="165" t="s">
        <v>446</v>
      </c>
      <c r="E31" s="158"/>
      <c r="F31" s="159" t="s">
        <v>855</v>
      </c>
      <c r="G31" s="180">
        <v>11000</v>
      </c>
    </row>
    <row r="32" spans="1:7" s="160" customFormat="1" ht="13.5" customHeight="1" x14ac:dyDescent="0.25">
      <c r="A32" s="168">
        <v>43621.634722222225</v>
      </c>
      <c r="B32" s="166">
        <v>26009284765003</v>
      </c>
      <c r="C32" s="158" t="s">
        <v>795</v>
      </c>
      <c r="D32" s="159" t="s">
        <v>449</v>
      </c>
      <c r="E32" s="166"/>
      <c r="F32" s="159" t="s">
        <v>857</v>
      </c>
      <c r="G32" s="180">
        <v>11000</v>
      </c>
    </row>
    <row r="33" spans="1:7" s="160" customFormat="1" ht="12.75" customHeight="1" x14ac:dyDescent="0.25">
      <c r="A33" s="168">
        <v>43630.520833333336</v>
      </c>
      <c r="B33" s="166">
        <v>26009284765003</v>
      </c>
      <c r="C33" s="158" t="s">
        <v>796</v>
      </c>
      <c r="D33" s="159" t="s">
        <v>447</v>
      </c>
      <c r="E33" s="166"/>
      <c r="F33" s="159" t="s">
        <v>854</v>
      </c>
      <c r="G33" s="180">
        <v>11000</v>
      </c>
    </row>
    <row r="34" spans="1:7" s="160" customFormat="1" ht="13.5" customHeight="1" x14ac:dyDescent="0.25">
      <c r="A34" s="168">
        <v>43630.520833333336</v>
      </c>
      <c r="B34" s="166">
        <v>26009284765003</v>
      </c>
      <c r="C34" s="158" t="s">
        <v>797</v>
      </c>
      <c r="D34" s="159" t="s">
        <v>386</v>
      </c>
      <c r="E34" s="166"/>
      <c r="F34" s="159" t="s">
        <v>859</v>
      </c>
      <c r="G34" s="180">
        <v>11000</v>
      </c>
    </row>
    <row r="35" spans="1:7" s="160" customFormat="1" ht="13.5" customHeight="1" x14ac:dyDescent="0.25">
      <c r="A35" s="168">
        <v>43630.541666666664</v>
      </c>
      <c r="B35" s="166">
        <v>26009284765003</v>
      </c>
      <c r="C35" s="158" t="s">
        <v>798</v>
      </c>
      <c r="D35" s="159" t="s">
        <v>786</v>
      </c>
      <c r="E35" s="166"/>
      <c r="F35" s="159" t="s">
        <v>858</v>
      </c>
      <c r="G35" s="180">
        <v>6000</v>
      </c>
    </row>
    <row r="36" spans="1:7" s="160" customFormat="1" ht="13.5" customHeight="1" x14ac:dyDescent="0.25">
      <c r="A36" s="168">
        <v>43649.468055555553</v>
      </c>
      <c r="B36" s="166">
        <v>26009284765003</v>
      </c>
      <c r="C36" s="158" t="s">
        <v>799</v>
      </c>
      <c r="D36" s="165" t="s">
        <v>448</v>
      </c>
      <c r="E36" s="158"/>
      <c r="F36" s="159" t="s">
        <v>853</v>
      </c>
      <c r="G36" s="180">
        <v>11000</v>
      </c>
    </row>
    <row r="37" spans="1:7" s="160" customFormat="1" ht="13.5" customHeight="1" x14ac:dyDescent="0.25">
      <c r="A37" s="168">
        <v>43649.468055555553</v>
      </c>
      <c r="B37" s="166">
        <v>26009284765003</v>
      </c>
      <c r="C37" s="158" t="s">
        <v>800</v>
      </c>
      <c r="D37" s="165" t="s">
        <v>695</v>
      </c>
      <c r="E37" s="158"/>
      <c r="F37" s="159" t="s">
        <v>850</v>
      </c>
      <c r="G37" s="180">
        <v>11000</v>
      </c>
    </row>
    <row r="38" spans="1:7" s="160" customFormat="1" ht="13.5" customHeight="1" x14ac:dyDescent="0.25">
      <c r="A38" s="168">
        <v>43661.390277777777</v>
      </c>
      <c r="B38" s="166">
        <v>26009284765003</v>
      </c>
      <c r="C38" s="158" t="s">
        <v>801</v>
      </c>
      <c r="D38" s="159" t="s">
        <v>728</v>
      </c>
      <c r="E38" s="166"/>
      <c r="F38" s="159" t="s">
        <v>856</v>
      </c>
      <c r="G38" s="180">
        <v>6000</v>
      </c>
    </row>
    <row r="39" spans="1:7" s="160" customFormat="1" ht="13.5" customHeight="1" x14ac:dyDescent="0.25">
      <c r="A39" s="168">
        <v>43661.390277777777</v>
      </c>
      <c r="B39" s="166">
        <v>26009284765003</v>
      </c>
      <c r="C39" s="158" t="s">
        <v>802</v>
      </c>
      <c r="D39" s="159" t="s">
        <v>387</v>
      </c>
      <c r="E39" s="166"/>
      <c r="F39" s="159" t="s">
        <v>851</v>
      </c>
      <c r="G39" s="180">
        <v>11000</v>
      </c>
    </row>
    <row r="40" spans="1:7" s="160" customFormat="1" ht="13.5" customHeight="1" x14ac:dyDescent="0.25">
      <c r="A40" s="168">
        <v>43661.390277777777</v>
      </c>
      <c r="B40" s="166">
        <v>26009284765003</v>
      </c>
      <c r="C40" s="158" t="s">
        <v>803</v>
      </c>
      <c r="D40" s="165" t="s">
        <v>446</v>
      </c>
      <c r="E40" s="158"/>
      <c r="F40" s="159" t="s">
        <v>855</v>
      </c>
      <c r="G40" s="180">
        <v>11000</v>
      </c>
    </row>
    <row r="41" spans="1:7" s="160" customFormat="1" ht="13.5" customHeight="1" x14ac:dyDescent="0.25">
      <c r="A41" s="168">
        <v>43682.441666666666</v>
      </c>
      <c r="B41" s="158" t="s">
        <v>725</v>
      </c>
      <c r="C41" s="158">
        <v>8510739</v>
      </c>
      <c r="D41" s="159" t="s">
        <v>786</v>
      </c>
      <c r="E41" s="166"/>
      <c r="F41" s="159" t="s">
        <v>856</v>
      </c>
      <c r="G41" s="180">
        <v>2000</v>
      </c>
    </row>
    <row r="42" spans="1:7" s="160" customFormat="1" ht="13.5" customHeight="1" x14ac:dyDescent="0.25">
      <c r="A42" s="168">
        <v>43684.605555555558</v>
      </c>
      <c r="B42" s="158" t="s">
        <v>725</v>
      </c>
      <c r="C42" s="158" t="s">
        <v>804</v>
      </c>
      <c r="D42" s="159" t="s">
        <v>447</v>
      </c>
      <c r="E42" s="166"/>
      <c r="F42" s="159" t="s">
        <v>854</v>
      </c>
      <c r="G42" s="180">
        <v>10000</v>
      </c>
    </row>
    <row r="43" spans="1:7" s="160" customFormat="1" ht="13.5" customHeight="1" x14ac:dyDescent="0.25">
      <c r="A43" s="168">
        <v>43684.605555555558</v>
      </c>
      <c r="B43" s="158" t="s">
        <v>725</v>
      </c>
      <c r="C43" s="158" t="s">
        <v>805</v>
      </c>
      <c r="D43" s="159" t="s">
        <v>449</v>
      </c>
      <c r="E43" s="166"/>
      <c r="F43" s="159" t="s">
        <v>857</v>
      </c>
      <c r="G43" s="180">
        <v>11000</v>
      </c>
    </row>
    <row r="44" spans="1:7" s="160" customFormat="1" ht="13.5" customHeight="1" x14ac:dyDescent="0.25">
      <c r="A44" s="168">
        <v>43692.47152777778</v>
      </c>
      <c r="B44" s="158" t="s">
        <v>725</v>
      </c>
      <c r="C44" s="158" t="s">
        <v>806</v>
      </c>
      <c r="D44" s="159" t="s">
        <v>386</v>
      </c>
      <c r="E44" s="166"/>
      <c r="F44" s="159" t="s">
        <v>859</v>
      </c>
      <c r="G44" s="180">
        <v>11000</v>
      </c>
    </row>
    <row r="45" spans="1:7" s="160" customFormat="1" ht="13.5" customHeight="1" x14ac:dyDescent="0.25">
      <c r="A45" s="168">
        <v>43692.47152777778</v>
      </c>
      <c r="B45" s="158" t="s">
        <v>725</v>
      </c>
      <c r="C45" s="158" t="s">
        <v>807</v>
      </c>
      <c r="D45" s="165" t="s">
        <v>448</v>
      </c>
      <c r="E45" s="158"/>
      <c r="F45" s="159" t="s">
        <v>853</v>
      </c>
      <c r="G45" s="180">
        <v>11000</v>
      </c>
    </row>
    <row r="46" spans="1:7" s="160" customFormat="1" ht="12.75" customHeight="1" x14ac:dyDescent="0.25">
      <c r="A46" s="168">
        <v>43692.552777777775</v>
      </c>
      <c r="B46" s="158" t="s">
        <v>725</v>
      </c>
      <c r="C46" s="158" t="s">
        <v>808</v>
      </c>
      <c r="D46" s="159" t="s">
        <v>702</v>
      </c>
      <c r="E46" s="166"/>
      <c r="F46" s="159" t="s">
        <v>856</v>
      </c>
      <c r="G46" s="180">
        <v>6000</v>
      </c>
    </row>
    <row r="47" spans="1:7" s="160" customFormat="1" ht="13.5" customHeight="1" x14ac:dyDescent="0.25">
      <c r="A47" s="168">
        <v>43712.625</v>
      </c>
      <c r="B47" s="158" t="s">
        <v>725</v>
      </c>
      <c r="C47" s="158" t="s">
        <v>809</v>
      </c>
      <c r="D47" s="159" t="s">
        <v>387</v>
      </c>
      <c r="E47" s="166"/>
      <c r="F47" s="159" t="s">
        <v>851</v>
      </c>
      <c r="G47" s="180">
        <v>11000</v>
      </c>
    </row>
    <row r="48" spans="1:7" s="160" customFormat="1" ht="13.5" customHeight="1" x14ac:dyDescent="0.25">
      <c r="A48" s="168">
        <v>43712.625</v>
      </c>
      <c r="B48" s="158" t="s">
        <v>725</v>
      </c>
      <c r="C48" s="158" t="s">
        <v>810</v>
      </c>
      <c r="D48" s="165" t="s">
        <v>695</v>
      </c>
      <c r="E48" s="158"/>
      <c r="F48" s="159" t="s">
        <v>850</v>
      </c>
      <c r="G48" s="180">
        <v>11000</v>
      </c>
    </row>
    <row r="49" spans="1:7" s="160" customFormat="1" ht="12.75" customHeight="1" x14ac:dyDescent="0.25">
      <c r="A49" s="168">
        <v>43721.572916666664</v>
      </c>
      <c r="B49" s="158" t="s">
        <v>725</v>
      </c>
      <c r="C49" s="158" t="s">
        <v>811</v>
      </c>
      <c r="D49" s="159" t="s">
        <v>728</v>
      </c>
      <c r="E49" s="166"/>
      <c r="F49" s="159" t="s">
        <v>856</v>
      </c>
      <c r="G49" s="180">
        <v>6000</v>
      </c>
    </row>
    <row r="50" spans="1:7" s="160" customFormat="1" ht="13.5" customHeight="1" x14ac:dyDescent="0.25">
      <c r="A50" s="168">
        <v>43721.572916666664</v>
      </c>
      <c r="B50" s="158" t="s">
        <v>725</v>
      </c>
      <c r="C50" s="158" t="s">
        <v>812</v>
      </c>
      <c r="D50" s="165" t="s">
        <v>446</v>
      </c>
      <c r="E50" s="158"/>
      <c r="F50" s="159" t="s">
        <v>855</v>
      </c>
      <c r="G50" s="180">
        <v>11000</v>
      </c>
    </row>
    <row r="51" spans="1:7" s="160" customFormat="1" ht="13.5" customHeight="1" x14ac:dyDescent="0.25">
      <c r="A51" s="168">
        <v>43727.430555555555</v>
      </c>
      <c r="B51" s="158" t="s">
        <v>725</v>
      </c>
      <c r="C51" s="158" t="s">
        <v>813</v>
      </c>
      <c r="D51" s="159" t="s">
        <v>447</v>
      </c>
      <c r="E51" s="166"/>
      <c r="F51" s="159" t="s">
        <v>854</v>
      </c>
      <c r="G51" s="180">
        <v>12000</v>
      </c>
    </row>
    <row r="52" spans="1:7" s="160" customFormat="1" ht="13.5" customHeight="1" x14ac:dyDescent="0.25">
      <c r="A52" s="168">
        <v>43739.728472222225</v>
      </c>
      <c r="B52" s="158" t="s">
        <v>725</v>
      </c>
      <c r="C52" s="158" t="s">
        <v>736</v>
      </c>
      <c r="D52" s="159" t="s">
        <v>449</v>
      </c>
      <c r="E52" s="166"/>
      <c r="F52" s="159" t="s">
        <v>857</v>
      </c>
      <c r="G52" s="180">
        <v>11000</v>
      </c>
    </row>
    <row r="53" spans="1:7" s="160" customFormat="1" ht="13.5" customHeight="1" x14ac:dyDescent="0.25">
      <c r="A53" s="168">
        <v>43739.728472222225</v>
      </c>
      <c r="B53" s="158" t="s">
        <v>725</v>
      </c>
      <c r="C53" s="158" t="s">
        <v>737</v>
      </c>
      <c r="D53" s="165" t="s">
        <v>448</v>
      </c>
      <c r="E53" s="158"/>
      <c r="F53" s="159" t="s">
        <v>853</v>
      </c>
      <c r="G53" s="180">
        <v>11000</v>
      </c>
    </row>
    <row r="54" spans="1:7" s="160" customFormat="1" ht="13.5" customHeight="1" x14ac:dyDescent="0.25">
      <c r="A54" s="168">
        <v>43770.647222222222</v>
      </c>
      <c r="B54" s="158" t="s">
        <v>725</v>
      </c>
      <c r="C54" s="158" t="s">
        <v>738</v>
      </c>
      <c r="D54" s="159" t="s">
        <v>702</v>
      </c>
      <c r="E54" s="166"/>
      <c r="F54" s="159" t="s">
        <v>856</v>
      </c>
      <c r="G54" s="180">
        <v>5000</v>
      </c>
    </row>
    <row r="55" spans="1:7" s="160" customFormat="1" ht="13.5" customHeight="1" x14ac:dyDescent="0.25">
      <c r="A55" s="168">
        <v>43770.647222222222</v>
      </c>
      <c r="B55" s="158" t="s">
        <v>725</v>
      </c>
      <c r="C55" s="158" t="s">
        <v>739</v>
      </c>
      <c r="D55" s="159" t="s">
        <v>386</v>
      </c>
      <c r="E55" s="166"/>
      <c r="F55" s="159" t="s">
        <v>859</v>
      </c>
      <c r="G55" s="180">
        <v>11000</v>
      </c>
    </row>
    <row r="56" spans="1:7" s="160" customFormat="1" ht="13.5" customHeight="1" x14ac:dyDescent="0.25">
      <c r="A56" s="168">
        <v>43770.647222222222</v>
      </c>
      <c r="B56" s="158" t="s">
        <v>725</v>
      </c>
      <c r="C56" s="158" t="s">
        <v>740</v>
      </c>
      <c r="D56" s="165" t="s">
        <v>446</v>
      </c>
      <c r="E56" s="158"/>
      <c r="F56" s="159" t="s">
        <v>855</v>
      </c>
      <c r="G56" s="180">
        <v>11000</v>
      </c>
    </row>
    <row r="57" spans="1:7" s="160" customFormat="1" ht="13.5" customHeight="1" x14ac:dyDescent="0.25">
      <c r="A57" s="168">
        <v>43770.647222222222</v>
      </c>
      <c r="B57" s="158" t="s">
        <v>725</v>
      </c>
      <c r="C57" s="158" t="s">
        <v>741</v>
      </c>
      <c r="D57" s="165" t="s">
        <v>695</v>
      </c>
      <c r="E57" s="158"/>
      <c r="F57" s="159" t="s">
        <v>850</v>
      </c>
      <c r="G57" s="180">
        <v>11000</v>
      </c>
    </row>
    <row r="58" spans="1:7" s="160" customFormat="1" ht="13.5" customHeight="1" x14ac:dyDescent="0.25">
      <c r="A58" s="168">
        <v>43770.647222222222</v>
      </c>
      <c r="B58" s="158" t="s">
        <v>725</v>
      </c>
      <c r="C58" s="158" t="s">
        <v>742</v>
      </c>
      <c r="D58" s="159" t="s">
        <v>387</v>
      </c>
      <c r="E58" s="166"/>
      <c r="F58" s="159" t="s">
        <v>851</v>
      </c>
      <c r="G58" s="180">
        <v>11000</v>
      </c>
    </row>
    <row r="59" spans="1:7" s="160" customFormat="1" ht="13.5" customHeight="1" x14ac:dyDescent="0.25">
      <c r="A59" s="168">
        <v>43773.665277777778</v>
      </c>
      <c r="B59" s="158" t="s">
        <v>725</v>
      </c>
      <c r="C59" s="158" t="s">
        <v>743</v>
      </c>
      <c r="D59" s="159" t="s">
        <v>744</v>
      </c>
      <c r="E59" s="166"/>
      <c r="F59" s="164" t="s">
        <v>856</v>
      </c>
      <c r="G59" s="180">
        <v>3200</v>
      </c>
    </row>
    <row r="60" spans="1:7" s="160" customFormat="1" ht="13.5" customHeight="1" x14ac:dyDescent="0.25">
      <c r="A60" s="168">
        <v>43796.73541666667</v>
      </c>
      <c r="B60" s="158" t="s">
        <v>725</v>
      </c>
      <c r="C60" s="158" t="s">
        <v>745</v>
      </c>
      <c r="D60" s="165" t="s">
        <v>448</v>
      </c>
      <c r="E60" s="158"/>
      <c r="F60" s="159" t="s">
        <v>853</v>
      </c>
      <c r="G60" s="180">
        <v>9000</v>
      </c>
    </row>
    <row r="61" spans="1:7" s="160" customFormat="1" ht="13.5" customHeight="1" x14ac:dyDescent="0.25">
      <c r="A61" s="168">
        <v>43808.484722222223</v>
      </c>
      <c r="B61" s="158" t="s">
        <v>725</v>
      </c>
      <c r="C61" s="158" t="s">
        <v>746</v>
      </c>
      <c r="D61" s="159" t="s">
        <v>728</v>
      </c>
      <c r="E61" s="166"/>
      <c r="F61" s="159" t="s">
        <v>858</v>
      </c>
      <c r="G61" s="180">
        <v>5000</v>
      </c>
    </row>
    <row r="62" spans="1:7" s="160" customFormat="1" ht="12.75" customHeight="1" x14ac:dyDescent="0.25">
      <c r="A62" s="168">
        <v>43808.484722222223</v>
      </c>
      <c r="B62" s="158" t="s">
        <v>725</v>
      </c>
      <c r="C62" s="198" t="s">
        <v>747</v>
      </c>
      <c r="D62" s="159" t="s">
        <v>449</v>
      </c>
      <c r="E62" s="166"/>
      <c r="F62" s="159" t="s">
        <v>857</v>
      </c>
      <c r="G62" s="180">
        <v>12000</v>
      </c>
    </row>
    <row r="63" spans="1:7" s="160" customFormat="1" ht="13.5" customHeight="1" x14ac:dyDescent="0.25">
      <c r="A63" s="168">
        <v>43808.484722222223</v>
      </c>
      <c r="B63" s="158" t="s">
        <v>725</v>
      </c>
      <c r="C63" s="198" t="s">
        <v>748</v>
      </c>
      <c r="D63" s="165" t="s">
        <v>446</v>
      </c>
      <c r="E63" s="158"/>
      <c r="F63" s="159" t="s">
        <v>855</v>
      </c>
      <c r="G63" s="180">
        <v>12000</v>
      </c>
    </row>
    <row r="64" spans="1:7" s="160" customFormat="1" ht="13.5" customHeight="1" x14ac:dyDescent="0.25">
      <c r="A64" s="168">
        <v>43808.484722222223</v>
      </c>
      <c r="B64" s="158" t="s">
        <v>725</v>
      </c>
      <c r="C64" s="198" t="s">
        <v>749</v>
      </c>
      <c r="D64" s="159" t="s">
        <v>386</v>
      </c>
      <c r="E64" s="166"/>
      <c r="F64" s="159" t="s">
        <v>859</v>
      </c>
      <c r="G64" s="180">
        <v>12000</v>
      </c>
    </row>
    <row r="65" spans="1:7" s="160" customFormat="1" ht="13.5" customHeight="1" x14ac:dyDescent="0.25">
      <c r="A65" s="168">
        <v>43808.48541666667</v>
      </c>
      <c r="B65" s="158" t="s">
        <v>725</v>
      </c>
      <c r="C65" s="198" t="s">
        <v>750</v>
      </c>
      <c r="D65" s="159" t="s">
        <v>702</v>
      </c>
      <c r="E65" s="166"/>
      <c r="F65" s="159" t="s">
        <v>856</v>
      </c>
      <c r="G65" s="180">
        <v>5000</v>
      </c>
    </row>
    <row r="66" spans="1:7" s="160" customFormat="1" ht="12.75" customHeight="1" x14ac:dyDescent="0.25">
      <c r="A66" s="168">
        <v>43808.48541666667</v>
      </c>
      <c r="B66" s="158" t="s">
        <v>725</v>
      </c>
      <c r="C66" s="198" t="s">
        <v>751</v>
      </c>
      <c r="D66" s="159" t="s">
        <v>447</v>
      </c>
      <c r="E66" s="166"/>
      <c r="F66" s="159" t="s">
        <v>854</v>
      </c>
      <c r="G66" s="180">
        <v>12000</v>
      </c>
    </row>
    <row r="67" spans="1:7" s="160" customFormat="1" ht="13.5" customHeight="1" x14ac:dyDescent="0.25">
      <c r="A67" s="168">
        <v>43808.48541666667</v>
      </c>
      <c r="B67" s="158" t="s">
        <v>725</v>
      </c>
      <c r="C67" s="198" t="s">
        <v>752</v>
      </c>
      <c r="D67" s="165" t="s">
        <v>695</v>
      </c>
      <c r="E67" s="158"/>
      <c r="F67" s="159" t="s">
        <v>850</v>
      </c>
      <c r="G67" s="180">
        <v>12000</v>
      </c>
    </row>
    <row r="68" spans="1:7" ht="13.5" customHeight="1" x14ac:dyDescent="0.25">
      <c r="A68" s="346" t="s">
        <v>196</v>
      </c>
      <c r="B68" s="347"/>
      <c r="C68" s="347"/>
      <c r="D68" s="347"/>
      <c r="E68" s="347"/>
      <c r="F68" s="348"/>
      <c r="G68" s="133">
        <f>SUM(G5:G67)</f>
        <v>644700</v>
      </c>
    </row>
    <row r="69" spans="1:7" ht="13.5" customHeight="1" x14ac:dyDescent="0.25">
      <c r="A69" s="34"/>
    </row>
    <row r="70" spans="1:7" ht="33.75" customHeight="1" x14ac:dyDescent="0.25">
      <c r="A70" s="31" t="s">
        <v>263</v>
      </c>
    </row>
    <row r="71" spans="1:7" ht="51.75" customHeight="1" x14ac:dyDescent="0.25">
      <c r="A71" s="154" t="s">
        <v>265</v>
      </c>
      <c r="B71" s="195" t="s">
        <v>261</v>
      </c>
      <c r="C71" s="195" t="s">
        <v>195</v>
      </c>
      <c r="D71" s="154" t="s">
        <v>267</v>
      </c>
      <c r="E71" s="154" t="s">
        <v>268</v>
      </c>
      <c r="F71" s="153" t="s">
        <v>269</v>
      </c>
      <c r="G71" s="17" t="s">
        <v>179</v>
      </c>
    </row>
    <row r="72" spans="1:7" x14ac:dyDescent="0.25">
      <c r="A72" s="164"/>
      <c r="B72" s="166"/>
      <c r="C72" s="196"/>
      <c r="D72" s="159"/>
      <c r="E72" s="158"/>
      <c r="F72" s="175"/>
      <c r="G72" s="124"/>
    </row>
    <row r="73" spans="1:7" x14ac:dyDescent="0.25">
      <c r="A73" s="131"/>
      <c r="B73" s="132"/>
      <c r="C73" s="132"/>
      <c r="D73" s="131"/>
      <c r="E73" s="131"/>
      <c r="F73" s="60"/>
      <c r="G73" s="134"/>
    </row>
    <row r="74" spans="1:7" x14ac:dyDescent="0.25">
      <c r="A74" s="131"/>
      <c r="B74" s="132"/>
      <c r="C74" s="132"/>
      <c r="D74" s="131"/>
      <c r="E74" s="131"/>
      <c r="F74" s="60"/>
      <c r="G74" s="134"/>
    </row>
    <row r="75" spans="1:7" x14ac:dyDescent="0.25">
      <c r="A75" s="131"/>
      <c r="B75" s="132"/>
      <c r="C75" s="132"/>
      <c r="D75" s="131"/>
      <c r="E75" s="131"/>
      <c r="F75" s="60"/>
      <c r="G75" s="134"/>
    </row>
    <row r="76" spans="1:7" x14ac:dyDescent="0.25">
      <c r="A76" s="131"/>
      <c r="B76" s="132"/>
      <c r="C76" s="132"/>
      <c r="D76" s="131"/>
      <c r="E76" s="131"/>
      <c r="F76" s="60"/>
      <c r="G76" s="134"/>
    </row>
    <row r="77" spans="1:7" x14ac:dyDescent="0.25">
      <c r="A77" s="131"/>
      <c r="B77" s="132"/>
      <c r="C77" s="132"/>
      <c r="D77" s="131"/>
      <c r="E77" s="131"/>
      <c r="F77" s="60"/>
      <c r="G77" s="134"/>
    </row>
    <row r="78" spans="1:7" ht="25.5" customHeight="1" x14ac:dyDescent="0.25">
      <c r="A78" s="349" t="s">
        <v>196</v>
      </c>
      <c r="B78" s="349"/>
      <c r="C78" s="349"/>
      <c r="D78" s="349"/>
      <c r="E78" s="349"/>
      <c r="F78" s="349"/>
      <c r="G78" s="133">
        <f>SUM(G72:G77)</f>
        <v>0</v>
      </c>
    </row>
  </sheetData>
  <mergeCells count="2">
    <mergeCell ref="A68:F68"/>
    <mergeCell ref="A78:F78"/>
  </mergeCells>
  <pageMargins left="0.70866141732283472" right="0.31496062992125984" top="0.47244094488188981" bottom="0.35433070866141736" header="0.31496062992125984" footer="0.31496062992125984"/>
  <pageSetup paperSize="9" scale="82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selection activeCell="F5" sqref="F5"/>
    </sheetView>
  </sheetViews>
  <sheetFormatPr defaultRowHeight="15" x14ac:dyDescent="0.25"/>
  <cols>
    <col min="1" max="1" width="10.7109375" customWidth="1"/>
    <col min="2" max="2" width="10.5703125" customWidth="1"/>
    <col min="3" max="3" width="13.140625" customWidth="1"/>
    <col min="4" max="4" width="24.140625" customWidth="1"/>
    <col min="5" max="5" width="15.42578125" customWidth="1"/>
    <col min="6" max="6" width="23.28515625" customWidth="1"/>
    <col min="7" max="7" width="13.140625" customWidth="1"/>
    <col min="8" max="8" width="11.140625" customWidth="1"/>
    <col min="9" max="9" width="27.85546875" customWidth="1"/>
    <col min="10" max="10" width="13.140625" customWidth="1"/>
    <col min="11" max="11" width="17.140625" customWidth="1"/>
  </cols>
  <sheetData>
    <row r="1" spans="1:11" ht="15.75" x14ac:dyDescent="0.25">
      <c r="A1" s="32"/>
    </row>
    <row r="2" spans="1:11" ht="34.5" customHeight="1" x14ac:dyDescent="0.25">
      <c r="A2" s="350" t="s">
        <v>512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</row>
    <row r="3" spans="1:11" ht="15.75" x14ac:dyDescent="0.25">
      <c r="A3" s="20"/>
    </row>
    <row r="4" spans="1:11" ht="16.5" customHeight="1" x14ac:dyDescent="0.25">
      <c r="A4" s="20" t="s">
        <v>260</v>
      </c>
    </row>
    <row r="5" spans="1:11" ht="60" x14ac:dyDescent="0.25">
      <c r="A5" s="179" t="s">
        <v>265</v>
      </c>
      <c r="B5" s="179" t="s">
        <v>513</v>
      </c>
      <c r="C5" s="179" t="s">
        <v>195</v>
      </c>
      <c r="D5" s="179" t="s">
        <v>514</v>
      </c>
      <c r="E5" s="178" t="s">
        <v>168</v>
      </c>
      <c r="F5" s="179" t="s">
        <v>270</v>
      </c>
      <c r="G5" s="179" t="s">
        <v>509</v>
      </c>
      <c r="H5" s="179" t="s">
        <v>195</v>
      </c>
      <c r="I5" s="179" t="s">
        <v>515</v>
      </c>
      <c r="J5" s="179" t="s">
        <v>516</v>
      </c>
      <c r="K5" s="178" t="s">
        <v>517</v>
      </c>
    </row>
    <row r="6" spans="1:11" ht="41.25" customHeight="1" x14ac:dyDescent="0.25">
      <c r="A6" s="176">
        <v>43313</v>
      </c>
      <c r="B6" s="200">
        <v>11000</v>
      </c>
      <c r="C6" s="198" t="s">
        <v>814</v>
      </c>
      <c r="D6" s="6" t="s">
        <v>386</v>
      </c>
      <c r="E6" s="201"/>
      <c r="F6" s="6" t="s">
        <v>860</v>
      </c>
      <c r="G6" s="202">
        <v>43521</v>
      </c>
      <c r="H6" s="195">
        <v>37</v>
      </c>
      <c r="I6" s="195" t="s">
        <v>815</v>
      </c>
      <c r="J6" s="200">
        <v>11000</v>
      </c>
      <c r="K6" s="195">
        <v>0</v>
      </c>
    </row>
    <row r="7" spans="1:11" ht="41.25" customHeight="1" x14ac:dyDescent="0.25">
      <c r="A7" s="176">
        <v>43357</v>
      </c>
      <c r="B7" s="200">
        <v>12500</v>
      </c>
      <c r="C7" s="198" t="s">
        <v>816</v>
      </c>
      <c r="D7" s="6" t="s">
        <v>386</v>
      </c>
      <c r="E7" s="201"/>
      <c r="F7" s="6" t="s">
        <v>859</v>
      </c>
      <c r="G7" s="202">
        <v>43521</v>
      </c>
      <c r="H7" s="195">
        <v>38</v>
      </c>
      <c r="I7" s="195" t="s">
        <v>815</v>
      </c>
      <c r="J7" s="200">
        <v>12500</v>
      </c>
      <c r="K7" s="195">
        <v>0</v>
      </c>
    </row>
    <row r="8" spans="1:11" ht="41.25" customHeight="1" x14ac:dyDescent="0.25">
      <c r="A8" s="176">
        <v>43284</v>
      </c>
      <c r="B8" s="200">
        <v>11000</v>
      </c>
      <c r="C8" s="64" t="s">
        <v>817</v>
      </c>
      <c r="D8" s="6" t="s">
        <v>387</v>
      </c>
      <c r="E8" s="201"/>
      <c r="F8" s="6" t="s">
        <v>851</v>
      </c>
      <c r="G8" s="202">
        <v>43523</v>
      </c>
      <c r="H8" s="195">
        <v>40</v>
      </c>
      <c r="I8" s="195" t="s">
        <v>815</v>
      </c>
      <c r="J8" s="200">
        <v>11000</v>
      </c>
      <c r="K8" s="195">
        <v>0</v>
      </c>
    </row>
    <row r="9" spans="1:11" ht="41.25" customHeight="1" x14ac:dyDescent="0.25">
      <c r="A9" s="176">
        <v>43357</v>
      </c>
      <c r="B9" s="200">
        <v>12500</v>
      </c>
      <c r="C9" s="64" t="s">
        <v>818</v>
      </c>
      <c r="D9" s="6" t="s">
        <v>387</v>
      </c>
      <c r="E9" s="201"/>
      <c r="F9" s="6" t="s">
        <v>851</v>
      </c>
      <c r="G9" s="202">
        <v>43523</v>
      </c>
      <c r="H9" s="195">
        <v>41</v>
      </c>
      <c r="I9" s="195" t="s">
        <v>815</v>
      </c>
      <c r="J9" s="200">
        <v>12500</v>
      </c>
      <c r="K9" s="195">
        <v>0</v>
      </c>
    </row>
    <row r="10" spans="1:11" ht="27" customHeight="1" x14ac:dyDescent="0.25">
      <c r="A10" s="349" t="s">
        <v>518</v>
      </c>
      <c r="B10" s="349"/>
      <c r="C10" s="349"/>
      <c r="D10" s="349"/>
      <c r="E10" s="349"/>
      <c r="F10" s="349"/>
      <c r="G10" s="349"/>
      <c r="H10" s="349"/>
      <c r="I10" s="349"/>
      <c r="J10" s="203">
        <f>SUM(J6:J9)</f>
        <v>47000</v>
      </c>
      <c r="K10" s="132">
        <f>SUM(K6:K9)</f>
        <v>0</v>
      </c>
    </row>
    <row r="11" spans="1:11" x14ac:dyDescent="0.25">
      <c r="A11" s="34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18.75" customHeight="1" x14ac:dyDescent="0.25">
      <c r="A12" s="31" t="s">
        <v>263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75" x14ac:dyDescent="0.25">
      <c r="A13" s="154" t="s">
        <v>265</v>
      </c>
      <c r="B13" s="154" t="s">
        <v>519</v>
      </c>
      <c r="C13" s="154" t="s">
        <v>195</v>
      </c>
      <c r="D13" s="154" t="s">
        <v>271</v>
      </c>
      <c r="E13" s="154" t="s">
        <v>268</v>
      </c>
      <c r="F13" s="154" t="s">
        <v>272</v>
      </c>
      <c r="G13" s="154" t="s">
        <v>509</v>
      </c>
      <c r="H13" s="154" t="s">
        <v>195</v>
      </c>
      <c r="I13" s="154" t="s">
        <v>515</v>
      </c>
      <c r="J13" s="154" t="s">
        <v>516</v>
      </c>
      <c r="K13" s="152" t="s">
        <v>517</v>
      </c>
    </row>
    <row r="14" spans="1:11" ht="24" customHeight="1" x14ac:dyDescent="0.25">
      <c r="A14" s="154">
        <v>0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</row>
    <row r="15" spans="1:11" ht="24" customHeight="1" x14ac:dyDescent="0.25">
      <c r="A15" s="154">
        <v>0</v>
      </c>
      <c r="B15" s="154">
        <v>0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</row>
    <row r="16" spans="1:11" ht="24" customHeight="1" x14ac:dyDescent="0.25">
      <c r="A16" s="154">
        <v>0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</row>
    <row r="17" spans="1:11" ht="24" customHeight="1" x14ac:dyDescent="0.25">
      <c r="A17" s="154">
        <v>0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</row>
    <row r="18" spans="1:11" ht="24" customHeight="1" x14ac:dyDescent="0.25">
      <c r="A18" s="349" t="s">
        <v>518</v>
      </c>
      <c r="B18" s="349"/>
      <c r="C18" s="349"/>
      <c r="D18" s="349"/>
      <c r="E18" s="349"/>
      <c r="F18" s="349"/>
      <c r="G18" s="349"/>
      <c r="H18" s="349"/>
      <c r="I18" s="349"/>
      <c r="J18" s="132">
        <f>SUM(J14:J17)</f>
        <v>0</v>
      </c>
      <c r="K18" s="132">
        <f>SUM(K14:K17)</f>
        <v>0</v>
      </c>
    </row>
  </sheetData>
  <mergeCells count="3">
    <mergeCell ref="A2:K2"/>
    <mergeCell ref="A10:I10"/>
    <mergeCell ref="A18:I18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1"/>
  <headerFooter>
    <oddFooter>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selection activeCell="F5" sqref="F5"/>
    </sheetView>
  </sheetViews>
  <sheetFormatPr defaultRowHeight="15" x14ac:dyDescent="0.25"/>
  <cols>
    <col min="1" max="3" width="13.140625" customWidth="1"/>
    <col min="4" max="4" width="16.42578125" customWidth="1"/>
    <col min="5" max="5" width="15.7109375" customWidth="1"/>
    <col min="6" max="8" width="13.140625" customWidth="1"/>
    <col min="9" max="9" width="14.85546875" customWidth="1"/>
    <col min="10" max="10" width="13.140625" customWidth="1"/>
    <col min="11" max="11" width="17.140625" customWidth="1"/>
  </cols>
  <sheetData>
    <row r="1" spans="1:11" ht="15.75" x14ac:dyDescent="0.25">
      <c r="A1" s="32"/>
    </row>
    <row r="2" spans="1:11" ht="15.75" x14ac:dyDescent="0.25">
      <c r="A2" s="20" t="s">
        <v>520</v>
      </c>
    </row>
    <row r="3" spans="1:11" ht="15.75" x14ac:dyDescent="0.25">
      <c r="A3" s="20"/>
    </row>
    <row r="4" spans="1:11" ht="28.5" customHeight="1" x14ac:dyDescent="0.25">
      <c r="A4" s="20" t="s">
        <v>260</v>
      </c>
    </row>
    <row r="5" spans="1:11" ht="60" x14ac:dyDescent="0.25">
      <c r="A5" s="154" t="s">
        <v>265</v>
      </c>
      <c r="B5" s="154" t="s">
        <v>513</v>
      </c>
      <c r="C5" s="154" t="s">
        <v>195</v>
      </c>
      <c r="D5" s="154" t="s">
        <v>514</v>
      </c>
      <c r="E5" s="152" t="s">
        <v>168</v>
      </c>
      <c r="F5" s="154" t="s">
        <v>270</v>
      </c>
      <c r="G5" s="154" t="s">
        <v>509</v>
      </c>
      <c r="H5" s="154" t="s">
        <v>195</v>
      </c>
      <c r="I5" s="154" t="s">
        <v>515</v>
      </c>
      <c r="J5" s="154" t="s">
        <v>516</v>
      </c>
      <c r="K5" s="152" t="s">
        <v>517</v>
      </c>
    </row>
    <row r="6" spans="1:11" ht="27" customHeight="1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</row>
    <row r="7" spans="1:11" ht="27" customHeight="1" x14ac:dyDescent="0.25">
      <c r="A7" s="154">
        <v>0</v>
      </c>
      <c r="B7" s="154">
        <v>0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</row>
    <row r="8" spans="1:11" ht="27" customHeight="1" x14ac:dyDescent="0.25">
      <c r="A8" s="154">
        <v>0</v>
      </c>
      <c r="B8" s="154">
        <v>0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</row>
    <row r="9" spans="1:11" ht="27" customHeight="1" x14ac:dyDescent="0.25">
      <c r="A9" s="154">
        <v>0</v>
      </c>
      <c r="B9" s="154">
        <v>0</v>
      </c>
      <c r="C9" s="154">
        <v>0</v>
      </c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</row>
    <row r="10" spans="1:11" ht="27" customHeight="1" x14ac:dyDescent="0.25">
      <c r="A10" s="349" t="s">
        <v>518</v>
      </c>
      <c r="B10" s="349"/>
      <c r="C10" s="349"/>
      <c r="D10" s="349"/>
      <c r="E10" s="349"/>
      <c r="F10" s="349"/>
      <c r="G10" s="349"/>
      <c r="H10" s="349"/>
      <c r="I10" s="349"/>
      <c r="J10" s="132">
        <f>SUM(J6:J9)</f>
        <v>0</v>
      </c>
      <c r="K10" s="132">
        <f>SUM(K6:K9)</f>
        <v>0</v>
      </c>
    </row>
    <row r="11" spans="1:11" x14ac:dyDescent="0.25">
      <c r="A11" s="34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36.75" customHeight="1" x14ac:dyDescent="0.25">
      <c r="A12" s="31" t="s">
        <v>263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60" x14ac:dyDescent="0.25">
      <c r="A13" s="154" t="s">
        <v>265</v>
      </c>
      <c r="B13" s="154" t="s">
        <v>519</v>
      </c>
      <c r="C13" s="154" t="s">
        <v>195</v>
      </c>
      <c r="D13" s="154" t="s">
        <v>271</v>
      </c>
      <c r="E13" s="154" t="s">
        <v>268</v>
      </c>
      <c r="F13" s="154" t="s">
        <v>272</v>
      </c>
      <c r="G13" s="154" t="s">
        <v>509</v>
      </c>
      <c r="H13" s="154" t="s">
        <v>195</v>
      </c>
      <c r="I13" s="154" t="s">
        <v>515</v>
      </c>
      <c r="J13" s="154" t="s">
        <v>516</v>
      </c>
      <c r="K13" s="152" t="s">
        <v>517</v>
      </c>
    </row>
    <row r="14" spans="1:11" ht="24" customHeight="1" x14ac:dyDescent="0.25">
      <c r="A14" s="154">
        <v>0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</row>
    <row r="15" spans="1:11" ht="24" customHeight="1" x14ac:dyDescent="0.25">
      <c r="A15" s="154">
        <v>0</v>
      </c>
      <c r="B15" s="154">
        <v>0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</row>
    <row r="16" spans="1:11" ht="24" customHeight="1" x14ac:dyDescent="0.25">
      <c r="A16" s="154">
        <v>0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</row>
    <row r="17" spans="1:11" ht="24" customHeight="1" x14ac:dyDescent="0.25">
      <c r="A17" s="154">
        <v>0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</row>
    <row r="18" spans="1:11" ht="24" customHeight="1" x14ac:dyDescent="0.25">
      <c r="A18" s="349" t="s">
        <v>518</v>
      </c>
      <c r="B18" s="349"/>
      <c r="C18" s="349"/>
      <c r="D18" s="349"/>
      <c r="E18" s="349"/>
      <c r="F18" s="349"/>
      <c r="G18" s="349"/>
      <c r="H18" s="349"/>
      <c r="I18" s="349"/>
      <c r="J18" s="132">
        <f>SUM(J14:J17)</f>
        <v>0</v>
      </c>
      <c r="K18" s="132">
        <f>SUM(K14:K17)</f>
        <v>0</v>
      </c>
    </row>
  </sheetData>
  <mergeCells count="2">
    <mergeCell ref="A10:I10"/>
    <mergeCell ref="A18:I18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16" zoomScaleNormal="100" workbookViewId="0">
      <selection activeCell="A20" sqref="A20"/>
    </sheetView>
  </sheetViews>
  <sheetFormatPr defaultRowHeight="15" x14ac:dyDescent="0.25"/>
  <cols>
    <col min="1" max="1" width="25.42578125" style="5" customWidth="1"/>
    <col min="2" max="2" width="16.140625" style="5" bestFit="1" customWidth="1"/>
    <col min="3" max="4" width="26.85546875" style="5" customWidth="1"/>
    <col min="5" max="5" width="22" style="5" customWidth="1"/>
    <col min="6" max="16384" width="9.140625" style="5"/>
  </cols>
  <sheetData>
    <row r="1" spans="1:5" ht="15.75" x14ac:dyDescent="0.25">
      <c r="A1" s="12" t="s">
        <v>22</v>
      </c>
    </row>
    <row r="2" spans="1:5" ht="15.75" x14ac:dyDescent="0.25">
      <c r="A2" s="12" t="s">
        <v>23</v>
      </c>
    </row>
    <row r="3" spans="1:5" x14ac:dyDescent="0.25">
      <c r="A3" s="9"/>
    </row>
    <row r="4" spans="1:5" ht="71.25" x14ac:dyDescent="0.25">
      <c r="A4" s="61" t="s">
        <v>24</v>
      </c>
      <c r="B4" s="61" t="s">
        <v>28</v>
      </c>
      <c r="C4" s="61" t="s">
        <v>25</v>
      </c>
      <c r="D4" s="61" t="s">
        <v>26</v>
      </c>
      <c r="E4" s="61" t="s">
        <v>27</v>
      </c>
    </row>
    <row r="5" spans="1:5" s="106" customFormat="1" ht="51" customHeight="1" x14ac:dyDescent="0.25">
      <c r="A5" s="49" t="s">
        <v>709</v>
      </c>
      <c r="B5" s="189">
        <v>33911639</v>
      </c>
      <c r="C5" s="49" t="s">
        <v>373</v>
      </c>
      <c r="D5" s="49" t="s">
        <v>373</v>
      </c>
      <c r="E5" s="49" t="s">
        <v>711</v>
      </c>
    </row>
    <row r="6" spans="1:5" s="106" customFormat="1" ht="51" customHeight="1" x14ac:dyDescent="0.25">
      <c r="A6" s="49" t="s">
        <v>710</v>
      </c>
      <c r="B6" s="189">
        <v>33966300</v>
      </c>
      <c r="C6" s="49" t="s">
        <v>373</v>
      </c>
      <c r="D6" s="49" t="s">
        <v>373</v>
      </c>
      <c r="E6" s="49" t="s">
        <v>712</v>
      </c>
    </row>
    <row r="7" spans="1:5" s="106" customFormat="1" ht="51" customHeight="1" x14ac:dyDescent="0.25">
      <c r="A7" s="49" t="s">
        <v>382</v>
      </c>
      <c r="B7" s="189">
        <v>36840063</v>
      </c>
      <c r="C7" s="49" t="s">
        <v>374</v>
      </c>
      <c r="D7" s="49" t="s">
        <v>374</v>
      </c>
      <c r="E7" s="49" t="s">
        <v>727</v>
      </c>
    </row>
    <row r="8" spans="1:5" s="106" customFormat="1" ht="51" customHeight="1" x14ac:dyDescent="0.25">
      <c r="A8" s="49" t="s">
        <v>384</v>
      </c>
      <c r="B8" s="189">
        <v>34022472</v>
      </c>
      <c r="C8" s="49" t="s">
        <v>375</v>
      </c>
      <c r="D8" s="49" t="s">
        <v>375</v>
      </c>
      <c r="E8" s="49" t="s">
        <v>675</v>
      </c>
    </row>
    <row r="9" spans="1:5" s="106" customFormat="1" ht="51" customHeight="1" x14ac:dyDescent="0.25">
      <c r="A9" s="49" t="s">
        <v>383</v>
      </c>
      <c r="B9" s="189">
        <v>39269021</v>
      </c>
      <c r="C9" s="49" t="s">
        <v>376</v>
      </c>
      <c r="D9" s="49" t="s">
        <v>376</v>
      </c>
      <c r="E9" s="49" t="s">
        <v>676</v>
      </c>
    </row>
    <row r="10" spans="1:5" s="106" customFormat="1" ht="51" customHeight="1" x14ac:dyDescent="0.25">
      <c r="A10" s="49" t="s">
        <v>385</v>
      </c>
      <c r="B10" s="189">
        <v>39307700</v>
      </c>
      <c r="C10" s="49" t="s">
        <v>377</v>
      </c>
      <c r="D10" s="49" t="s">
        <v>377</v>
      </c>
      <c r="E10" s="49" t="s">
        <v>677</v>
      </c>
    </row>
    <row r="11" spans="1:5" s="106" customFormat="1" ht="51" customHeight="1" x14ac:dyDescent="0.25">
      <c r="A11" s="49" t="s">
        <v>401</v>
      </c>
      <c r="B11" s="189">
        <v>33738704</v>
      </c>
      <c r="C11" s="49" t="s">
        <v>402</v>
      </c>
      <c r="D11" s="49">
        <v>0</v>
      </c>
      <c r="E11" s="49">
        <v>0</v>
      </c>
    </row>
    <row r="12" spans="1:5" s="106" customFormat="1" ht="51" customHeight="1" x14ac:dyDescent="0.25">
      <c r="A12" s="172" t="s">
        <v>708</v>
      </c>
      <c r="B12" s="188">
        <v>39568311</v>
      </c>
      <c r="C12" s="172" t="s">
        <v>700</v>
      </c>
      <c r="D12" s="172" t="s">
        <v>700</v>
      </c>
      <c r="E12" s="49" t="s">
        <v>704</v>
      </c>
    </row>
    <row r="13" spans="1:5" s="106" customFormat="1" ht="51" customHeight="1" x14ac:dyDescent="0.25">
      <c r="A13" s="49" t="s">
        <v>705</v>
      </c>
      <c r="B13" s="189">
        <v>33988099</v>
      </c>
      <c r="C13" s="49" t="s">
        <v>378</v>
      </c>
      <c r="D13" s="49" t="s">
        <v>378</v>
      </c>
      <c r="E13" s="49" t="s">
        <v>678</v>
      </c>
    </row>
    <row r="14" spans="1:5" s="106" customFormat="1" ht="51" customHeight="1" x14ac:dyDescent="0.25">
      <c r="A14" s="49" t="s">
        <v>379</v>
      </c>
      <c r="B14" s="189">
        <v>33988078</v>
      </c>
      <c r="C14" s="49" t="s">
        <v>378</v>
      </c>
      <c r="D14" s="49" t="s">
        <v>378</v>
      </c>
      <c r="E14" s="49">
        <v>0</v>
      </c>
    </row>
    <row r="15" spans="1:5" s="106" customFormat="1" ht="51" customHeight="1" x14ac:dyDescent="0.25">
      <c r="A15" s="49" t="s">
        <v>706</v>
      </c>
      <c r="B15" s="189">
        <v>39268028</v>
      </c>
      <c r="C15" s="49" t="s">
        <v>707</v>
      </c>
      <c r="D15" s="49" t="s">
        <v>707</v>
      </c>
      <c r="E15" s="49">
        <v>0</v>
      </c>
    </row>
    <row r="16" spans="1:5" s="106" customFormat="1" ht="51" customHeight="1" x14ac:dyDescent="0.25">
      <c r="A16" s="49" t="s">
        <v>451</v>
      </c>
      <c r="B16" s="189">
        <v>39321023</v>
      </c>
      <c r="C16" s="49" t="s">
        <v>380</v>
      </c>
      <c r="D16" s="49" t="s">
        <v>380</v>
      </c>
      <c r="E16" s="49" t="s">
        <v>679</v>
      </c>
    </row>
    <row r="17" spans="1:5" s="106" customFormat="1" ht="51" customHeight="1" x14ac:dyDescent="0.25">
      <c r="A17" s="49" t="s">
        <v>452</v>
      </c>
      <c r="B17" s="189">
        <v>39321018</v>
      </c>
      <c r="C17" s="49" t="s">
        <v>380</v>
      </c>
      <c r="D17" s="49" t="s">
        <v>380</v>
      </c>
      <c r="E17" s="49" t="s">
        <v>694</v>
      </c>
    </row>
    <row r="18" spans="1:5" s="106" customFormat="1" ht="51" customHeight="1" x14ac:dyDescent="0.25">
      <c r="A18" s="107" t="s">
        <v>672</v>
      </c>
      <c r="B18" s="187">
        <v>33930394</v>
      </c>
      <c r="C18" s="107" t="s">
        <v>381</v>
      </c>
      <c r="D18" s="107" t="s">
        <v>381</v>
      </c>
      <c r="E18" s="107" t="s">
        <v>674</v>
      </c>
    </row>
    <row r="19" spans="1:5" s="106" customFormat="1" ht="51" customHeight="1" x14ac:dyDescent="0.25">
      <c r="A19" s="49" t="s">
        <v>673</v>
      </c>
      <c r="B19" s="189">
        <v>33978396</v>
      </c>
      <c r="C19" s="49" t="s">
        <v>400</v>
      </c>
      <c r="D19" s="49" t="s">
        <v>400</v>
      </c>
      <c r="E19" s="49" t="s">
        <v>701</v>
      </c>
    </row>
  </sheetData>
  <pageMargins left="0.51181102362204722" right="0.31496062992125984" top="0.5" bottom="0.35433070866141736" header="0.31496062992125984" footer="0.31496062992125984"/>
  <pageSetup paperSize="9" scale="80" orientation="portrait" r:id="rId1"/>
  <headerFooter>
    <oddFooter>&amp;C3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G6" sqref="G6"/>
    </sheetView>
  </sheetViews>
  <sheetFormatPr defaultRowHeight="15" x14ac:dyDescent="0.25"/>
  <cols>
    <col min="1" max="1" width="10.7109375" customWidth="1"/>
    <col min="2" max="2" width="14" customWidth="1"/>
    <col min="3" max="3" width="17.5703125" customWidth="1"/>
    <col min="4" max="4" width="22" customWidth="1"/>
    <col min="5" max="5" width="20.7109375" customWidth="1"/>
    <col min="6" max="6" width="20.85546875" customWidth="1"/>
    <col min="7" max="7" width="19.42578125" customWidth="1"/>
  </cols>
  <sheetData>
    <row r="1" spans="1:7" ht="15.75" x14ac:dyDescent="0.25">
      <c r="A1" s="20" t="s">
        <v>521</v>
      </c>
    </row>
    <row r="2" spans="1:7" ht="15.75" x14ac:dyDescent="0.25">
      <c r="A2" s="142"/>
    </row>
    <row r="3" spans="1:7" ht="15.75" x14ac:dyDescent="0.25">
      <c r="A3" s="39" t="s">
        <v>260</v>
      </c>
      <c r="B3" s="39"/>
      <c r="C3" s="39"/>
      <c r="D3" s="39"/>
    </row>
    <row r="4" spans="1:7" ht="38.25" x14ac:dyDescent="0.25">
      <c r="A4" s="64" t="s">
        <v>265</v>
      </c>
      <c r="B4" s="64" t="s">
        <v>187</v>
      </c>
      <c r="C4" s="64" t="s">
        <v>195</v>
      </c>
      <c r="D4" s="64" t="s">
        <v>262</v>
      </c>
      <c r="E4" s="49" t="s">
        <v>168</v>
      </c>
      <c r="F4" s="64" t="s">
        <v>266</v>
      </c>
      <c r="G4" s="64" t="s">
        <v>507</v>
      </c>
    </row>
    <row r="5" spans="1:7" x14ac:dyDescent="0.25">
      <c r="A5" s="64">
        <v>0</v>
      </c>
      <c r="B5" s="64">
        <v>0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</row>
    <row r="6" spans="1:7" x14ac:dyDescent="0.25">
      <c r="A6" s="64">
        <v>0</v>
      </c>
      <c r="B6" s="64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</row>
    <row r="7" spans="1:7" x14ac:dyDescent="0.25">
      <c r="A7" s="64">
        <v>0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</row>
    <row r="8" spans="1:7" x14ac:dyDescent="0.25">
      <c r="A8" s="64">
        <v>0</v>
      </c>
      <c r="B8" s="64">
        <v>0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</row>
    <row r="9" spans="1:7" x14ac:dyDescent="0.25">
      <c r="A9" s="64">
        <v>0</v>
      </c>
      <c r="B9" s="64">
        <v>0</v>
      </c>
      <c r="C9" s="64">
        <v>0</v>
      </c>
      <c r="D9" s="64">
        <v>0</v>
      </c>
      <c r="E9" s="64">
        <v>0</v>
      </c>
      <c r="F9" s="64">
        <v>0</v>
      </c>
      <c r="G9" s="64">
        <v>0</v>
      </c>
    </row>
    <row r="10" spans="1:7" x14ac:dyDescent="0.25">
      <c r="A10" s="64">
        <v>0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</row>
    <row r="11" spans="1:7" x14ac:dyDescent="0.25">
      <c r="A11" s="351" t="s">
        <v>196</v>
      </c>
      <c r="B11" s="351"/>
      <c r="C11" s="351"/>
      <c r="D11" s="351"/>
      <c r="E11" s="351"/>
      <c r="F11" s="351"/>
      <c r="G11" s="352">
        <f>SUM(G5:G10)</f>
        <v>0</v>
      </c>
    </row>
    <row r="12" spans="1:7" x14ac:dyDescent="0.25">
      <c r="A12" s="351"/>
      <c r="B12" s="351"/>
      <c r="C12" s="351"/>
      <c r="D12" s="351"/>
      <c r="E12" s="351"/>
      <c r="F12" s="351"/>
      <c r="G12" s="352"/>
    </row>
    <row r="13" spans="1:7" x14ac:dyDescent="0.25">
      <c r="A13" s="143"/>
    </row>
    <row r="14" spans="1:7" ht="15.75" x14ac:dyDescent="0.25">
      <c r="A14" s="20" t="s">
        <v>263</v>
      </c>
    </row>
    <row r="15" spans="1:7" ht="38.25" x14ac:dyDescent="0.25">
      <c r="A15" s="64" t="s">
        <v>265</v>
      </c>
      <c r="B15" s="64" t="s">
        <v>187</v>
      </c>
      <c r="C15" s="64" t="s">
        <v>195</v>
      </c>
      <c r="D15" s="64" t="s">
        <v>267</v>
      </c>
      <c r="E15" s="64" t="s">
        <v>28</v>
      </c>
      <c r="F15" s="64" t="s">
        <v>269</v>
      </c>
      <c r="G15" s="64" t="s">
        <v>507</v>
      </c>
    </row>
    <row r="16" spans="1:7" x14ac:dyDescent="0.25">
      <c r="A16" s="64">
        <v>0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7" x14ac:dyDescent="0.25">
      <c r="A17" s="64">
        <v>0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</row>
    <row r="18" spans="1:7" x14ac:dyDescent="0.25">
      <c r="A18" s="64">
        <v>0</v>
      </c>
      <c r="B18" s="64">
        <v>0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</row>
    <row r="19" spans="1:7" x14ac:dyDescent="0.25">
      <c r="A19" s="64">
        <v>0</v>
      </c>
      <c r="B19" s="64">
        <v>0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</row>
    <row r="20" spans="1:7" x14ac:dyDescent="0.25">
      <c r="A20" s="64">
        <v>0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</row>
    <row r="21" spans="1:7" x14ac:dyDescent="0.25">
      <c r="A21" s="64">
        <v>0</v>
      </c>
      <c r="B21" s="64">
        <v>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</row>
    <row r="22" spans="1:7" x14ac:dyDescent="0.25">
      <c r="A22" s="64">
        <v>0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7" x14ac:dyDescent="0.25">
      <c r="A23" s="351" t="s">
        <v>196</v>
      </c>
      <c r="B23" s="351"/>
      <c r="C23" s="351"/>
      <c r="D23" s="351"/>
      <c r="E23" s="351"/>
      <c r="F23" s="351"/>
      <c r="G23" s="352">
        <f>SUM(G16:G22)</f>
        <v>0</v>
      </c>
    </row>
    <row r="24" spans="1:7" x14ac:dyDescent="0.25">
      <c r="A24" s="351"/>
      <c r="B24" s="351"/>
      <c r="C24" s="351"/>
      <c r="D24" s="351"/>
      <c r="E24" s="351"/>
      <c r="F24" s="351"/>
      <c r="G24" s="352"/>
    </row>
  </sheetData>
  <mergeCells count="4">
    <mergeCell ref="A11:F12"/>
    <mergeCell ref="G11:G12"/>
    <mergeCell ref="A23:F24"/>
    <mergeCell ref="G23:G2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Normal="100" workbookViewId="0">
      <selection activeCell="F17" sqref="F17:F18"/>
    </sheetView>
  </sheetViews>
  <sheetFormatPr defaultRowHeight="15" x14ac:dyDescent="0.25"/>
  <cols>
    <col min="1" max="6" width="12.5703125" customWidth="1"/>
    <col min="7" max="7" width="11.140625" customWidth="1"/>
    <col min="8" max="8" width="11.7109375" customWidth="1"/>
    <col min="9" max="11" width="12.5703125" customWidth="1"/>
  </cols>
  <sheetData>
    <row r="1" spans="1:13" ht="34.5" customHeight="1" x14ac:dyDescent="0.25">
      <c r="A1" s="350" t="s">
        <v>522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20"/>
      <c r="M1" s="20"/>
    </row>
    <row r="2" spans="1:13" ht="15.75" x14ac:dyDescent="0.25">
      <c r="A2" s="144"/>
    </row>
    <row r="3" spans="1:13" ht="15.75" x14ac:dyDescent="0.25">
      <c r="A3" s="20" t="s">
        <v>523</v>
      </c>
    </row>
    <row r="4" spans="1:13" ht="76.5" x14ac:dyDescent="0.25">
      <c r="A4" s="64" t="s">
        <v>524</v>
      </c>
      <c r="B4" s="64" t="s">
        <v>513</v>
      </c>
      <c r="C4" s="64" t="s">
        <v>195</v>
      </c>
      <c r="D4" s="64" t="s">
        <v>514</v>
      </c>
      <c r="E4" s="49" t="s">
        <v>525</v>
      </c>
      <c r="F4" s="64" t="s">
        <v>270</v>
      </c>
      <c r="G4" s="64" t="s">
        <v>526</v>
      </c>
      <c r="H4" s="64" t="s">
        <v>195</v>
      </c>
      <c r="I4" s="64" t="s">
        <v>527</v>
      </c>
      <c r="J4" s="49" t="s">
        <v>528</v>
      </c>
      <c r="K4" s="64" t="s">
        <v>529</v>
      </c>
    </row>
    <row r="5" spans="1:13" ht="26.25" customHeight="1" x14ac:dyDescent="0.25">
      <c r="A5" s="154">
        <v>0</v>
      </c>
      <c r="B5" s="154">
        <v>0</v>
      </c>
      <c r="C5" s="154">
        <v>0</v>
      </c>
      <c r="D5" s="154">
        <v>0</v>
      </c>
      <c r="E5" s="154">
        <v>0</v>
      </c>
      <c r="F5" s="154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</row>
    <row r="6" spans="1:13" ht="26.25" customHeight="1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</row>
    <row r="7" spans="1:13" ht="26.25" customHeight="1" x14ac:dyDescent="0.25">
      <c r="A7" s="154">
        <v>0</v>
      </c>
      <c r="B7" s="154">
        <v>0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</row>
    <row r="8" spans="1:13" ht="26.25" customHeight="1" x14ac:dyDescent="0.25">
      <c r="A8" s="154">
        <v>0</v>
      </c>
      <c r="B8" s="154">
        <v>0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</row>
    <row r="9" spans="1:13" ht="26.25" customHeight="1" x14ac:dyDescent="0.25">
      <c r="A9" s="349" t="s">
        <v>518</v>
      </c>
      <c r="B9" s="349"/>
      <c r="C9" s="349"/>
      <c r="D9" s="349"/>
      <c r="E9" s="349"/>
      <c r="F9" s="349"/>
      <c r="G9" s="349"/>
      <c r="H9" s="349"/>
      <c r="I9" s="349"/>
      <c r="J9" s="132">
        <f>SUM(J5:J8)</f>
        <v>0</v>
      </c>
      <c r="K9" s="132">
        <f>SUM(K5:K8)</f>
        <v>0</v>
      </c>
    </row>
    <row r="10" spans="1:13" ht="15.75" x14ac:dyDescent="0.25">
      <c r="A10" s="20"/>
    </row>
    <row r="11" spans="1:13" ht="15.75" x14ac:dyDescent="0.25">
      <c r="A11" s="20" t="s">
        <v>263</v>
      </c>
    </row>
    <row r="12" spans="1:13" ht="63.75" x14ac:dyDescent="0.25">
      <c r="A12" s="64" t="s">
        <v>265</v>
      </c>
      <c r="B12" s="64" t="s">
        <v>530</v>
      </c>
      <c r="C12" s="64" t="s">
        <v>531</v>
      </c>
      <c r="D12" s="64" t="s">
        <v>271</v>
      </c>
      <c r="E12" s="64" t="s">
        <v>28</v>
      </c>
      <c r="F12" s="64" t="s">
        <v>532</v>
      </c>
      <c r="G12" s="64" t="s">
        <v>526</v>
      </c>
      <c r="H12" s="64" t="s">
        <v>195</v>
      </c>
      <c r="I12" s="64" t="s">
        <v>527</v>
      </c>
      <c r="J12" s="64" t="s">
        <v>516</v>
      </c>
      <c r="K12" s="49" t="s">
        <v>529</v>
      </c>
    </row>
    <row r="13" spans="1:13" x14ac:dyDescent="0.25">
      <c r="A13" s="354">
        <v>0</v>
      </c>
      <c r="B13" s="354">
        <v>0</v>
      </c>
      <c r="C13" s="354">
        <v>0</v>
      </c>
      <c r="D13" s="354">
        <v>0</v>
      </c>
      <c r="E13" s="354">
        <v>0</v>
      </c>
      <c r="F13" s="354">
        <v>0</v>
      </c>
      <c r="G13" s="354">
        <v>0</v>
      </c>
      <c r="H13" s="354">
        <v>0</v>
      </c>
      <c r="I13" s="354">
        <v>0</v>
      </c>
      <c r="J13" s="354">
        <v>0</v>
      </c>
      <c r="K13" s="354">
        <v>0</v>
      </c>
    </row>
    <row r="14" spans="1:13" x14ac:dyDescent="0.25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</row>
    <row r="15" spans="1:13" x14ac:dyDescent="0.25">
      <c r="A15" s="354">
        <v>0</v>
      </c>
      <c r="B15" s="354">
        <v>0</v>
      </c>
      <c r="C15" s="354">
        <v>0</v>
      </c>
      <c r="D15" s="354">
        <v>0</v>
      </c>
      <c r="E15" s="354">
        <v>0</v>
      </c>
      <c r="F15" s="354">
        <v>0</v>
      </c>
      <c r="G15" s="354">
        <v>0</v>
      </c>
      <c r="H15" s="354">
        <v>0</v>
      </c>
      <c r="I15" s="354">
        <v>0</v>
      </c>
      <c r="J15" s="354">
        <v>0</v>
      </c>
      <c r="K15" s="354">
        <v>0</v>
      </c>
    </row>
    <row r="16" spans="1:13" x14ac:dyDescent="0.25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</row>
    <row r="17" spans="1:11" ht="15.75" customHeight="1" x14ac:dyDescent="0.25">
      <c r="A17" s="354">
        <v>0</v>
      </c>
      <c r="B17" s="354">
        <v>0</v>
      </c>
      <c r="C17" s="354">
        <v>0</v>
      </c>
      <c r="D17" s="354">
        <v>0</v>
      </c>
      <c r="E17" s="354">
        <v>0</v>
      </c>
      <c r="F17" s="354">
        <v>0</v>
      </c>
      <c r="G17" s="354">
        <v>0</v>
      </c>
      <c r="H17" s="354">
        <v>0</v>
      </c>
      <c r="I17" s="354">
        <v>0</v>
      </c>
      <c r="J17" s="354">
        <v>0</v>
      </c>
      <c r="K17" s="354">
        <v>0</v>
      </c>
    </row>
    <row r="18" spans="1:11" x14ac:dyDescent="0.25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</row>
    <row r="19" spans="1:11" x14ac:dyDescent="0.25">
      <c r="A19" s="354">
        <v>0</v>
      </c>
      <c r="B19" s="354">
        <v>0</v>
      </c>
      <c r="C19" s="354">
        <v>0</v>
      </c>
      <c r="D19" s="354">
        <v>0</v>
      </c>
      <c r="E19" s="354">
        <v>0</v>
      </c>
      <c r="F19" s="354">
        <v>0</v>
      </c>
      <c r="G19" s="354">
        <v>0</v>
      </c>
      <c r="H19" s="354">
        <v>0</v>
      </c>
      <c r="I19" s="354">
        <v>0</v>
      </c>
      <c r="J19" s="354">
        <v>0</v>
      </c>
      <c r="K19" s="354">
        <v>0</v>
      </c>
    </row>
    <row r="20" spans="1:11" x14ac:dyDescent="0.25">
      <c r="A20" s="354"/>
      <c r="B20" s="354"/>
      <c r="C20" s="354"/>
      <c r="D20" s="354"/>
      <c r="E20" s="354"/>
      <c r="F20" s="354"/>
      <c r="G20" s="354"/>
      <c r="H20" s="354"/>
      <c r="I20" s="354"/>
      <c r="J20" s="354"/>
      <c r="K20" s="354"/>
    </row>
    <row r="21" spans="1:11" ht="15" customHeight="1" x14ac:dyDescent="0.25">
      <c r="A21" s="353" t="s">
        <v>533</v>
      </c>
      <c r="B21" s="353"/>
      <c r="C21" s="353"/>
      <c r="D21" s="353"/>
      <c r="E21" s="353"/>
      <c r="F21" s="353"/>
      <c r="G21" s="353"/>
      <c r="H21" s="353"/>
      <c r="I21" s="353"/>
      <c r="J21" s="354">
        <f>SUM(J13:J20)</f>
        <v>0</v>
      </c>
      <c r="K21" s="354">
        <f>SUM(K13:K20)</f>
        <v>0</v>
      </c>
    </row>
    <row r="22" spans="1:11" ht="15.75" customHeight="1" x14ac:dyDescent="0.25">
      <c r="A22" s="353"/>
      <c r="B22" s="353"/>
      <c r="C22" s="353"/>
      <c r="D22" s="353"/>
      <c r="E22" s="353"/>
      <c r="F22" s="353"/>
      <c r="G22" s="353"/>
      <c r="H22" s="353"/>
      <c r="I22" s="353"/>
      <c r="J22" s="354"/>
      <c r="K22" s="354"/>
    </row>
  </sheetData>
  <mergeCells count="49">
    <mergeCell ref="A1:K1"/>
    <mergeCell ref="A9:I9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J15:J16"/>
    <mergeCell ref="A15:A16"/>
    <mergeCell ref="B15:B16"/>
    <mergeCell ref="C15:C16"/>
    <mergeCell ref="D15:D16"/>
    <mergeCell ref="E15:E16"/>
    <mergeCell ref="K15:K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F15:F16"/>
    <mergeCell ref="G15:G16"/>
    <mergeCell ref="H15:H16"/>
    <mergeCell ref="I15:I16"/>
    <mergeCell ref="A21:I22"/>
    <mergeCell ref="J21:J22"/>
    <mergeCell ref="K21:K22"/>
    <mergeCell ref="F19:F20"/>
    <mergeCell ref="G19:G20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  <headerFooter>
    <oddFooter>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Normal="100" workbookViewId="0">
      <selection activeCell="E4" sqref="E4"/>
    </sheetView>
  </sheetViews>
  <sheetFormatPr defaultRowHeight="15" x14ac:dyDescent="0.25"/>
  <cols>
    <col min="1" max="11" width="13.85546875" customWidth="1"/>
  </cols>
  <sheetData>
    <row r="1" spans="1:11" ht="15.75" x14ac:dyDescent="0.25">
      <c r="A1" s="20" t="s">
        <v>534</v>
      </c>
    </row>
    <row r="2" spans="1:11" ht="15.75" x14ac:dyDescent="0.25">
      <c r="A2" s="145"/>
    </row>
    <row r="3" spans="1:11" ht="15.75" x14ac:dyDescent="0.25">
      <c r="A3" s="20" t="s">
        <v>523</v>
      </c>
    </row>
    <row r="4" spans="1:11" ht="63.75" x14ac:dyDescent="0.25">
      <c r="A4" s="64" t="s">
        <v>265</v>
      </c>
      <c r="B4" s="64" t="s">
        <v>513</v>
      </c>
      <c r="C4" s="64" t="s">
        <v>535</v>
      </c>
      <c r="D4" s="64" t="s">
        <v>514</v>
      </c>
      <c r="E4" s="49" t="s">
        <v>525</v>
      </c>
      <c r="F4" s="64" t="s">
        <v>270</v>
      </c>
      <c r="G4" s="64" t="s">
        <v>509</v>
      </c>
      <c r="H4" s="64" t="s">
        <v>536</v>
      </c>
      <c r="I4" s="64" t="s">
        <v>527</v>
      </c>
      <c r="J4" s="49" t="s">
        <v>528</v>
      </c>
      <c r="K4" s="64" t="s">
        <v>529</v>
      </c>
    </row>
    <row r="5" spans="1:11" ht="30.75" customHeight="1" x14ac:dyDescent="0.25">
      <c r="A5" s="154">
        <v>0</v>
      </c>
      <c r="B5" s="154">
        <v>0</v>
      </c>
      <c r="C5" s="154">
        <v>0</v>
      </c>
      <c r="D5" s="154">
        <v>0</v>
      </c>
      <c r="E5" s="154">
        <v>0</v>
      </c>
      <c r="F5" s="154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</row>
    <row r="6" spans="1:11" ht="30.75" customHeight="1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</row>
    <row r="7" spans="1:11" ht="30.75" customHeight="1" x14ac:dyDescent="0.25">
      <c r="A7" s="154">
        <v>0</v>
      </c>
      <c r="B7" s="154">
        <v>0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  <c r="J7" s="154">
        <v>0</v>
      </c>
      <c r="K7" s="154">
        <v>0</v>
      </c>
    </row>
    <row r="8" spans="1:11" ht="30.75" customHeight="1" x14ac:dyDescent="0.25">
      <c r="A8" s="355" t="s">
        <v>518</v>
      </c>
      <c r="B8" s="355"/>
      <c r="C8" s="355"/>
      <c r="D8" s="355"/>
      <c r="E8" s="355"/>
      <c r="F8" s="355"/>
      <c r="G8" s="355"/>
      <c r="H8" s="355"/>
      <c r="I8" s="355"/>
      <c r="J8" s="152">
        <f>SUM(J5:J7)</f>
        <v>0</v>
      </c>
      <c r="K8" s="154">
        <f>SUM(K5:K7)</f>
        <v>0</v>
      </c>
    </row>
    <row r="9" spans="1:11" ht="15.75" x14ac:dyDescent="0.25">
      <c r="A9" s="20"/>
    </row>
    <row r="10" spans="1:11" ht="15.75" x14ac:dyDescent="0.25">
      <c r="A10" s="20" t="s">
        <v>263</v>
      </c>
    </row>
    <row r="11" spans="1:11" ht="63.75" x14ac:dyDescent="0.25">
      <c r="A11" s="64" t="s">
        <v>265</v>
      </c>
      <c r="B11" s="64" t="s">
        <v>519</v>
      </c>
      <c r="C11" s="64" t="s">
        <v>535</v>
      </c>
      <c r="D11" s="64" t="s">
        <v>271</v>
      </c>
      <c r="E11" s="64" t="s">
        <v>537</v>
      </c>
      <c r="F11" s="64" t="s">
        <v>272</v>
      </c>
      <c r="G11" s="64" t="s">
        <v>509</v>
      </c>
      <c r="H11" s="64" t="s">
        <v>536</v>
      </c>
      <c r="I11" s="64" t="s">
        <v>527</v>
      </c>
      <c r="J11" s="64" t="s">
        <v>538</v>
      </c>
      <c r="K11" s="49" t="s">
        <v>529</v>
      </c>
    </row>
    <row r="12" spans="1:11" x14ac:dyDescent="0.25">
      <c r="A12" s="354">
        <v>0</v>
      </c>
      <c r="B12" s="354">
        <v>0</v>
      </c>
      <c r="C12" s="354">
        <v>0</v>
      </c>
      <c r="D12" s="354">
        <v>0</v>
      </c>
      <c r="E12" s="354">
        <v>0</v>
      </c>
      <c r="F12" s="354">
        <v>0</v>
      </c>
      <c r="G12" s="354">
        <v>0</v>
      </c>
      <c r="H12" s="354">
        <v>0</v>
      </c>
      <c r="I12" s="354">
        <v>0</v>
      </c>
      <c r="J12" s="354">
        <v>0</v>
      </c>
      <c r="K12" s="354">
        <v>0</v>
      </c>
    </row>
    <row r="13" spans="1:11" x14ac:dyDescent="0.25">
      <c r="A13" s="354"/>
      <c r="B13" s="354"/>
      <c r="C13" s="354"/>
      <c r="D13" s="354"/>
      <c r="E13" s="354"/>
      <c r="F13" s="354"/>
      <c r="G13" s="354"/>
      <c r="H13" s="354"/>
      <c r="I13" s="354"/>
      <c r="J13" s="354"/>
      <c r="K13" s="354"/>
    </row>
    <row r="14" spans="1:11" x14ac:dyDescent="0.25">
      <c r="A14" s="354">
        <v>0</v>
      </c>
      <c r="B14" s="354">
        <v>0</v>
      </c>
      <c r="C14" s="354">
        <v>0</v>
      </c>
      <c r="D14" s="354">
        <v>0</v>
      </c>
      <c r="E14" s="354">
        <v>0</v>
      </c>
      <c r="F14" s="354">
        <v>0</v>
      </c>
      <c r="G14" s="354">
        <v>0</v>
      </c>
      <c r="H14" s="354">
        <v>0</v>
      </c>
      <c r="I14" s="354">
        <v>0</v>
      </c>
      <c r="J14" s="354">
        <v>0</v>
      </c>
      <c r="K14" s="354">
        <v>0</v>
      </c>
    </row>
    <row r="15" spans="1:11" x14ac:dyDescent="0.25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</row>
    <row r="16" spans="1:11" x14ac:dyDescent="0.25">
      <c r="A16" s="354">
        <v>0</v>
      </c>
      <c r="B16" s="354">
        <v>0</v>
      </c>
      <c r="C16" s="354">
        <v>0</v>
      </c>
      <c r="D16" s="354">
        <v>0</v>
      </c>
      <c r="E16" s="354">
        <v>0</v>
      </c>
      <c r="F16" s="354">
        <v>0</v>
      </c>
      <c r="G16" s="354">
        <v>0</v>
      </c>
      <c r="H16" s="354">
        <v>0</v>
      </c>
      <c r="I16" s="354">
        <v>0</v>
      </c>
      <c r="J16" s="354">
        <v>0</v>
      </c>
      <c r="K16" s="354">
        <v>0</v>
      </c>
    </row>
    <row r="17" spans="1:11" x14ac:dyDescent="0.25">
      <c r="A17" s="354"/>
      <c r="B17" s="354"/>
      <c r="C17" s="354"/>
      <c r="D17" s="354"/>
      <c r="E17" s="354"/>
      <c r="F17" s="354"/>
      <c r="G17" s="354"/>
      <c r="H17" s="354"/>
      <c r="I17" s="354"/>
      <c r="J17" s="354"/>
      <c r="K17" s="354"/>
    </row>
    <row r="18" spans="1:11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</row>
    <row r="19" spans="1:11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</row>
    <row r="20" spans="1:11" ht="15" customHeight="1" x14ac:dyDescent="0.25">
      <c r="A20" s="353" t="s">
        <v>533</v>
      </c>
      <c r="B20" s="353"/>
      <c r="C20" s="353"/>
      <c r="D20" s="353"/>
      <c r="E20" s="353"/>
      <c r="F20" s="353"/>
      <c r="G20" s="353"/>
      <c r="H20" s="353"/>
      <c r="I20" s="353"/>
      <c r="J20" s="354">
        <f>SUM(J12:J19)</f>
        <v>0</v>
      </c>
      <c r="K20" s="354">
        <f>SUM(K12:K19)</f>
        <v>0</v>
      </c>
    </row>
    <row r="21" spans="1:11" x14ac:dyDescent="0.25">
      <c r="A21" s="353"/>
      <c r="B21" s="353"/>
      <c r="C21" s="353"/>
      <c r="D21" s="353"/>
      <c r="E21" s="353"/>
      <c r="F21" s="353"/>
      <c r="G21" s="353"/>
      <c r="H21" s="353"/>
      <c r="I21" s="353"/>
      <c r="J21" s="354"/>
      <c r="K21" s="354"/>
    </row>
    <row r="22" spans="1:11" ht="15.75" x14ac:dyDescent="0.25">
      <c r="A22" s="20"/>
    </row>
  </sheetData>
  <mergeCells count="48">
    <mergeCell ref="A8:I8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4:A15"/>
    <mergeCell ref="B14:B15"/>
    <mergeCell ref="C14:C15"/>
    <mergeCell ref="D14:D15"/>
    <mergeCell ref="E14:E15"/>
    <mergeCell ref="C16:C17"/>
    <mergeCell ref="D16:D17"/>
    <mergeCell ref="E16:E17"/>
    <mergeCell ref="J12:J13"/>
    <mergeCell ref="K12:K13"/>
    <mergeCell ref="F14:F15"/>
    <mergeCell ref="G14:G15"/>
    <mergeCell ref="H14:H15"/>
    <mergeCell ref="I14:I15"/>
    <mergeCell ref="J14:J15"/>
    <mergeCell ref="K14:K15"/>
    <mergeCell ref="A20:I21"/>
    <mergeCell ref="J20:J21"/>
    <mergeCell ref="K20:K21"/>
    <mergeCell ref="H16:H17"/>
    <mergeCell ref="I16:I17"/>
    <mergeCell ref="J16:J17"/>
    <mergeCell ref="K16:K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H18:H19"/>
    <mergeCell ref="I18:I19"/>
    <mergeCell ref="J18:J19"/>
    <mergeCell ref="K18:K19"/>
    <mergeCell ref="F16:F17"/>
    <mergeCell ref="G16:G1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  <headerFooter>
    <oddFooter>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O22" sqref="O22"/>
    </sheetView>
  </sheetViews>
  <sheetFormatPr defaultRowHeight="15" x14ac:dyDescent="0.25"/>
  <cols>
    <col min="1" max="9" width="16.5703125" customWidth="1"/>
  </cols>
  <sheetData>
    <row r="1" spans="1:9" ht="15.75" x14ac:dyDescent="0.25">
      <c r="A1" s="20" t="s">
        <v>539</v>
      </c>
    </row>
    <row r="2" spans="1:9" ht="15.75" x14ac:dyDescent="0.25">
      <c r="A2" s="20" t="s">
        <v>540</v>
      </c>
    </row>
    <row r="3" spans="1:9" ht="15.75" x14ac:dyDescent="0.25">
      <c r="A3" s="20"/>
    </row>
    <row r="4" spans="1:9" ht="15.75" x14ac:dyDescent="0.25">
      <c r="A4" s="146" t="s">
        <v>260</v>
      </c>
    </row>
    <row r="5" spans="1:9" ht="38.25" x14ac:dyDescent="0.25">
      <c r="A5" s="64" t="s">
        <v>541</v>
      </c>
      <c r="B5" s="64" t="s">
        <v>542</v>
      </c>
      <c r="C5" s="49" t="s">
        <v>150</v>
      </c>
      <c r="D5" s="64" t="s">
        <v>543</v>
      </c>
      <c r="E5" s="64" t="s">
        <v>544</v>
      </c>
      <c r="F5" s="161" t="s">
        <v>545</v>
      </c>
      <c r="G5" s="49" t="s">
        <v>168</v>
      </c>
      <c r="H5" s="64" t="s">
        <v>270</v>
      </c>
      <c r="I5" s="64" t="s">
        <v>158</v>
      </c>
    </row>
    <row r="6" spans="1:9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</row>
    <row r="7" spans="1:9" x14ac:dyDescent="0.25">
      <c r="A7" s="154">
        <v>0</v>
      </c>
      <c r="B7" s="154">
        <v>0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  <c r="H7" s="154">
        <v>0</v>
      </c>
      <c r="I7" s="154">
        <v>0</v>
      </c>
    </row>
    <row r="8" spans="1:9" x14ac:dyDescent="0.25">
      <c r="A8" s="154">
        <v>0</v>
      </c>
      <c r="B8" s="154">
        <v>0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</row>
    <row r="9" spans="1:9" x14ac:dyDescent="0.25">
      <c r="A9" s="154">
        <v>0</v>
      </c>
      <c r="B9" s="154">
        <v>0</v>
      </c>
      <c r="C9" s="154">
        <v>0</v>
      </c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</row>
    <row r="10" spans="1:9" x14ac:dyDescent="0.25">
      <c r="A10" s="154">
        <v>0</v>
      </c>
      <c r="B10" s="154">
        <v>0</v>
      </c>
      <c r="C10" s="154">
        <v>0</v>
      </c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</row>
    <row r="11" spans="1:9" x14ac:dyDescent="0.25">
      <c r="A11" s="154">
        <v>0</v>
      </c>
      <c r="B11" s="154">
        <v>0</v>
      </c>
      <c r="C11" s="154">
        <v>0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</row>
    <row r="12" spans="1:9" x14ac:dyDescent="0.25">
      <c r="A12" s="356" t="s">
        <v>495</v>
      </c>
      <c r="B12" s="356"/>
      <c r="C12" s="356"/>
      <c r="D12" s="356"/>
      <c r="E12" s="356"/>
      <c r="F12" s="356"/>
      <c r="G12" s="356"/>
      <c r="H12" s="356"/>
      <c r="I12" s="354">
        <f>SUM(I6:I11)</f>
        <v>0</v>
      </c>
    </row>
    <row r="13" spans="1:9" x14ac:dyDescent="0.25">
      <c r="A13" s="356"/>
      <c r="B13" s="356"/>
      <c r="C13" s="356"/>
      <c r="D13" s="356"/>
      <c r="E13" s="356"/>
      <c r="F13" s="356"/>
      <c r="G13" s="356"/>
      <c r="H13" s="356"/>
      <c r="I13" s="354"/>
    </row>
    <row r="14" spans="1:9" ht="15.75" x14ac:dyDescent="0.25">
      <c r="A14" s="147"/>
    </row>
    <row r="15" spans="1:9" ht="15.75" x14ac:dyDescent="0.25">
      <c r="A15" s="146" t="s">
        <v>546</v>
      </c>
    </row>
    <row r="16" spans="1:9" ht="38.25" x14ac:dyDescent="0.25">
      <c r="A16" s="64" t="s">
        <v>265</v>
      </c>
      <c r="B16" s="64" t="s">
        <v>542</v>
      </c>
      <c r="C16" s="64" t="s">
        <v>547</v>
      </c>
      <c r="D16" s="64" t="s">
        <v>543</v>
      </c>
      <c r="E16" s="64" t="s">
        <v>548</v>
      </c>
      <c r="F16" s="64" t="s">
        <v>549</v>
      </c>
      <c r="G16" s="64" t="s">
        <v>550</v>
      </c>
      <c r="H16" s="64" t="s">
        <v>272</v>
      </c>
      <c r="I16" s="64" t="s">
        <v>474</v>
      </c>
    </row>
    <row r="17" spans="1:9" x14ac:dyDescent="0.25">
      <c r="A17" s="154">
        <v>0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</row>
    <row r="18" spans="1:9" x14ac:dyDescent="0.25">
      <c r="A18" s="154">
        <v>0</v>
      </c>
      <c r="B18" s="154">
        <v>0</v>
      </c>
      <c r="C18" s="154">
        <v>0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</row>
    <row r="19" spans="1:9" x14ac:dyDescent="0.25">
      <c r="A19" s="154">
        <v>0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</row>
    <row r="20" spans="1:9" x14ac:dyDescent="0.25">
      <c r="A20" s="154">
        <v>0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</row>
    <row r="21" spans="1:9" x14ac:dyDescent="0.25">
      <c r="A21" s="154">
        <v>0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</row>
    <row r="22" spans="1:9" x14ac:dyDescent="0.25">
      <c r="A22" s="154">
        <v>0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</row>
    <row r="23" spans="1:9" x14ac:dyDescent="0.25">
      <c r="A23" s="356" t="s">
        <v>495</v>
      </c>
      <c r="B23" s="356"/>
      <c r="C23" s="356"/>
      <c r="D23" s="356"/>
      <c r="E23" s="356"/>
      <c r="F23" s="356"/>
      <c r="G23" s="356"/>
      <c r="H23" s="356"/>
      <c r="I23" s="354">
        <f>SUM(I17:I22)</f>
        <v>0</v>
      </c>
    </row>
    <row r="24" spans="1:9" x14ac:dyDescent="0.25">
      <c r="A24" s="356"/>
      <c r="B24" s="356"/>
      <c r="C24" s="356"/>
      <c r="D24" s="356"/>
      <c r="E24" s="356"/>
      <c r="F24" s="356"/>
      <c r="G24" s="356"/>
      <c r="H24" s="356"/>
      <c r="I24" s="354"/>
    </row>
  </sheetData>
  <mergeCells count="4">
    <mergeCell ref="A12:H13"/>
    <mergeCell ref="I12:I13"/>
    <mergeCell ref="A23:H24"/>
    <mergeCell ref="I23:I2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  <headerFooter>
    <oddFooter>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H11" sqref="H11:H12"/>
    </sheetView>
  </sheetViews>
  <sheetFormatPr defaultRowHeight="15" x14ac:dyDescent="0.25"/>
  <cols>
    <col min="1" max="13" width="13.28515625" customWidth="1"/>
  </cols>
  <sheetData>
    <row r="1" spans="1:13" ht="15.75" x14ac:dyDescent="0.25">
      <c r="A1" s="20" t="s">
        <v>551</v>
      </c>
    </row>
    <row r="2" spans="1:13" ht="15.75" x14ac:dyDescent="0.25">
      <c r="A2" s="35"/>
    </row>
    <row r="3" spans="1:13" ht="15.75" x14ac:dyDescent="0.25">
      <c r="A3" s="35" t="s">
        <v>523</v>
      </c>
    </row>
    <row r="4" spans="1:13" ht="51" x14ac:dyDescent="0.25">
      <c r="A4" s="64" t="s">
        <v>552</v>
      </c>
      <c r="B4" s="64" t="s">
        <v>553</v>
      </c>
      <c r="C4" s="64" t="s">
        <v>554</v>
      </c>
      <c r="D4" s="64" t="s">
        <v>555</v>
      </c>
      <c r="E4" s="64" t="s">
        <v>556</v>
      </c>
      <c r="F4" s="64" t="s">
        <v>557</v>
      </c>
      <c r="G4" s="49" t="s">
        <v>558</v>
      </c>
      <c r="H4" s="64" t="s">
        <v>270</v>
      </c>
      <c r="I4" s="64" t="s">
        <v>526</v>
      </c>
      <c r="J4" s="64" t="s">
        <v>559</v>
      </c>
      <c r="K4" s="64" t="s">
        <v>560</v>
      </c>
      <c r="L4" s="64" t="s">
        <v>561</v>
      </c>
      <c r="M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</row>
    <row r="13" spans="1:13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4">
        <f>SUM(L5:L12)</f>
        <v>0</v>
      </c>
      <c r="M13" s="354">
        <f>SUM(M5:M12)</f>
        <v>0</v>
      </c>
    </row>
    <row r="14" spans="1:13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4"/>
      <c r="M14" s="354"/>
    </row>
    <row r="15" spans="1:13" ht="15.75" x14ac:dyDescent="0.25">
      <c r="A15" s="20"/>
    </row>
    <row r="16" spans="1:13" ht="15.75" x14ac:dyDescent="0.25">
      <c r="A16" s="20" t="s">
        <v>263</v>
      </c>
    </row>
    <row r="17" spans="1:13" ht="63.75" x14ac:dyDescent="0.25">
      <c r="A17" s="64" t="s">
        <v>562</v>
      </c>
      <c r="B17" s="64" t="s">
        <v>553</v>
      </c>
      <c r="C17" s="64" t="s">
        <v>563</v>
      </c>
      <c r="D17" s="64" t="s">
        <v>555</v>
      </c>
      <c r="E17" s="64" t="s">
        <v>556</v>
      </c>
      <c r="F17" s="64" t="s">
        <v>271</v>
      </c>
      <c r="G17" s="64" t="s">
        <v>28</v>
      </c>
      <c r="H17" s="64" t="s">
        <v>272</v>
      </c>
      <c r="I17" s="64" t="s">
        <v>564</v>
      </c>
      <c r="J17" s="64" t="s">
        <v>531</v>
      </c>
      <c r="K17" s="64" t="s">
        <v>560</v>
      </c>
      <c r="L17" s="64" t="s">
        <v>516</v>
      </c>
      <c r="M17" s="49" t="s">
        <v>529</v>
      </c>
    </row>
    <row r="18" spans="1:13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</row>
    <row r="19" spans="1:13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</row>
    <row r="20" spans="1:13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</row>
    <row r="21" spans="1:13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</row>
    <row r="22" spans="1:13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</row>
    <row r="23" spans="1:13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</row>
    <row r="24" spans="1:13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</row>
    <row r="25" spans="1:13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</row>
    <row r="26" spans="1:13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4">
        <f>SUM(L18:L25)</f>
        <v>0</v>
      </c>
      <c r="M26" s="354">
        <f>SUM(M18:M25)</f>
        <v>0</v>
      </c>
    </row>
    <row r="27" spans="1:13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4"/>
      <c r="M27" s="354"/>
    </row>
  </sheetData>
  <mergeCells count="110">
    <mergeCell ref="M5: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J7:J8"/>
    <mergeCell ref="K7:K8"/>
    <mergeCell ref="L7:L8"/>
    <mergeCell ref="M7:M8"/>
    <mergeCell ref="A9:A10"/>
    <mergeCell ref="B9:B10"/>
    <mergeCell ref="C9:C10"/>
    <mergeCell ref="D9:D10"/>
    <mergeCell ref="E9:E10"/>
    <mergeCell ref="F9:F10"/>
    <mergeCell ref="J11:J12"/>
    <mergeCell ref="K11:K12"/>
    <mergeCell ref="L11:L12"/>
    <mergeCell ref="M11:M12"/>
    <mergeCell ref="A13:K14"/>
    <mergeCell ref="L13:L14"/>
    <mergeCell ref="M13:M14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G9:G10"/>
    <mergeCell ref="H9:H10"/>
    <mergeCell ref="I9:I10"/>
    <mergeCell ref="J9:J10"/>
    <mergeCell ref="K9:K10"/>
    <mergeCell ref="L9:L10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A18:A19"/>
    <mergeCell ref="B18:B19"/>
    <mergeCell ref="C18:C19"/>
    <mergeCell ref="D18:D19"/>
    <mergeCell ref="E18:E19"/>
    <mergeCell ref="F18:F19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J24:J25"/>
    <mergeCell ref="K24:K25"/>
    <mergeCell ref="L24:L25"/>
    <mergeCell ref="M24:M25"/>
    <mergeCell ref="A26:K27"/>
    <mergeCell ref="L26:L27"/>
    <mergeCell ref="M26:M27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headerFooter>
    <oddFooter>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H16" sqref="H16"/>
    </sheetView>
  </sheetViews>
  <sheetFormatPr defaultRowHeight="15" x14ac:dyDescent="0.25"/>
  <cols>
    <col min="1" max="13" width="14.7109375" customWidth="1"/>
  </cols>
  <sheetData>
    <row r="1" spans="1:13" ht="15.75" x14ac:dyDescent="0.25">
      <c r="A1" s="20" t="s">
        <v>565</v>
      </c>
    </row>
    <row r="2" spans="1:13" ht="15.75" x14ac:dyDescent="0.25">
      <c r="A2" s="20"/>
    </row>
    <row r="3" spans="1:13" ht="15.75" x14ac:dyDescent="0.25">
      <c r="A3" s="20" t="s">
        <v>523</v>
      </c>
    </row>
    <row r="4" spans="1:13" ht="51" x14ac:dyDescent="0.25">
      <c r="A4" s="64" t="s">
        <v>562</v>
      </c>
      <c r="B4" s="64" t="s">
        <v>566</v>
      </c>
      <c r="C4" s="64" t="s">
        <v>567</v>
      </c>
      <c r="D4" s="64" t="s">
        <v>568</v>
      </c>
      <c r="E4" s="64" t="s">
        <v>556</v>
      </c>
      <c r="F4" s="64" t="s">
        <v>557</v>
      </c>
      <c r="G4" s="49" t="s">
        <v>168</v>
      </c>
      <c r="H4" s="64" t="s">
        <v>270</v>
      </c>
      <c r="I4" s="64" t="s">
        <v>509</v>
      </c>
      <c r="J4" s="64" t="s">
        <v>531</v>
      </c>
      <c r="K4" s="64" t="s">
        <v>560</v>
      </c>
      <c r="L4" s="64" t="s">
        <v>561</v>
      </c>
      <c r="M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</row>
    <row r="13" spans="1:13" ht="15" customHeight="1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4">
        <f>SUM(L5:L12)</f>
        <v>0</v>
      </c>
      <c r="M13" s="354">
        <f>SUM(M5:M12)</f>
        <v>0</v>
      </c>
    </row>
    <row r="14" spans="1:13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4"/>
      <c r="M14" s="354"/>
    </row>
    <row r="15" spans="1:13" ht="15.75" x14ac:dyDescent="0.25">
      <c r="A15" s="26"/>
    </row>
    <row r="16" spans="1:13" ht="15.75" x14ac:dyDescent="0.25">
      <c r="A16" s="20" t="s">
        <v>263</v>
      </c>
    </row>
    <row r="17" spans="1:13" ht="63.75" x14ac:dyDescent="0.25">
      <c r="A17" s="64" t="s">
        <v>562</v>
      </c>
      <c r="B17" s="64" t="s">
        <v>553</v>
      </c>
      <c r="C17" s="64" t="s">
        <v>567</v>
      </c>
      <c r="D17" s="64" t="s">
        <v>555</v>
      </c>
      <c r="E17" s="64" t="s">
        <v>556</v>
      </c>
      <c r="F17" s="64" t="s">
        <v>271</v>
      </c>
      <c r="G17" s="64" t="s">
        <v>550</v>
      </c>
      <c r="H17" s="64" t="s">
        <v>272</v>
      </c>
      <c r="I17" s="64" t="s">
        <v>564</v>
      </c>
      <c r="J17" s="64" t="s">
        <v>531</v>
      </c>
      <c r="K17" s="64" t="s">
        <v>527</v>
      </c>
      <c r="L17" s="64" t="s">
        <v>569</v>
      </c>
      <c r="M17" s="49" t="s">
        <v>529</v>
      </c>
    </row>
    <row r="18" spans="1:13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</row>
    <row r="19" spans="1:13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</row>
    <row r="20" spans="1:13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</row>
    <row r="21" spans="1:13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</row>
    <row r="22" spans="1:13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</row>
    <row r="23" spans="1:13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</row>
    <row r="24" spans="1:13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</row>
    <row r="25" spans="1:13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</row>
    <row r="26" spans="1:13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4">
        <f>SUM(L18:L25)</f>
        <v>0</v>
      </c>
      <c r="M26" s="354">
        <f>SUM(M18:M25)</f>
        <v>0</v>
      </c>
    </row>
    <row r="27" spans="1:13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4"/>
      <c r="M27" s="354"/>
    </row>
  </sheetData>
  <mergeCells count="110">
    <mergeCell ref="M5: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J7:J8"/>
    <mergeCell ref="K7:K8"/>
    <mergeCell ref="L7:L8"/>
    <mergeCell ref="M7:M8"/>
    <mergeCell ref="A9:A10"/>
    <mergeCell ref="B9:B10"/>
    <mergeCell ref="C9:C10"/>
    <mergeCell ref="D9:D10"/>
    <mergeCell ref="E9:E10"/>
    <mergeCell ref="F9:F10"/>
    <mergeCell ref="J11:J12"/>
    <mergeCell ref="K11:K12"/>
    <mergeCell ref="L11:L12"/>
    <mergeCell ref="M11:M12"/>
    <mergeCell ref="A13:K14"/>
    <mergeCell ref="L13:L14"/>
    <mergeCell ref="M13:M14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G9:G10"/>
    <mergeCell ref="H9:H10"/>
    <mergeCell ref="I9:I10"/>
    <mergeCell ref="J9:J10"/>
    <mergeCell ref="K9:K10"/>
    <mergeCell ref="L9:L10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A18:A19"/>
    <mergeCell ref="B18:B19"/>
    <mergeCell ref="C18:C19"/>
    <mergeCell ref="D18:D19"/>
    <mergeCell ref="E18:E19"/>
    <mergeCell ref="F18:F19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J24:J25"/>
    <mergeCell ref="K24:K25"/>
    <mergeCell ref="L24:L25"/>
    <mergeCell ref="M24:M25"/>
    <mergeCell ref="A26:K27"/>
    <mergeCell ref="L26:L27"/>
    <mergeCell ref="M26:M27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  <headerFooter>
    <oddFooter>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M13" sqref="M13"/>
    </sheetView>
  </sheetViews>
  <sheetFormatPr defaultRowHeight="15" x14ac:dyDescent="0.25"/>
  <cols>
    <col min="1" max="1" width="15" customWidth="1"/>
    <col min="2" max="2" width="11.42578125" customWidth="1"/>
    <col min="3" max="3" width="21.85546875" customWidth="1"/>
    <col min="4" max="4" width="9.85546875" customWidth="1"/>
    <col min="5" max="6" width="13.140625" customWidth="1"/>
    <col min="7" max="7" width="17.28515625" customWidth="1"/>
    <col min="8" max="8" width="14.5703125" customWidth="1"/>
    <col min="9" max="10" width="17.28515625" customWidth="1"/>
  </cols>
  <sheetData>
    <row r="1" spans="1:10" ht="15.75" x14ac:dyDescent="0.25">
      <c r="A1" s="20" t="s">
        <v>570</v>
      </c>
    </row>
    <row r="2" spans="1:10" ht="15.75" x14ac:dyDescent="0.25">
      <c r="A2" s="20" t="s">
        <v>571</v>
      </c>
    </row>
    <row r="3" spans="1:10" ht="15.75" x14ac:dyDescent="0.25">
      <c r="A3" s="20"/>
    </row>
    <row r="4" spans="1:10" ht="15.75" x14ac:dyDescent="0.25">
      <c r="A4" s="20" t="s">
        <v>523</v>
      </c>
    </row>
    <row r="5" spans="1:10" ht="66.75" customHeight="1" x14ac:dyDescent="0.25">
      <c r="A5" s="49" t="s">
        <v>572</v>
      </c>
      <c r="B5" s="49" t="s">
        <v>573</v>
      </c>
      <c r="C5" s="49" t="s">
        <v>464</v>
      </c>
      <c r="D5" s="49" t="s">
        <v>465</v>
      </c>
      <c r="E5" s="49" t="s">
        <v>548</v>
      </c>
      <c r="F5" s="49" t="s">
        <v>574</v>
      </c>
      <c r="G5" s="64" t="s">
        <v>557</v>
      </c>
      <c r="H5" s="49" t="s">
        <v>168</v>
      </c>
      <c r="I5" s="64" t="s">
        <v>270</v>
      </c>
      <c r="J5" s="64" t="s">
        <v>474</v>
      </c>
    </row>
    <row r="6" spans="1:10" ht="17.25" customHeight="1" x14ac:dyDescent="0.25">
      <c r="A6" s="357" t="s">
        <v>467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</row>
    <row r="7" spans="1:10" ht="17.25" customHeight="1" x14ac:dyDescent="0.25">
      <c r="A7" s="357"/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</row>
    <row r="8" spans="1:10" ht="17.25" customHeight="1" x14ac:dyDescent="0.25">
      <c r="A8" s="357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</row>
    <row r="9" spans="1:10" ht="17.25" customHeight="1" x14ac:dyDescent="0.25">
      <c r="A9" s="357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</row>
    <row r="10" spans="1:10" ht="17.25" customHeight="1" x14ac:dyDescent="0.25">
      <c r="A10" s="357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</row>
    <row r="11" spans="1:10" ht="17.25" customHeight="1" x14ac:dyDescent="0.25">
      <c r="A11" s="358" t="s">
        <v>468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</row>
    <row r="12" spans="1:10" ht="17.25" customHeight="1" x14ac:dyDescent="0.25">
      <c r="A12" s="358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</row>
    <row r="13" spans="1:10" ht="17.25" customHeight="1" x14ac:dyDescent="0.25">
      <c r="A13" s="358"/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</row>
    <row r="14" spans="1:10" ht="17.25" customHeight="1" x14ac:dyDescent="0.25">
      <c r="A14" s="35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</row>
    <row r="15" spans="1:10" ht="17.25" customHeight="1" x14ac:dyDescent="0.25">
      <c r="A15" s="358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</row>
    <row r="16" spans="1:10" ht="17.25" customHeight="1" x14ac:dyDescent="0.25">
      <c r="A16" s="358" t="s">
        <v>575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</row>
    <row r="17" spans="1:10" ht="17.25" customHeight="1" x14ac:dyDescent="0.25">
      <c r="A17" s="358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</row>
    <row r="18" spans="1:10" ht="17.25" customHeight="1" x14ac:dyDescent="0.25">
      <c r="A18" s="358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</row>
    <row r="19" spans="1:10" ht="17.25" customHeight="1" x14ac:dyDescent="0.25">
      <c r="A19" s="358"/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</row>
    <row r="20" spans="1:10" ht="17.25" customHeight="1" x14ac:dyDescent="0.25">
      <c r="A20" s="358"/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</row>
    <row r="21" spans="1:10" ht="17.25" customHeight="1" x14ac:dyDescent="0.25">
      <c r="A21" s="358"/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</row>
    <row r="22" spans="1:10" ht="17.25" customHeight="1" x14ac:dyDescent="0.25">
      <c r="A22" s="358" t="s">
        <v>470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</row>
    <row r="23" spans="1:10" ht="17.25" customHeight="1" x14ac:dyDescent="0.25">
      <c r="A23" s="358"/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</row>
    <row r="24" spans="1:10" ht="17.25" customHeight="1" x14ac:dyDescent="0.25">
      <c r="A24" s="358"/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</row>
    <row r="25" spans="1:10" ht="17.25" customHeight="1" x14ac:dyDescent="0.25">
      <c r="A25" s="358"/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</row>
    <row r="26" spans="1:10" ht="17.25" customHeight="1" x14ac:dyDescent="0.25">
      <c r="A26" s="358"/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</row>
    <row r="27" spans="1:10" ht="17.25" customHeight="1" x14ac:dyDescent="0.25">
      <c r="A27" s="358" t="s">
        <v>576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</row>
    <row r="28" spans="1:10" ht="17.25" customHeight="1" x14ac:dyDescent="0.25">
      <c r="A28" s="358"/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</row>
    <row r="29" spans="1:10" ht="17.25" customHeight="1" x14ac:dyDescent="0.25">
      <c r="A29" s="358"/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</row>
    <row r="30" spans="1:10" ht="17.25" customHeight="1" x14ac:dyDescent="0.25">
      <c r="A30" s="358"/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</row>
    <row r="31" spans="1:10" ht="17.25" customHeight="1" x14ac:dyDescent="0.25">
      <c r="A31" s="358"/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</row>
    <row r="32" spans="1:10" ht="17.25" customHeight="1" x14ac:dyDescent="0.25">
      <c r="A32" s="333" t="s">
        <v>495</v>
      </c>
      <c r="B32" s="333"/>
      <c r="C32" s="333"/>
      <c r="D32" s="333"/>
      <c r="E32" s="333"/>
      <c r="F32" s="333"/>
      <c r="G32" s="333"/>
      <c r="H32" s="333"/>
      <c r="I32" s="333"/>
      <c r="J32" s="152">
        <f>SUM(J6:J31)</f>
        <v>0</v>
      </c>
    </row>
    <row r="33" spans="1:1" ht="15.75" x14ac:dyDescent="0.25">
      <c r="A33" s="20"/>
    </row>
  </sheetData>
  <mergeCells count="6">
    <mergeCell ref="A32:I32"/>
    <mergeCell ref="A6:A10"/>
    <mergeCell ref="A11:A15"/>
    <mergeCell ref="A16:A21"/>
    <mergeCell ref="A22:A26"/>
    <mergeCell ref="A27:A31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  <headerFooter>
    <oddFooter>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J6" sqref="J6"/>
    </sheetView>
  </sheetViews>
  <sheetFormatPr defaultRowHeight="15" x14ac:dyDescent="0.25"/>
  <cols>
    <col min="1" max="1" width="12.85546875" customWidth="1"/>
    <col min="2" max="2" width="11.7109375" customWidth="1"/>
    <col min="3" max="3" width="20.42578125" customWidth="1"/>
    <col min="4" max="4" width="9.5703125" customWidth="1"/>
    <col min="5" max="6" width="13.28515625" customWidth="1"/>
    <col min="7" max="8" width="15.85546875" customWidth="1"/>
    <col min="9" max="9" width="13.85546875" customWidth="1"/>
    <col min="10" max="10" width="15.85546875" customWidth="1"/>
  </cols>
  <sheetData>
    <row r="1" spans="1:10" ht="15.75" x14ac:dyDescent="0.25">
      <c r="A1" s="20" t="s">
        <v>263</v>
      </c>
    </row>
    <row r="2" spans="1:10" ht="63.75" x14ac:dyDescent="0.25">
      <c r="A2" s="49" t="s">
        <v>577</v>
      </c>
      <c r="B2" s="49" t="s">
        <v>578</v>
      </c>
      <c r="C2" s="49" t="s">
        <v>464</v>
      </c>
      <c r="D2" s="49" t="s">
        <v>465</v>
      </c>
      <c r="E2" s="49" t="s">
        <v>579</v>
      </c>
      <c r="F2" s="49" t="s">
        <v>574</v>
      </c>
      <c r="G2" s="64" t="s">
        <v>549</v>
      </c>
      <c r="H2" s="64" t="s">
        <v>580</v>
      </c>
      <c r="I2" s="64" t="s">
        <v>272</v>
      </c>
      <c r="J2" s="64" t="s">
        <v>158</v>
      </c>
    </row>
    <row r="3" spans="1:10" ht="17.25" customHeight="1" x14ac:dyDescent="0.25">
      <c r="A3" s="357" t="s">
        <v>467</v>
      </c>
      <c r="B3" s="49">
        <v>0</v>
      </c>
      <c r="C3" s="49">
        <v>0</v>
      </c>
      <c r="D3" s="49">
        <v>0</v>
      </c>
      <c r="E3" s="49">
        <v>0</v>
      </c>
      <c r="F3" s="49">
        <v>0</v>
      </c>
      <c r="G3" s="49">
        <v>0</v>
      </c>
      <c r="H3" s="49">
        <v>0</v>
      </c>
      <c r="I3" s="49">
        <v>0</v>
      </c>
      <c r="J3" s="49">
        <v>0</v>
      </c>
    </row>
    <row r="4" spans="1:10" ht="17.25" customHeight="1" x14ac:dyDescent="0.25">
      <c r="A4" s="357"/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</row>
    <row r="5" spans="1:10" ht="17.25" customHeight="1" x14ac:dyDescent="0.25">
      <c r="A5" s="357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</row>
    <row r="6" spans="1:10" ht="17.25" customHeight="1" x14ac:dyDescent="0.25">
      <c r="A6" s="357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</row>
    <row r="7" spans="1:10" ht="17.25" customHeight="1" x14ac:dyDescent="0.25">
      <c r="A7" s="357"/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</row>
    <row r="8" spans="1:10" ht="17.25" customHeight="1" x14ac:dyDescent="0.25">
      <c r="A8" s="358" t="s">
        <v>468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</row>
    <row r="9" spans="1:10" ht="17.25" customHeight="1" x14ac:dyDescent="0.25">
      <c r="A9" s="358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</row>
    <row r="10" spans="1:10" ht="17.25" customHeight="1" x14ac:dyDescent="0.25">
      <c r="A10" s="358"/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</row>
    <row r="11" spans="1:10" ht="17.25" customHeight="1" x14ac:dyDescent="0.25">
      <c r="A11" s="358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</row>
    <row r="12" spans="1:10" ht="17.25" customHeight="1" x14ac:dyDescent="0.25">
      <c r="A12" s="358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</row>
    <row r="13" spans="1:10" ht="17.25" customHeight="1" x14ac:dyDescent="0.25">
      <c r="A13" s="358" t="s">
        <v>575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</row>
    <row r="14" spans="1:10" ht="17.25" customHeight="1" x14ac:dyDescent="0.25">
      <c r="A14" s="35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</row>
    <row r="15" spans="1:10" ht="17.25" customHeight="1" x14ac:dyDescent="0.25">
      <c r="A15" s="358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</row>
    <row r="16" spans="1:10" ht="17.25" customHeight="1" x14ac:dyDescent="0.25">
      <c r="A16" s="358"/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</row>
    <row r="17" spans="1:10" ht="17.25" customHeight="1" x14ac:dyDescent="0.25">
      <c r="A17" s="358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</row>
    <row r="18" spans="1:10" ht="17.25" customHeight="1" x14ac:dyDescent="0.25">
      <c r="A18" s="358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</row>
    <row r="19" spans="1:10" ht="17.25" customHeight="1" x14ac:dyDescent="0.25">
      <c r="A19" s="358" t="s">
        <v>470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</row>
    <row r="20" spans="1:10" ht="17.25" customHeight="1" x14ac:dyDescent="0.25">
      <c r="A20" s="358"/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</row>
    <row r="21" spans="1:10" ht="17.25" customHeight="1" x14ac:dyDescent="0.25">
      <c r="A21" s="358"/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</row>
    <row r="22" spans="1:10" ht="17.25" customHeight="1" x14ac:dyDescent="0.25">
      <c r="A22" s="358"/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</row>
    <row r="23" spans="1:10" ht="17.25" customHeight="1" x14ac:dyDescent="0.25">
      <c r="A23" s="358"/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</row>
    <row r="24" spans="1:10" ht="17.25" customHeight="1" x14ac:dyDescent="0.25">
      <c r="A24" s="358" t="s">
        <v>576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</row>
    <row r="25" spans="1:10" ht="17.25" customHeight="1" x14ac:dyDescent="0.25">
      <c r="A25" s="358"/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</row>
    <row r="26" spans="1:10" ht="17.25" customHeight="1" x14ac:dyDescent="0.25">
      <c r="A26" s="358"/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</row>
    <row r="27" spans="1:10" ht="17.25" customHeight="1" x14ac:dyDescent="0.25">
      <c r="A27" s="358"/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</row>
    <row r="28" spans="1:10" ht="17.25" customHeight="1" x14ac:dyDescent="0.25">
      <c r="A28" s="358"/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</row>
    <row r="29" spans="1:10" ht="17.25" customHeight="1" x14ac:dyDescent="0.25">
      <c r="A29" s="333" t="s">
        <v>495</v>
      </c>
      <c r="B29" s="333"/>
      <c r="C29" s="333"/>
      <c r="D29" s="333"/>
      <c r="E29" s="333"/>
      <c r="F29" s="333"/>
      <c r="G29" s="333"/>
      <c r="H29" s="333"/>
      <c r="I29" s="333"/>
      <c r="J29" s="152">
        <f>SUM(J3:J28)</f>
        <v>0</v>
      </c>
    </row>
    <row r="30" spans="1:10" ht="15.75" x14ac:dyDescent="0.25">
      <c r="A30" s="36"/>
    </row>
    <row r="31" spans="1:10" ht="15.75" x14ac:dyDescent="0.25">
      <c r="A31" s="26"/>
    </row>
  </sheetData>
  <mergeCells count="6">
    <mergeCell ref="A29:I29"/>
    <mergeCell ref="A3:A7"/>
    <mergeCell ref="A8:A12"/>
    <mergeCell ref="A13:A18"/>
    <mergeCell ref="A19:A23"/>
    <mergeCell ref="A24:A28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  <headerFooter>
    <oddFooter>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A17" sqref="A17:M27"/>
    </sheetView>
  </sheetViews>
  <sheetFormatPr defaultRowHeight="15" x14ac:dyDescent="0.25"/>
  <cols>
    <col min="1" max="1" width="11.42578125" customWidth="1"/>
    <col min="2" max="2" width="12.140625" customWidth="1"/>
    <col min="3" max="3" width="21.42578125" customWidth="1"/>
    <col min="4" max="4" width="9.85546875" customWidth="1"/>
    <col min="5" max="5" width="12.28515625" customWidth="1"/>
    <col min="6" max="8" width="13.28515625" customWidth="1"/>
    <col min="9" max="9" width="10.5703125" customWidth="1"/>
    <col min="10" max="12" width="13.28515625" customWidth="1"/>
    <col min="13" max="13" width="14.7109375" customWidth="1"/>
  </cols>
  <sheetData>
    <row r="1" spans="1:13" ht="15.75" x14ac:dyDescent="0.25">
      <c r="A1" s="142" t="s">
        <v>581</v>
      </c>
    </row>
    <row r="2" spans="1:13" ht="15.75" x14ac:dyDescent="0.25">
      <c r="A2" s="20"/>
    </row>
    <row r="3" spans="1:13" ht="15.75" x14ac:dyDescent="0.25">
      <c r="A3" s="20" t="s">
        <v>523</v>
      </c>
    </row>
    <row r="4" spans="1:13" ht="74.25" customHeight="1" x14ac:dyDescent="0.25">
      <c r="A4" s="64" t="s">
        <v>562</v>
      </c>
      <c r="B4" s="64" t="s">
        <v>582</v>
      </c>
      <c r="C4" s="64" t="s">
        <v>464</v>
      </c>
      <c r="D4" s="64" t="s">
        <v>583</v>
      </c>
      <c r="E4" s="64" t="s">
        <v>556</v>
      </c>
      <c r="F4" s="64" t="s">
        <v>557</v>
      </c>
      <c r="G4" s="49" t="s">
        <v>168</v>
      </c>
      <c r="H4" s="64" t="s">
        <v>270</v>
      </c>
      <c r="I4" s="64" t="s">
        <v>584</v>
      </c>
      <c r="J4" s="64" t="s">
        <v>531</v>
      </c>
      <c r="K4" s="64" t="s">
        <v>585</v>
      </c>
      <c r="L4" s="64" t="s">
        <v>516</v>
      </c>
      <c r="M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</row>
    <row r="13" spans="1:13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4">
        <f>SUM(L5:L12)</f>
        <v>0</v>
      </c>
      <c r="M13" s="354">
        <f>SUM(M5:M12)</f>
        <v>0</v>
      </c>
    </row>
    <row r="14" spans="1:13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4"/>
      <c r="M14" s="354"/>
    </row>
    <row r="15" spans="1:13" ht="15.75" x14ac:dyDescent="0.25">
      <c r="A15" s="20"/>
    </row>
    <row r="16" spans="1:13" ht="15.75" x14ac:dyDescent="0.25">
      <c r="A16" s="20" t="s">
        <v>263</v>
      </c>
    </row>
    <row r="17" spans="1:13" ht="75" customHeight="1" x14ac:dyDescent="0.25">
      <c r="A17" s="64" t="s">
        <v>562</v>
      </c>
      <c r="B17" s="64" t="s">
        <v>582</v>
      </c>
      <c r="C17" s="64" t="s">
        <v>586</v>
      </c>
      <c r="D17" s="64" t="s">
        <v>583</v>
      </c>
      <c r="E17" s="64" t="s">
        <v>556</v>
      </c>
      <c r="F17" s="64" t="s">
        <v>271</v>
      </c>
      <c r="G17" s="64" t="s">
        <v>550</v>
      </c>
      <c r="H17" s="64" t="s">
        <v>272</v>
      </c>
      <c r="I17" s="64" t="s">
        <v>564</v>
      </c>
      <c r="J17" s="64" t="s">
        <v>531</v>
      </c>
      <c r="K17" s="64" t="s">
        <v>527</v>
      </c>
      <c r="L17" s="64" t="s">
        <v>528</v>
      </c>
      <c r="M17" s="49" t="s">
        <v>529</v>
      </c>
    </row>
    <row r="18" spans="1:13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</row>
    <row r="19" spans="1:13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</row>
    <row r="20" spans="1:13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</row>
    <row r="21" spans="1:13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</row>
    <row r="22" spans="1:13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</row>
    <row r="23" spans="1:13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</row>
    <row r="24" spans="1:13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</row>
    <row r="25" spans="1:13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</row>
    <row r="26" spans="1:13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4">
        <f>SUM(L18:L25)</f>
        <v>0</v>
      </c>
      <c r="M26" s="354">
        <f>SUM(M18:M25)</f>
        <v>0</v>
      </c>
    </row>
    <row r="27" spans="1:13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4"/>
      <c r="M27" s="354"/>
    </row>
  </sheetData>
  <mergeCells count="110">
    <mergeCell ref="M5: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J7:J8"/>
    <mergeCell ref="K7:K8"/>
    <mergeCell ref="L7:L8"/>
    <mergeCell ref="M7:M8"/>
    <mergeCell ref="A9:A10"/>
    <mergeCell ref="B9:B10"/>
    <mergeCell ref="C9:C10"/>
    <mergeCell ref="D9:D10"/>
    <mergeCell ref="E9:E10"/>
    <mergeCell ref="F9:F10"/>
    <mergeCell ref="J11:J12"/>
    <mergeCell ref="K11:K12"/>
    <mergeCell ref="L11:L12"/>
    <mergeCell ref="M11:M12"/>
    <mergeCell ref="A13:K14"/>
    <mergeCell ref="L13:L14"/>
    <mergeCell ref="M13:M14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G9:G10"/>
    <mergeCell ref="H9:H10"/>
    <mergeCell ref="I9:I10"/>
    <mergeCell ref="J9:J10"/>
    <mergeCell ref="K9:K10"/>
    <mergeCell ref="L9:L10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A18:A19"/>
    <mergeCell ref="B18:B19"/>
    <mergeCell ref="C18:C19"/>
    <mergeCell ref="D18:D19"/>
    <mergeCell ref="E18:E19"/>
    <mergeCell ref="F18:F19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J24:J25"/>
    <mergeCell ref="K24:K25"/>
    <mergeCell ref="L24:L25"/>
    <mergeCell ref="M24:M25"/>
    <mergeCell ref="A26:K27"/>
    <mergeCell ref="L26:L27"/>
    <mergeCell ref="M26:M27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zoomScaleNormal="100" workbookViewId="0">
      <selection activeCell="N17" sqref="N17"/>
    </sheetView>
  </sheetViews>
  <sheetFormatPr defaultRowHeight="15" x14ac:dyDescent="0.25"/>
  <cols>
    <col min="1" max="1" width="11.5703125" customWidth="1"/>
    <col min="2" max="2" width="12.28515625" customWidth="1"/>
    <col min="3" max="3" width="22.42578125" customWidth="1"/>
    <col min="4" max="4" width="10" customWidth="1"/>
    <col min="5" max="5" width="13" customWidth="1"/>
    <col min="6" max="9" width="14" customWidth="1"/>
    <col min="10" max="11" width="12.140625" customWidth="1"/>
    <col min="12" max="12" width="14" customWidth="1"/>
    <col min="13" max="13" width="15.28515625" customWidth="1"/>
  </cols>
  <sheetData>
    <row r="1" spans="1:13" ht="15.75" x14ac:dyDescent="0.25">
      <c r="A1" s="20" t="s">
        <v>587</v>
      </c>
    </row>
    <row r="2" spans="1:13" ht="15.75" x14ac:dyDescent="0.25">
      <c r="A2" s="20"/>
    </row>
    <row r="3" spans="1:13" ht="15.75" x14ac:dyDescent="0.25">
      <c r="A3" s="20" t="s">
        <v>523</v>
      </c>
    </row>
    <row r="4" spans="1:13" ht="74.25" customHeight="1" x14ac:dyDescent="0.25">
      <c r="A4" s="64" t="s">
        <v>562</v>
      </c>
      <c r="B4" s="64" t="s">
        <v>588</v>
      </c>
      <c r="C4" s="64" t="s">
        <v>464</v>
      </c>
      <c r="D4" s="64" t="s">
        <v>583</v>
      </c>
      <c r="E4" s="64" t="s">
        <v>556</v>
      </c>
      <c r="F4" s="64" t="s">
        <v>557</v>
      </c>
      <c r="G4" s="49" t="s">
        <v>168</v>
      </c>
      <c r="H4" s="64" t="s">
        <v>270</v>
      </c>
      <c r="I4" s="64" t="s">
        <v>584</v>
      </c>
      <c r="J4" s="64" t="s">
        <v>531</v>
      </c>
      <c r="K4" s="64" t="s">
        <v>585</v>
      </c>
      <c r="L4" s="64" t="s">
        <v>528</v>
      </c>
      <c r="M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</row>
    <row r="13" spans="1:13" ht="15" customHeight="1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4">
        <f>SUM(L5:L12)</f>
        <v>0</v>
      </c>
      <c r="M13" s="354">
        <f>SUM(M5:M12)</f>
        <v>0</v>
      </c>
    </row>
    <row r="14" spans="1:13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4"/>
      <c r="M14" s="354"/>
    </row>
    <row r="15" spans="1:13" ht="15.75" x14ac:dyDescent="0.25">
      <c r="A15" s="20"/>
    </row>
    <row r="16" spans="1:13" ht="15.75" x14ac:dyDescent="0.25">
      <c r="A16" s="20" t="s">
        <v>263</v>
      </c>
    </row>
    <row r="17" spans="1:13" ht="79.5" customHeight="1" x14ac:dyDescent="0.25">
      <c r="A17" s="64" t="s">
        <v>562</v>
      </c>
      <c r="B17" s="64" t="s">
        <v>582</v>
      </c>
      <c r="C17" s="64" t="s">
        <v>589</v>
      </c>
      <c r="D17" s="64" t="s">
        <v>465</v>
      </c>
      <c r="E17" s="64" t="s">
        <v>556</v>
      </c>
      <c r="F17" s="64" t="s">
        <v>271</v>
      </c>
      <c r="G17" s="64" t="s">
        <v>550</v>
      </c>
      <c r="H17" s="64" t="s">
        <v>272</v>
      </c>
      <c r="I17" s="64" t="s">
        <v>564</v>
      </c>
      <c r="J17" s="64" t="s">
        <v>559</v>
      </c>
      <c r="K17" s="64" t="s">
        <v>527</v>
      </c>
      <c r="L17" s="64" t="s">
        <v>561</v>
      </c>
      <c r="M17" s="49" t="s">
        <v>529</v>
      </c>
    </row>
    <row r="18" spans="1:13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</row>
    <row r="19" spans="1:13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</row>
    <row r="20" spans="1:13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</row>
    <row r="21" spans="1:13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</row>
    <row r="22" spans="1:13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</row>
    <row r="23" spans="1:13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</row>
    <row r="24" spans="1:13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</row>
    <row r="25" spans="1:13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</row>
    <row r="26" spans="1:13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4">
        <f>SUM(L18:L25)</f>
        <v>0</v>
      </c>
      <c r="M26" s="354">
        <f>SUM(M18:M25)</f>
        <v>0</v>
      </c>
    </row>
    <row r="27" spans="1:13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4"/>
      <c r="M27" s="354"/>
    </row>
  </sheetData>
  <mergeCells count="110">
    <mergeCell ref="M5:M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J7:J8"/>
    <mergeCell ref="K7:K8"/>
    <mergeCell ref="L7:L8"/>
    <mergeCell ref="M7:M8"/>
    <mergeCell ref="A9:A10"/>
    <mergeCell ref="B9:B10"/>
    <mergeCell ref="C9:C10"/>
    <mergeCell ref="D9:D10"/>
    <mergeCell ref="E9:E10"/>
    <mergeCell ref="F9:F10"/>
    <mergeCell ref="J11:J12"/>
    <mergeCell ref="K11:K12"/>
    <mergeCell ref="L11:L12"/>
    <mergeCell ref="M11:M12"/>
    <mergeCell ref="A13:K14"/>
    <mergeCell ref="L13:L14"/>
    <mergeCell ref="M13:M14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G9:G10"/>
    <mergeCell ref="H9:H10"/>
    <mergeCell ref="I9:I10"/>
    <mergeCell ref="J9:J10"/>
    <mergeCell ref="K9:K10"/>
    <mergeCell ref="L9:L10"/>
    <mergeCell ref="M18:M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G18:G19"/>
    <mergeCell ref="H18:H19"/>
    <mergeCell ref="I18:I19"/>
    <mergeCell ref="J18:J19"/>
    <mergeCell ref="K18:K19"/>
    <mergeCell ref="L18:L19"/>
    <mergeCell ref="A18:A19"/>
    <mergeCell ref="B18:B19"/>
    <mergeCell ref="C18:C19"/>
    <mergeCell ref="D18:D19"/>
    <mergeCell ref="E18:E19"/>
    <mergeCell ref="F18:F19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J24:J25"/>
    <mergeCell ref="K24:K25"/>
    <mergeCell ref="L24:L25"/>
    <mergeCell ref="M24:M25"/>
    <mergeCell ref="A26:K27"/>
    <mergeCell ref="L26:L27"/>
    <mergeCell ref="M26:M27"/>
    <mergeCell ref="M22:M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G22:G23"/>
    <mergeCell ref="H22:H23"/>
    <mergeCell ref="I22:I23"/>
    <mergeCell ref="J22:J23"/>
    <mergeCell ref="K22:K23"/>
    <mergeCell ref="L22:L23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/>
  </sheetViews>
  <sheetFormatPr defaultRowHeight="15" x14ac:dyDescent="0.25"/>
  <cols>
    <col min="1" max="1" width="25.42578125" style="5" customWidth="1"/>
    <col min="2" max="2" width="16.140625" style="5" bestFit="1" customWidth="1"/>
    <col min="3" max="4" width="26.85546875" style="5" customWidth="1"/>
    <col min="5" max="5" width="22" style="5" customWidth="1"/>
    <col min="6" max="16384" width="9.140625" style="5"/>
  </cols>
  <sheetData>
    <row r="1" spans="1:5" ht="51" customHeight="1" x14ac:dyDescent="0.25">
      <c r="A1" s="49" t="s">
        <v>405</v>
      </c>
      <c r="B1" s="97">
        <v>33731672</v>
      </c>
      <c r="C1" s="49" t="s">
        <v>406</v>
      </c>
      <c r="D1" s="49">
        <v>0</v>
      </c>
      <c r="E1" s="49">
        <v>0</v>
      </c>
    </row>
    <row r="2" spans="1:5" ht="68.25" customHeight="1" x14ac:dyDescent="0.25">
      <c r="A2" s="49" t="s">
        <v>413</v>
      </c>
      <c r="B2" s="185">
        <v>33796457</v>
      </c>
      <c r="C2" s="49" t="s">
        <v>414</v>
      </c>
      <c r="D2" s="49">
        <v>0</v>
      </c>
      <c r="E2" s="49">
        <v>0</v>
      </c>
    </row>
    <row r="3" spans="1:5" ht="67.5" customHeight="1" x14ac:dyDescent="0.25">
      <c r="A3" s="49" t="s">
        <v>719</v>
      </c>
      <c r="B3" s="186">
        <v>37234966</v>
      </c>
      <c r="C3" s="49" t="s">
        <v>720</v>
      </c>
      <c r="D3" s="49">
        <v>0</v>
      </c>
      <c r="E3" s="49">
        <v>0</v>
      </c>
    </row>
    <row r="4" spans="1:5" ht="51" customHeight="1" x14ac:dyDescent="0.25">
      <c r="A4" s="49" t="s">
        <v>407</v>
      </c>
      <c r="B4" s="97">
        <v>39299999</v>
      </c>
      <c r="C4" s="49" t="s">
        <v>408</v>
      </c>
      <c r="D4" s="49">
        <v>0</v>
      </c>
      <c r="E4" s="49">
        <v>0</v>
      </c>
    </row>
    <row r="5" spans="1:5" ht="67.5" customHeight="1" x14ac:dyDescent="0.25">
      <c r="A5" s="49" t="s">
        <v>721</v>
      </c>
      <c r="B5" s="186">
        <v>39087529</v>
      </c>
      <c r="C5" s="49" t="s">
        <v>722</v>
      </c>
      <c r="D5" s="49">
        <v>0</v>
      </c>
      <c r="E5" s="49">
        <v>0</v>
      </c>
    </row>
    <row r="6" spans="1:5" ht="67.5" customHeight="1" x14ac:dyDescent="0.25">
      <c r="A6" s="49" t="s">
        <v>723</v>
      </c>
      <c r="B6" s="186">
        <v>34004150</v>
      </c>
      <c r="C6" s="49" t="s">
        <v>724</v>
      </c>
      <c r="D6" s="49">
        <v>0</v>
      </c>
      <c r="E6" s="49">
        <v>0</v>
      </c>
    </row>
    <row r="7" spans="1:5" ht="51" customHeight="1" x14ac:dyDescent="0.25">
      <c r="A7" s="49" t="s">
        <v>409</v>
      </c>
      <c r="B7" s="97">
        <v>33916366</v>
      </c>
      <c r="C7" s="49" t="s">
        <v>410</v>
      </c>
      <c r="D7" s="49">
        <v>0</v>
      </c>
      <c r="E7" s="49">
        <v>0</v>
      </c>
    </row>
    <row r="8" spans="1:5" ht="69" customHeight="1" x14ac:dyDescent="0.25">
      <c r="A8" s="49" t="s">
        <v>411</v>
      </c>
      <c r="B8" s="97">
        <v>33916396</v>
      </c>
      <c r="C8" s="49" t="s">
        <v>412</v>
      </c>
      <c r="D8" s="49">
        <v>0</v>
      </c>
      <c r="E8" s="49">
        <v>0</v>
      </c>
    </row>
    <row r="9" spans="1:5" s="106" customFormat="1" ht="65.25" customHeight="1" x14ac:dyDescent="0.25">
      <c r="A9" s="49" t="s">
        <v>403</v>
      </c>
      <c r="B9" s="171">
        <v>39250686</v>
      </c>
      <c r="C9" s="49" t="s">
        <v>404</v>
      </c>
      <c r="D9" s="49">
        <v>0</v>
      </c>
      <c r="E9" s="49">
        <v>0</v>
      </c>
    </row>
    <row r="10" spans="1:5" ht="67.5" customHeight="1" x14ac:dyDescent="0.25">
      <c r="A10" s="49" t="s">
        <v>715</v>
      </c>
      <c r="B10" s="186">
        <v>33796462</v>
      </c>
      <c r="C10" s="49" t="s">
        <v>716</v>
      </c>
      <c r="D10" s="49">
        <v>0</v>
      </c>
      <c r="E10" s="49">
        <v>0</v>
      </c>
    </row>
    <row r="11" spans="1:5" ht="67.5" customHeight="1" x14ac:dyDescent="0.25">
      <c r="A11" s="49" t="s">
        <v>717</v>
      </c>
      <c r="B11" s="186">
        <v>33513534</v>
      </c>
      <c r="C11" s="49" t="s">
        <v>718</v>
      </c>
      <c r="D11" s="49">
        <v>0</v>
      </c>
      <c r="E11" s="49">
        <v>0</v>
      </c>
    </row>
  </sheetData>
  <pageMargins left="0.51181102362204722" right="0.31496062992125984" top="0.49166666666666664" bottom="0.35433070866141736" header="0.31496062992125984" footer="0.31496062992125984"/>
  <pageSetup paperSize="9" scale="80" orientation="portrait" r:id="rId1"/>
  <headerFooter>
    <oddFooter>&amp;C4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A13" sqref="A13:H14"/>
    </sheetView>
  </sheetViews>
  <sheetFormatPr defaultRowHeight="15" x14ac:dyDescent="0.25"/>
  <cols>
    <col min="1" max="1" width="14.7109375" customWidth="1"/>
    <col min="2" max="2" width="18" customWidth="1"/>
    <col min="3" max="3" width="23.7109375" customWidth="1"/>
    <col min="4" max="4" width="15.5703125" customWidth="1"/>
    <col min="5" max="5" width="16" customWidth="1"/>
    <col min="6" max="6" width="20.7109375" customWidth="1"/>
    <col min="7" max="7" width="19.42578125" customWidth="1"/>
    <col min="8" max="8" width="22" customWidth="1"/>
    <col min="9" max="9" width="18.28515625" customWidth="1"/>
  </cols>
  <sheetData>
    <row r="1" spans="1:9" ht="15.75" x14ac:dyDescent="0.25">
      <c r="A1" s="142" t="s">
        <v>590</v>
      </c>
    </row>
    <row r="2" spans="1:9" ht="15.75" x14ac:dyDescent="0.25">
      <c r="A2" s="142"/>
    </row>
    <row r="3" spans="1:9" ht="15.75" x14ac:dyDescent="0.25">
      <c r="A3" s="146" t="s">
        <v>260</v>
      </c>
    </row>
    <row r="4" spans="1:9" ht="43.5" customHeight="1" x14ac:dyDescent="0.25">
      <c r="A4" s="49" t="s">
        <v>578</v>
      </c>
      <c r="B4" s="49" t="s">
        <v>473</v>
      </c>
      <c r="C4" s="49" t="s">
        <v>591</v>
      </c>
      <c r="D4" s="49" t="s">
        <v>548</v>
      </c>
      <c r="E4" s="49" t="s">
        <v>574</v>
      </c>
      <c r="F4" s="64" t="s">
        <v>557</v>
      </c>
      <c r="G4" s="49" t="s">
        <v>168</v>
      </c>
      <c r="H4" s="64" t="s">
        <v>270</v>
      </c>
      <c r="I4" s="64" t="s">
        <v>158</v>
      </c>
    </row>
    <row r="5" spans="1:9" x14ac:dyDescent="0.25">
      <c r="A5" s="335">
        <v>0</v>
      </c>
      <c r="B5" s="335">
        <v>0</v>
      </c>
      <c r="C5" s="335">
        <v>0</v>
      </c>
      <c r="D5" s="335">
        <v>0</v>
      </c>
      <c r="E5" s="335">
        <v>0</v>
      </c>
      <c r="F5" s="335">
        <v>0</v>
      </c>
      <c r="G5" s="335">
        <v>0</v>
      </c>
      <c r="H5" s="335">
        <v>0</v>
      </c>
      <c r="I5" s="335">
        <v>0</v>
      </c>
    </row>
    <row r="6" spans="1:9" x14ac:dyDescent="0.25">
      <c r="A6" s="335"/>
      <c r="B6" s="335"/>
      <c r="C6" s="335"/>
      <c r="D6" s="335"/>
      <c r="E6" s="335"/>
      <c r="F6" s="335"/>
      <c r="G6" s="335"/>
      <c r="H6" s="335"/>
      <c r="I6" s="335"/>
    </row>
    <row r="7" spans="1:9" x14ac:dyDescent="0.25">
      <c r="A7" s="335">
        <v>0</v>
      </c>
      <c r="B7" s="335">
        <v>0</v>
      </c>
      <c r="C7" s="335">
        <v>0</v>
      </c>
      <c r="D7" s="335">
        <v>0</v>
      </c>
      <c r="E7" s="335">
        <v>0</v>
      </c>
      <c r="F7" s="335">
        <v>0</v>
      </c>
      <c r="G7" s="335">
        <v>0</v>
      </c>
      <c r="H7" s="335">
        <v>0</v>
      </c>
      <c r="I7" s="335">
        <v>0</v>
      </c>
    </row>
    <row r="8" spans="1:9" x14ac:dyDescent="0.25">
      <c r="A8" s="335"/>
      <c r="B8" s="335"/>
      <c r="C8" s="335"/>
      <c r="D8" s="335"/>
      <c r="E8" s="335"/>
      <c r="F8" s="335"/>
      <c r="G8" s="335"/>
      <c r="H8" s="335"/>
      <c r="I8" s="335"/>
    </row>
    <row r="9" spans="1:9" x14ac:dyDescent="0.25">
      <c r="A9" s="335">
        <v>0</v>
      </c>
      <c r="B9" s="335">
        <v>0</v>
      </c>
      <c r="C9" s="335">
        <v>0</v>
      </c>
      <c r="D9" s="335">
        <v>0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</row>
    <row r="10" spans="1:9" x14ac:dyDescent="0.25">
      <c r="A10" s="335"/>
      <c r="B10" s="335"/>
      <c r="C10" s="335"/>
      <c r="D10" s="335"/>
      <c r="E10" s="335"/>
      <c r="F10" s="335"/>
      <c r="G10" s="335"/>
      <c r="H10" s="335"/>
      <c r="I10" s="335"/>
    </row>
    <row r="11" spans="1:9" x14ac:dyDescent="0.25">
      <c r="A11" s="335">
        <v>0</v>
      </c>
      <c r="B11" s="335">
        <v>0</v>
      </c>
      <c r="C11" s="335">
        <v>0</v>
      </c>
      <c r="D11" s="335">
        <v>0</v>
      </c>
      <c r="E11" s="335">
        <v>0</v>
      </c>
      <c r="F11" s="335">
        <v>0</v>
      </c>
      <c r="G11" s="335">
        <v>0</v>
      </c>
      <c r="H11" s="335">
        <v>0</v>
      </c>
      <c r="I11" s="335">
        <v>0</v>
      </c>
    </row>
    <row r="12" spans="1:9" x14ac:dyDescent="0.25">
      <c r="A12" s="335"/>
      <c r="B12" s="335"/>
      <c r="C12" s="335"/>
      <c r="D12" s="335"/>
      <c r="E12" s="335"/>
      <c r="F12" s="335"/>
      <c r="G12" s="335"/>
      <c r="H12" s="335"/>
      <c r="I12" s="335"/>
    </row>
    <row r="13" spans="1:9" x14ac:dyDescent="0.25">
      <c r="A13" s="359" t="s">
        <v>495</v>
      </c>
      <c r="B13" s="359"/>
      <c r="C13" s="359"/>
      <c r="D13" s="359"/>
      <c r="E13" s="359"/>
      <c r="F13" s="359"/>
      <c r="G13" s="359"/>
      <c r="H13" s="359"/>
      <c r="I13" s="354">
        <f>SUM(I5:I12)</f>
        <v>0</v>
      </c>
    </row>
    <row r="14" spans="1:9" x14ac:dyDescent="0.25">
      <c r="A14" s="359"/>
      <c r="B14" s="359"/>
      <c r="C14" s="359"/>
      <c r="D14" s="359"/>
      <c r="E14" s="359"/>
      <c r="F14" s="359"/>
      <c r="G14" s="359"/>
      <c r="H14" s="359"/>
      <c r="I14" s="354"/>
    </row>
    <row r="15" spans="1:9" x14ac:dyDescent="0.25">
      <c r="A15" s="148"/>
    </row>
    <row r="16" spans="1:9" ht="15.75" x14ac:dyDescent="0.25">
      <c r="A16" s="35" t="s">
        <v>263</v>
      </c>
    </row>
    <row r="17" spans="1:9" ht="51.75" customHeight="1" x14ac:dyDescent="0.25">
      <c r="A17" s="49" t="s">
        <v>573</v>
      </c>
      <c r="B17" s="49" t="s">
        <v>473</v>
      </c>
      <c r="C17" s="49" t="s">
        <v>591</v>
      </c>
      <c r="D17" s="49" t="s">
        <v>548</v>
      </c>
      <c r="E17" s="49" t="s">
        <v>574</v>
      </c>
      <c r="F17" s="64" t="s">
        <v>549</v>
      </c>
      <c r="G17" s="64" t="s">
        <v>28</v>
      </c>
      <c r="H17" s="64" t="s">
        <v>592</v>
      </c>
      <c r="I17" s="64" t="s">
        <v>158</v>
      </c>
    </row>
    <row r="18" spans="1:9" x14ac:dyDescent="0.25">
      <c r="A18" s="335">
        <v>0</v>
      </c>
      <c r="B18" s="335">
        <v>0</v>
      </c>
      <c r="C18" s="335">
        <v>0</v>
      </c>
      <c r="D18" s="335">
        <v>0</v>
      </c>
      <c r="E18" s="335">
        <v>0</v>
      </c>
      <c r="F18" s="335">
        <v>0</v>
      </c>
      <c r="G18" s="335">
        <v>0</v>
      </c>
      <c r="H18" s="335">
        <v>0</v>
      </c>
      <c r="I18" s="335">
        <v>0</v>
      </c>
    </row>
    <row r="19" spans="1:9" x14ac:dyDescent="0.25">
      <c r="A19" s="335"/>
      <c r="B19" s="335"/>
      <c r="C19" s="335"/>
      <c r="D19" s="335"/>
      <c r="E19" s="335"/>
      <c r="F19" s="335"/>
      <c r="G19" s="335"/>
      <c r="H19" s="335"/>
      <c r="I19" s="335"/>
    </row>
    <row r="20" spans="1:9" x14ac:dyDescent="0.25">
      <c r="A20" s="335">
        <v>0</v>
      </c>
      <c r="B20" s="335">
        <v>0</v>
      </c>
      <c r="C20" s="335">
        <v>0</v>
      </c>
      <c r="D20" s="335">
        <v>0</v>
      </c>
      <c r="E20" s="335">
        <v>0</v>
      </c>
      <c r="F20" s="335">
        <v>0</v>
      </c>
      <c r="G20" s="335">
        <v>0</v>
      </c>
      <c r="H20" s="335">
        <v>0</v>
      </c>
      <c r="I20" s="335">
        <v>0</v>
      </c>
    </row>
    <row r="21" spans="1:9" x14ac:dyDescent="0.25">
      <c r="A21" s="335"/>
      <c r="B21" s="335"/>
      <c r="C21" s="335"/>
      <c r="D21" s="335"/>
      <c r="E21" s="335"/>
      <c r="F21" s="335"/>
      <c r="G21" s="335"/>
      <c r="H21" s="335"/>
      <c r="I21" s="335"/>
    </row>
    <row r="22" spans="1:9" x14ac:dyDescent="0.25">
      <c r="A22" s="335">
        <v>0</v>
      </c>
      <c r="B22" s="335">
        <v>0</v>
      </c>
      <c r="C22" s="335">
        <v>0</v>
      </c>
      <c r="D22" s="335">
        <v>0</v>
      </c>
      <c r="E22" s="335">
        <v>0</v>
      </c>
      <c r="F22" s="335">
        <v>0</v>
      </c>
      <c r="G22" s="335">
        <v>0</v>
      </c>
      <c r="H22" s="335">
        <v>0</v>
      </c>
      <c r="I22" s="335">
        <v>0</v>
      </c>
    </row>
    <row r="23" spans="1:9" x14ac:dyDescent="0.25">
      <c r="A23" s="335"/>
      <c r="B23" s="335"/>
      <c r="C23" s="335"/>
      <c r="D23" s="335"/>
      <c r="E23" s="335"/>
      <c r="F23" s="335"/>
      <c r="G23" s="335"/>
      <c r="H23" s="335"/>
      <c r="I23" s="335"/>
    </row>
    <row r="24" spans="1:9" x14ac:dyDescent="0.25">
      <c r="A24" s="335">
        <v>0</v>
      </c>
      <c r="B24" s="335">
        <v>0</v>
      </c>
      <c r="C24" s="335">
        <v>0</v>
      </c>
      <c r="D24" s="335">
        <v>0</v>
      </c>
      <c r="E24" s="335">
        <v>0</v>
      </c>
      <c r="F24" s="335">
        <v>0</v>
      </c>
      <c r="G24" s="335">
        <v>0</v>
      </c>
      <c r="H24" s="335">
        <v>0</v>
      </c>
      <c r="I24" s="335">
        <v>0</v>
      </c>
    </row>
    <row r="25" spans="1:9" x14ac:dyDescent="0.25">
      <c r="A25" s="335"/>
      <c r="B25" s="335"/>
      <c r="C25" s="335"/>
      <c r="D25" s="335"/>
      <c r="E25" s="335"/>
      <c r="F25" s="335"/>
      <c r="G25" s="335"/>
      <c r="H25" s="335"/>
      <c r="I25" s="335"/>
    </row>
    <row r="26" spans="1:9" ht="15" customHeight="1" x14ac:dyDescent="0.25">
      <c r="A26" s="359" t="s">
        <v>495</v>
      </c>
      <c r="B26" s="359"/>
      <c r="C26" s="359"/>
      <c r="D26" s="359"/>
      <c r="E26" s="359"/>
      <c r="F26" s="359"/>
      <c r="G26" s="359"/>
      <c r="H26" s="359"/>
      <c r="I26" s="354">
        <f>SUM(I18:I25)</f>
        <v>0</v>
      </c>
    </row>
    <row r="27" spans="1:9" x14ac:dyDescent="0.25">
      <c r="A27" s="359"/>
      <c r="B27" s="359"/>
      <c r="C27" s="359"/>
      <c r="D27" s="359"/>
      <c r="E27" s="359"/>
      <c r="F27" s="359"/>
      <c r="G27" s="359"/>
      <c r="H27" s="359"/>
      <c r="I27" s="354"/>
    </row>
    <row r="28" spans="1:9" x14ac:dyDescent="0.25">
      <c r="A28" s="149"/>
    </row>
    <row r="29" spans="1:9" ht="30" customHeight="1" x14ac:dyDescent="0.25">
      <c r="A29" s="360" t="s">
        <v>593</v>
      </c>
      <c r="B29" s="360"/>
      <c r="C29" s="360"/>
      <c r="D29" s="360"/>
      <c r="E29" s="360"/>
      <c r="F29" s="360"/>
      <c r="G29" s="360"/>
      <c r="H29" s="360"/>
      <c r="I29" s="360"/>
    </row>
    <row r="30" spans="1:9" ht="15" customHeight="1" x14ac:dyDescent="0.25"/>
    <row r="31" spans="1:9" ht="15" customHeight="1" x14ac:dyDescent="0.25"/>
  </sheetData>
  <mergeCells count="77">
    <mergeCell ref="G5:G6"/>
    <mergeCell ref="H5:H6"/>
    <mergeCell ref="I5:I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H7:H8"/>
    <mergeCell ref="I7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A18:A19"/>
    <mergeCell ref="B18:B19"/>
    <mergeCell ref="C18:C19"/>
    <mergeCell ref="I11:I12"/>
    <mergeCell ref="A13:H14"/>
    <mergeCell ref="I13:I14"/>
    <mergeCell ref="A11:A12"/>
    <mergeCell ref="B11:B12"/>
    <mergeCell ref="C11:C12"/>
    <mergeCell ref="D11:D12"/>
    <mergeCell ref="E11:E12"/>
    <mergeCell ref="F11:F12"/>
    <mergeCell ref="G11:G12"/>
    <mergeCell ref="H11:H12"/>
    <mergeCell ref="D18:D19"/>
    <mergeCell ref="E18:E19"/>
    <mergeCell ref="A20:A21"/>
    <mergeCell ref="B20:B21"/>
    <mergeCell ref="C20:C21"/>
    <mergeCell ref="D20:D21"/>
    <mergeCell ref="E20:E21"/>
    <mergeCell ref="G22:G23"/>
    <mergeCell ref="H22:H23"/>
    <mergeCell ref="I22:I23"/>
    <mergeCell ref="F18:F19"/>
    <mergeCell ref="G18:G19"/>
    <mergeCell ref="H18:H19"/>
    <mergeCell ref="I18:I19"/>
    <mergeCell ref="F20:F21"/>
    <mergeCell ref="G20:G21"/>
    <mergeCell ref="H20:H21"/>
    <mergeCell ref="I20:I21"/>
    <mergeCell ref="F22:F23"/>
    <mergeCell ref="A22:A23"/>
    <mergeCell ref="B22:B23"/>
    <mergeCell ref="C22:C23"/>
    <mergeCell ref="D22:D23"/>
    <mergeCell ref="E22:E23"/>
    <mergeCell ref="H24:H25"/>
    <mergeCell ref="I24:I25"/>
    <mergeCell ref="A26:H27"/>
    <mergeCell ref="I26:I27"/>
    <mergeCell ref="A29:I29"/>
    <mergeCell ref="F24:F25"/>
    <mergeCell ref="G24:G25"/>
    <mergeCell ref="A24:A25"/>
    <mergeCell ref="B24:B25"/>
    <mergeCell ref="C24:C25"/>
    <mergeCell ref="D24:D25"/>
    <mergeCell ref="E24:E25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headerFooter>
    <oddFooter>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activeCell="F9" sqref="F9:F10"/>
    </sheetView>
  </sheetViews>
  <sheetFormatPr defaultRowHeight="15" x14ac:dyDescent="0.25"/>
  <cols>
    <col min="1" max="11" width="13.42578125" customWidth="1"/>
    <col min="12" max="12" width="14.7109375" customWidth="1"/>
  </cols>
  <sheetData>
    <row r="1" spans="1:13" ht="24.75" customHeight="1" x14ac:dyDescent="0.25">
      <c r="A1" s="150" t="s">
        <v>594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5.75" x14ac:dyDescent="0.25">
      <c r="A2" s="144" t="s">
        <v>595</v>
      </c>
    </row>
    <row r="3" spans="1:13" ht="15.75" x14ac:dyDescent="0.25">
      <c r="A3" s="20" t="s">
        <v>523</v>
      </c>
    </row>
    <row r="4" spans="1:13" ht="51" x14ac:dyDescent="0.25">
      <c r="A4" s="64" t="s">
        <v>562</v>
      </c>
      <c r="B4" s="49" t="s">
        <v>473</v>
      </c>
      <c r="C4" s="49" t="s">
        <v>591</v>
      </c>
      <c r="D4" s="64" t="s">
        <v>556</v>
      </c>
      <c r="E4" s="64" t="s">
        <v>557</v>
      </c>
      <c r="F4" s="49" t="s">
        <v>168</v>
      </c>
      <c r="G4" s="64" t="s">
        <v>270</v>
      </c>
      <c r="H4" s="64" t="s">
        <v>564</v>
      </c>
      <c r="I4" s="64" t="s">
        <v>531</v>
      </c>
      <c r="J4" s="64" t="s">
        <v>527</v>
      </c>
      <c r="K4" s="64" t="s">
        <v>596</v>
      </c>
      <c r="L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</row>
    <row r="13" spans="1:13" ht="28.5" customHeight="1" x14ac:dyDescent="0.25">
      <c r="A13" s="349" t="s">
        <v>518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154">
        <f>SUM(K5:K12)</f>
        <v>0</v>
      </c>
      <c r="L13" s="154">
        <f>SUM(L5:L12)</f>
        <v>0</v>
      </c>
    </row>
    <row r="14" spans="1:13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5.75" x14ac:dyDescent="0.25">
      <c r="A15" s="36"/>
    </row>
    <row r="16" spans="1:13" ht="15.75" x14ac:dyDescent="0.25">
      <c r="A16" s="20" t="s">
        <v>263</v>
      </c>
    </row>
    <row r="17" spans="1:12" ht="63.75" x14ac:dyDescent="0.25">
      <c r="A17" s="64" t="s">
        <v>562</v>
      </c>
      <c r="B17" s="49" t="s">
        <v>473</v>
      </c>
      <c r="C17" s="49" t="s">
        <v>591</v>
      </c>
      <c r="D17" s="64" t="s">
        <v>556</v>
      </c>
      <c r="E17" s="64" t="s">
        <v>549</v>
      </c>
      <c r="F17" s="64" t="s">
        <v>597</v>
      </c>
      <c r="G17" s="64" t="s">
        <v>272</v>
      </c>
      <c r="H17" s="64" t="s">
        <v>564</v>
      </c>
      <c r="I17" s="64" t="s">
        <v>531</v>
      </c>
      <c r="J17" s="64" t="s">
        <v>527</v>
      </c>
      <c r="K17" s="64" t="s">
        <v>596</v>
      </c>
      <c r="L17" s="49" t="s">
        <v>529</v>
      </c>
    </row>
    <row r="18" spans="1:12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</row>
    <row r="19" spans="1:12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</row>
    <row r="20" spans="1:12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</row>
    <row r="21" spans="1:12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</row>
    <row r="22" spans="1:12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</row>
    <row r="23" spans="1:12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</row>
    <row r="24" spans="1:12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</row>
    <row r="25" spans="1:12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</row>
    <row r="26" spans="1:12" ht="28.5" customHeight="1" x14ac:dyDescent="0.25">
      <c r="A26" s="349" t="s">
        <v>518</v>
      </c>
      <c r="B26" s="349"/>
      <c r="C26" s="349"/>
      <c r="D26" s="349"/>
      <c r="E26" s="349"/>
      <c r="F26" s="349"/>
      <c r="G26" s="349"/>
      <c r="H26" s="349"/>
      <c r="I26" s="349"/>
      <c r="J26" s="349"/>
      <c r="K26" s="154">
        <f>SUM(K18:K25)</f>
        <v>0</v>
      </c>
      <c r="L26" s="154">
        <f>SUM(L18:L25)</f>
        <v>0</v>
      </c>
    </row>
  </sheetData>
  <mergeCells count="98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9:L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11:L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A13:J13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20:A21"/>
    <mergeCell ref="B20:B21"/>
    <mergeCell ref="C20:C21"/>
    <mergeCell ref="D20:D21"/>
    <mergeCell ref="E20:E21"/>
    <mergeCell ref="F20:F21"/>
    <mergeCell ref="G20:G21"/>
    <mergeCell ref="L20:L21"/>
    <mergeCell ref="A22:A23"/>
    <mergeCell ref="B22:B23"/>
    <mergeCell ref="C22:C23"/>
    <mergeCell ref="D22:D23"/>
    <mergeCell ref="E22:E23"/>
    <mergeCell ref="H22:H23"/>
    <mergeCell ref="I22:I23"/>
    <mergeCell ref="J22:J23"/>
    <mergeCell ref="K22:K23"/>
    <mergeCell ref="H20:H21"/>
    <mergeCell ref="I20:I21"/>
    <mergeCell ref="J20:J21"/>
    <mergeCell ref="K20:K21"/>
    <mergeCell ref="J24:J25"/>
    <mergeCell ref="K24:K25"/>
    <mergeCell ref="L24:L25"/>
    <mergeCell ref="A26:J26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headerFooter>
    <oddFooter>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activeCell="A17" sqref="A17:L26"/>
    </sheetView>
  </sheetViews>
  <sheetFormatPr defaultRowHeight="15" x14ac:dyDescent="0.25"/>
  <cols>
    <col min="1" max="9" width="13.85546875" customWidth="1"/>
    <col min="10" max="10" width="11.7109375" customWidth="1"/>
    <col min="11" max="11" width="13.85546875" customWidth="1"/>
    <col min="12" max="12" width="16.85546875" customWidth="1"/>
  </cols>
  <sheetData>
    <row r="1" spans="1:13" ht="15.75" x14ac:dyDescent="0.25">
      <c r="A1" s="20" t="s">
        <v>598</v>
      </c>
    </row>
    <row r="2" spans="1:13" ht="15.75" x14ac:dyDescent="0.25">
      <c r="A2" s="20"/>
    </row>
    <row r="3" spans="1:13" ht="15.75" x14ac:dyDescent="0.25">
      <c r="A3" s="20" t="s">
        <v>523</v>
      </c>
    </row>
    <row r="4" spans="1:13" ht="51" x14ac:dyDescent="0.25">
      <c r="A4" s="64" t="s">
        <v>562</v>
      </c>
      <c r="B4" s="49" t="s">
        <v>473</v>
      </c>
      <c r="C4" s="49" t="s">
        <v>591</v>
      </c>
      <c r="D4" s="64" t="s">
        <v>556</v>
      </c>
      <c r="E4" s="64" t="s">
        <v>557</v>
      </c>
      <c r="F4" s="49" t="s">
        <v>168</v>
      </c>
      <c r="G4" s="64" t="s">
        <v>270</v>
      </c>
      <c r="H4" s="64" t="s">
        <v>564</v>
      </c>
      <c r="I4" s="64" t="s">
        <v>531</v>
      </c>
      <c r="J4" s="64" t="s">
        <v>527</v>
      </c>
      <c r="K4" s="64" t="s">
        <v>596</v>
      </c>
      <c r="L4" s="49" t="s">
        <v>529</v>
      </c>
    </row>
    <row r="5" spans="1:13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</row>
    <row r="6" spans="1:13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3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</row>
    <row r="8" spans="1:13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3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</row>
    <row r="10" spans="1:13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</row>
    <row r="11" spans="1:13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</row>
    <row r="12" spans="1:13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</row>
    <row r="13" spans="1:13" ht="28.5" customHeight="1" x14ac:dyDescent="0.25">
      <c r="A13" s="349" t="s">
        <v>518</v>
      </c>
      <c r="B13" s="349"/>
      <c r="C13" s="349"/>
      <c r="D13" s="349"/>
      <c r="E13" s="349"/>
      <c r="F13" s="349"/>
      <c r="G13" s="349"/>
      <c r="H13" s="349"/>
      <c r="I13" s="349"/>
      <c r="J13" s="349"/>
      <c r="K13" s="154">
        <f>SUM(K5:K12)</f>
        <v>0</v>
      </c>
      <c r="L13" s="154">
        <f>SUM(L5:L12)</f>
        <v>0</v>
      </c>
    </row>
    <row r="14" spans="1:13" x14ac:dyDescent="0.25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13" ht="15.75" x14ac:dyDescent="0.25">
      <c r="A15" s="36"/>
    </row>
    <row r="16" spans="1:13" ht="15.75" x14ac:dyDescent="0.25">
      <c r="A16" s="20" t="s">
        <v>263</v>
      </c>
    </row>
    <row r="17" spans="1:12" ht="63.75" x14ac:dyDescent="0.25">
      <c r="A17" s="64" t="s">
        <v>562</v>
      </c>
      <c r="B17" s="49" t="s">
        <v>473</v>
      </c>
      <c r="C17" s="49" t="s">
        <v>591</v>
      </c>
      <c r="D17" s="64" t="s">
        <v>556</v>
      </c>
      <c r="E17" s="64" t="s">
        <v>549</v>
      </c>
      <c r="F17" s="64" t="s">
        <v>597</v>
      </c>
      <c r="G17" s="64" t="s">
        <v>272</v>
      </c>
      <c r="H17" s="64" t="s">
        <v>564</v>
      </c>
      <c r="I17" s="64" t="s">
        <v>531</v>
      </c>
      <c r="J17" s="64" t="s">
        <v>527</v>
      </c>
      <c r="K17" s="64" t="s">
        <v>596</v>
      </c>
      <c r="L17" s="49" t="s">
        <v>529</v>
      </c>
    </row>
    <row r="18" spans="1:12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</row>
    <row r="19" spans="1:12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</row>
    <row r="20" spans="1:12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</row>
    <row r="21" spans="1:12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</row>
    <row r="22" spans="1:12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</row>
    <row r="23" spans="1:12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</row>
    <row r="24" spans="1:12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</row>
    <row r="25" spans="1:12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</row>
    <row r="26" spans="1:12" ht="28.5" customHeight="1" x14ac:dyDescent="0.25">
      <c r="A26" s="349" t="s">
        <v>518</v>
      </c>
      <c r="B26" s="349"/>
      <c r="C26" s="349"/>
      <c r="D26" s="349"/>
      <c r="E26" s="349"/>
      <c r="F26" s="349"/>
      <c r="G26" s="349"/>
      <c r="H26" s="349"/>
      <c r="I26" s="349"/>
      <c r="J26" s="349"/>
      <c r="K26" s="154">
        <f>SUM(K18:K25)</f>
        <v>0</v>
      </c>
      <c r="L26" s="154">
        <f>SUM(L18:L25)</f>
        <v>0</v>
      </c>
    </row>
  </sheetData>
  <mergeCells count="98"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9:L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11:L1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A13:J13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20:A21"/>
    <mergeCell ref="B20:B21"/>
    <mergeCell ref="C20:C21"/>
    <mergeCell ref="D20:D21"/>
    <mergeCell ref="E20:E21"/>
    <mergeCell ref="F20:F21"/>
    <mergeCell ref="G20:G21"/>
    <mergeCell ref="L20:L21"/>
    <mergeCell ref="A22:A23"/>
    <mergeCell ref="B22:B23"/>
    <mergeCell ref="C22:C23"/>
    <mergeCell ref="D22:D23"/>
    <mergeCell ref="E22:E23"/>
    <mergeCell ref="H22:H23"/>
    <mergeCell ref="I22:I23"/>
    <mergeCell ref="J22:J23"/>
    <mergeCell ref="K22:K23"/>
    <mergeCell ref="H20:H21"/>
    <mergeCell ref="I20:I21"/>
    <mergeCell ref="J20:J21"/>
    <mergeCell ref="K20:K21"/>
    <mergeCell ref="J24:J25"/>
    <mergeCell ref="K24:K25"/>
    <mergeCell ref="L24:L25"/>
    <mergeCell ref="A26:J26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0" verticalDpi="0" r:id="rId1"/>
  <headerFooter>
    <oddFooter>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Normal="100" workbookViewId="0">
      <selection activeCell="G3" sqref="G3"/>
    </sheetView>
  </sheetViews>
  <sheetFormatPr defaultRowHeight="15" x14ac:dyDescent="0.25"/>
  <cols>
    <col min="1" max="1" width="24" customWidth="1"/>
    <col min="2" max="3" width="16.7109375" customWidth="1"/>
    <col min="4" max="4" width="11.5703125" customWidth="1"/>
    <col min="5" max="5" width="13.28515625" customWidth="1"/>
    <col min="6" max="6" width="12.140625" customWidth="1"/>
    <col min="7" max="10" width="16.7109375" customWidth="1"/>
  </cols>
  <sheetData>
    <row r="1" spans="1:14" ht="15.75" x14ac:dyDescent="0.25">
      <c r="A1" s="20" t="s">
        <v>599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x14ac:dyDescent="0.25">
      <c r="A2" s="20" t="s">
        <v>600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x14ac:dyDescent="0.25">
      <c r="A3" s="144"/>
    </row>
    <row r="4" spans="1:14" ht="15.75" x14ac:dyDescent="0.25">
      <c r="A4" s="39" t="s">
        <v>601</v>
      </c>
      <c r="B4" s="39"/>
      <c r="C4" s="39"/>
      <c r="D4" s="39"/>
      <c r="E4" s="39"/>
      <c r="F4" s="39"/>
      <c r="G4" s="39"/>
      <c r="H4" s="39"/>
      <c r="I4" s="39"/>
      <c r="J4" s="39"/>
    </row>
    <row r="5" spans="1:14" ht="38.25" x14ac:dyDescent="0.25">
      <c r="A5" s="49" t="s">
        <v>149</v>
      </c>
      <c r="B5" s="49" t="s">
        <v>479</v>
      </c>
      <c r="C5" s="49" t="s">
        <v>591</v>
      </c>
      <c r="D5" s="49" t="s">
        <v>602</v>
      </c>
      <c r="E5" s="49" t="s">
        <v>603</v>
      </c>
      <c r="F5" s="49" t="s">
        <v>574</v>
      </c>
      <c r="G5" s="64" t="s">
        <v>557</v>
      </c>
      <c r="H5" s="49" t="s">
        <v>604</v>
      </c>
      <c r="I5" s="49" t="s">
        <v>605</v>
      </c>
      <c r="J5" s="64" t="s">
        <v>474</v>
      </c>
    </row>
    <row r="6" spans="1:14" ht="22.5" customHeight="1" x14ac:dyDescent="0.25">
      <c r="A6" s="322" t="s">
        <v>606</v>
      </c>
      <c r="B6" s="152">
        <v>0</v>
      </c>
      <c r="C6" s="152">
        <v>0</v>
      </c>
      <c r="D6" s="152">
        <v>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</row>
    <row r="7" spans="1:14" ht="22.5" customHeight="1" x14ac:dyDescent="0.25">
      <c r="A7" s="322"/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</row>
    <row r="8" spans="1:14" ht="22.5" customHeight="1" x14ac:dyDescent="0.25">
      <c r="A8" s="322"/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</row>
    <row r="9" spans="1:14" ht="22.5" customHeight="1" x14ac:dyDescent="0.25">
      <c r="A9" s="333" t="s">
        <v>607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14" ht="22.5" customHeight="1" x14ac:dyDescent="0.25">
      <c r="A10" s="333"/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</row>
    <row r="11" spans="1:14" ht="22.5" customHeight="1" x14ac:dyDescent="0.25">
      <c r="A11" s="333" t="s">
        <v>608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</row>
    <row r="12" spans="1:14" ht="22.5" customHeight="1" x14ac:dyDescent="0.25">
      <c r="A12" s="333"/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</row>
    <row r="13" spans="1:14" ht="22.5" customHeight="1" x14ac:dyDescent="0.25">
      <c r="A13" s="333"/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</row>
    <row r="14" spans="1:14" ht="22.5" customHeight="1" x14ac:dyDescent="0.25">
      <c r="A14" s="333"/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</row>
    <row r="15" spans="1:14" ht="22.5" customHeight="1" x14ac:dyDescent="0.25">
      <c r="A15" s="333" t="s">
        <v>486</v>
      </c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</row>
    <row r="16" spans="1:14" ht="22.5" customHeight="1" x14ac:dyDescent="0.25">
      <c r="A16" s="333"/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</row>
    <row r="17" spans="1:10" ht="22.5" customHeight="1" x14ac:dyDescent="0.25">
      <c r="A17" s="333"/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</row>
    <row r="18" spans="1:10" ht="22.5" customHeight="1" x14ac:dyDescent="0.25">
      <c r="A18" s="333"/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</row>
    <row r="19" spans="1:10" ht="22.5" customHeight="1" x14ac:dyDescent="0.25">
      <c r="A19" s="333" t="s">
        <v>609</v>
      </c>
      <c r="B19" s="152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</row>
    <row r="20" spans="1:10" ht="22.5" customHeight="1" x14ac:dyDescent="0.25">
      <c r="A20" s="333"/>
      <c r="B20" s="152">
        <v>0</v>
      </c>
      <c r="C20" s="152">
        <v>0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</row>
    <row r="21" spans="1:10" ht="22.5" customHeight="1" x14ac:dyDescent="0.25">
      <c r="A21" s="333"/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</row>
    <row r="22" spans="1:10" ht="22.5" customHeight="1" x14ac:dyDescent="0.25">
      <c r="A22" s="333"/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</row>
    <row r="23" spans="1:10" ht="22.5" customHeight="1" x14ac:dyDescent="0.25">
      <c r="A23" s="333" t="s">
        <v>154</v>
      </c>
      <c r="B23" s="333"/>
      <c r="C23" s="333"/>
      <c r="D23" s="333"/>
      <c r="E23" s="333"/>
      <c r="F23" s="333"/>
      <c r="G23" s="333"/>
      <c r="H23" s="333"/>
      <c r="I23" s="333"/>
      <c r="J23" s="152">
        <f>SUM(J6:J22)</f>
        <v>0</v>
      </c>
    </row>
  </sheetData>
  <mergeCells count="6">
    <mergeCell ref="A23:I23"/>
    <mergeCell ref="A6:A8"/>
    <mergeCell ref="A9:A10"/>
    <mergeCell ref="A11:A14"/>
    <mergeCell ref="A15:A18"/>
    <mergeCell ref="A19:A22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0" verticalDpi="0" r:id="rId1"/>
  <headerFooter>
    <oddFooter>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" sqref="A2:J20"/>
    </sheetView>
  </sheetViews>
  <sheetFormatPr defaultRowHeight="15" x14ac:dyDescent="0.25"/>
  <cols>
    <col min="1" max="1" width="22.28515625" customWidth="1"/>
    <col min="2" max="2" width="14.42578125" customWidth="1"/>
    <col min="3" max="3" width="17.42578125" customWidth="1"/>
    <col min="4" max="6" width="12.5703125" customWidth="1"/>
    <col min="7" max="7" width="14.28515625" customWidth="1"/>
    <col min="8" max="8" width="14.7109375" customWidth="1"/>
    <col min="9" max="9" width="14.42578125" customWidth="1"/>
    <col min="10" max="10" width="15.28515625" customWidth="1"/>
  </cols>
  <sheetData>
    <row r="1" spans="1:10" ht="15.75" x14ac:dyDescent="0.25">
      <c r="A1" s="20" t="s">
        <v>263</v>
      </c>
    </row>
    <row r="2" spans="1:10" ht="63.75" x14ac:dyDescent="0.25">
      <c r="A2" s="49" t="s">
        <v>149</v>
      </c>
      <c r="B2" s="49" t="s">
        <v>479</v>
      </c>
      <c r="C2" s="49" t="s">
        <v>591</v>
      </c>
      <c r="D2" s="49" t="s">
        <v>602</v>
      </c>
      <c r="E2" s="49" t="s">
        <v>603</v>
      </c>
      <c r="F2" s="49" t="s">
        <v>574</v>
      </c>
      <c r="G2" s="64" t="s">
        <v>271</v>
      </c>
      <c r="H2" s="64" t="s">
        <v>550</v>
      </c>
      <c r="I2" s="64" t="s">
        <v>272</v>
      </c>
      <c r="J2" s="64" t="s">
        <v>474</v>
      </c>
    </row>
    <row r="3" spans="1:10" ht="22.5" customHeight="1" x14ac:dyDescent="0.25">
      <c r="A3" s="322" t="s">
        <v>606</v>
      </c>
      <c r="B3" s="152">
        <v>0</v>
      </c>
      <c r="C3" s="152">
        <v>0</v>
      </c>
      <c r="D3" s="152">
        <v>0</v>
      </c>
      <c r="E3" s="152">
        <v>0</v>
      </c>
      <c r="F3" s="152">
        <v>0</v>
      </c>
      <c r="G3" s="152">
        <v>0</v>
      </c>
      <c r="H3" s="152">
        <v>0</v>
      </c>
      <c r="I3" s="152">
        <v>0</v>
      </c>
      <c r="J3" s="152">
        <v>0</v>
      </c>
    </row>
    <row r="4" spans="1:10" ht="22.5" customHeight="1" x14ac:dyDescent="0.25">
      <c r="A4" s="322"/>
      <c r="B4" s="152">
        <v>0</v>
      </c>
      <c r="C4" s="152">
        <v>0</v>
      </c>
      <c r="D4" s="152">
        <v>0</v>
      </c>
      <c r="E4" s="152">
        <v>0</v>
      </c>
      <c r="F4" s="152">
        <v>0</v>
      </c>
      <c r="G4" s="152">
        <v>0</v>
      </c>
      <c r="H4" s="152">
        <v>0</v>
      </c>
      <c r="I4" s="152">
        <v>0</v>
      </c>
      <c r="J4" s="152">
        <v>0</v>
      </c>
    </row>
    <row r="5" spans="1:10" ht="22.5" customHeight="1" x14ac:dyDescent="0.25">
      <c r="A5" s="322"/>
      <c r="B5" s="152">
        <v>0</v>
      </c>
      <c r="C5" s="152">
        <v>0</v>
      </c>
      <c r="D5" s="152">
        <v>0</v>
      </c>
      <c r="E5" s="152">
        <v>0</v>
      </c>
      <c r="F5" s="152">
        <v>0</v>
      </c>
      <c r="G5" s="152">
        <v>0</v>
      </c>
      <c r="H5" s="152">
        <v>0</v>
      </c>
      <c r="I5" s="152">
        <v>0</v>
      </c>
      <c r="J5" s="152">
        <v>0</v>
      </c>
    </row>
    <row r="6" spans="1:10" ht="22.5" customHeight="1" x14ac:dyDescent="0.25">
      <c r="A6" s="333" t="s">
        <v>607</v>
      </c>
      <c r="B6" s="152">
        <v>0</v>
      </c>
      <c r="C6" s="152">
        <v>0</v>
      </c>
      <c r="D6" s="152">
        <v>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</row>
    <row r="7" spans="1:10" ht="22.5" customHeight="1" x14ac:dyDescent="0.25">
      <c r="A7" s="333"/>
      <c r="B7" s="152">
        <v>0</v>
      </c>
      <c r="C7" s="152">
        <v>0</v>
      </c>
      <c r="D7" s="152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</row>
    <row r="8" spans="1:10" ht="22.5" customHeight="1" x14ac:dyDescent="0.25">
      <c r="A8" s="333" t="s">
        <v>608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</row>
    <row r="9" spans="1:10" ht="22.5" customHeight="1" x14ac:dyDescent="0.25">
      <c r="A9" s="333"/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10" ht="22.5" customHeight="1" x14ac:dyDescent="0.25">
      <c r="A10" s="333"/>
      <c r="B10" s="152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</row>
    <row r="11" spans="1:10" ht="22.5" customHeight="1" x14ac:dyDescent="0.25">
      <c r="A11" s="333"/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</row>
    <row r="12" spans="1:10" ht="22.5" customHeight="1" x14ac:dyDescent="0.25">
      <c r="A12" s="333" t="s">
        <v>486</v>
      </c>
      <c r="B12" s="152">
        <v>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</row>
    <row r="13" spans="1:10" ht="22.5" customHeight="1" x14ac:dyDescent="0.25">
      <c r="A13" s="333"/>
      <c r="B13" s="152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</row>
    <row r="14" spans="1:10" ht="22.5" customHeight="1" x14ac:dyDescent="0.25">
      <c r="A14" s="333"/>
      <c r="B14" s="152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</row>
    <row r="15" spans="1:10" ht="22.5" customHeight="1" x14ac:dyDescent="0.25">
      <c r="A15" s="333"/>
      <c r="B15" s="152">
        <v>0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</row>
    <row r="16" spans="1:10" ht="22.5" customHeight="1" x14ac:dyDescent="0.25">
      <c r="A16" s="333" t="s">
        <v>609</v>
      </c>
      <c r="B16" s="152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</row>
    <row r="17" spans="1:10" ht="22.5" customHeight="1" x14ac:dyDescent="0.25">
      <c r="A17" s="333"/>
      <c r="B17" s="152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</row>
    <row r="18" spans="1:10" ht="22.5" customHeight="1" x14ac:dyDescent="0.25">
      <c r="A18" s="333"/>
      <c r="B18" s="152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</row>
    <row r="19" spans="1:10" ht="22.5" customHeight="1" x14ac:dyDescent="0.25">
      <c r="A19" s="333"/>
      <c r="B19" s="152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</row>
    <row r="20" spans="1:10" ht="22.5" customHeight="1" x14ac:dyDescent="0.25">
      <c r="A20" s="333" t="s">
        <v>154</v>
      </c>
      <c r="B20" s="333"/>
      <c r="C20" s="333"/>
      <c r="D20" s="333"/>
      <c r="E20" s="333"/>
      <c r="F20" s="333"/>
      <c r="G20" s="333"/>
      <c r="H20" s="333"/>
      <c r="I20" s="333"/>
      <c r="J20" s="152">
        <f>SUM(J3:J19)</f>
        <v>0</v>
      </c>
    </row>
  </sheetData>
  <mergeCells count="6">
    <mergeCell ref="A20:I20"/>
    <mergeCell ref="A3:A5"/>
    <mergeCell ref="A6:A7"/>
    <mergeCell ref="A8:A11"/>
    <mergeCell ref="A12:A15"/>
    <mergeCell ref="A16:A19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0" verticalDpi="0" r:id="rId1"/>
  <headerFooter>
    <oddFooter>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selection activeCell="A17" sqref="A17:L27"/>
    </sheetView>
  </sheetViews>
  <sheetFormatPr defaultRowHeight="15" x14ac:dyDescent="0.25"/>
  <cols>
    <col min="1" max="11" width="13" customWidth="1"/>
    <col min="12" max="12" width="15.85546875" customWidth="1"/>
  </cols>
  <sheetData>
    <row r="1" spans="1:12" ht="15.75" x14ac:dyDescent="0.25">
      <c r="A1" s="26" t="s">
        <v>610</v>
      </c>
    </row>
    <row r="2" spans="1:12" ht="15.75" x14ac:dyDescent="0.25">
      <c r="A2" s="20"/>
    </row>
    <row r="3" spans="1:12" ht="15.75" x14ac:dyDescent="0.25">
      <c r="A3" s="20" t="s">
        <v>523</v>
      </c>
    </row>
    <row r="4" spans="1:12" ht="51" x14ac:dyDescent="0.25">
      <c r="A4" s="64" t="s">
        <v>611</v>
      </c>
      <c r="B4" s="64" t="s">
        <v>612</v>
      </c>
      <c r="C4" s="64" t="s">
        <v>613</v>
      </c>
      <c r="D4" s="64" t="s">
        <v>614</v>
      </c>
      <c r="E4" s="64" t="s">
        <v>557</v>
      </c>
      <c r="F4" s="49" t="s">
        <v>168</v>
      </c>
      <c r="G4" s="64" t="s">
        <v>270</v>
      </c>
      <c r="H4" s="64" t="s">
        <v>615</v>
      </c>
      <c r="I4" s="64" t="s">
        <v>536</v>
      </c>
      <c r="J4" s="64" t="s">
        <v>616</v>
      </c>
      <c r="K4" s="64" t="s">
        <v>617</v>
      </c>
      <c r="L4" s="49" t="s">
        <v>529</v>
      </c>
    </row>
    <row r="5" spans="1:12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</row>
    <row r="6" spans="1:12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</row>
    <row r="8" spans="1:12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2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</row>
    <row r="10" spans="1:12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</row>
    <row r="11" spans="1:12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</row>
    <row r="12" spans="1:12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</row>
    <row r="13" spans="1:12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4">
        <f>SUM(K5:K12)</f>
        <v>0</v>
      </c>
      <c r="L13" s="354">
        <f>SUM(L5:L12)</f>
        <v>0</v>
      </c>
    </row>
    <row r="14" spans="1:12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4"/>
      <c r="L14" s="354"/>
    </row>
    <row r="15" spans="1:12" ht="15.75" x14ac:dyDescent="0.25">
      <c r="A15" s="20"/>
    </row>
    <row r="16" spans="1:12" ht="15.75" x14ac:dyDescent="0.25">
      <c r="A16" s="20" t="s">
        <v>263</v>
      </c>
    </row>
    <row r="17" spans="1:12" ht="63.75" x14ac:dyDescent="0.25">
      <c r="A17" s="64" t="s">
        <v>611</v>
      </c>
      <c r="B17" s="64" t="s">
        <v>612</v>
      </c>
      <c r="C17" s="64" t="s">
        <v>613</v>
      </c>
      <c r="D17" s="64" t="s">
        <v>614</v>
      </c>
      <c r="E17" s="64" t="s">
        <v>271</v>
      </c>
      <c r="F17" s="64" t="s">
        <v>550</v>
      </c>
      <c r="G17" s="64" t="s">
        <v>272</v>
      </c>
      <c r="H17" s="64" t="s">
        <v>564</v>
      </c>
      <c r="I17" s="64" t="s">
        <v>536</v>
      </c>
      <c r="J17" s="64" t="s">
        <v>527</v>
      </c>
      <c r="K17" s="64" t="s">
        <v>528</v>
      </c>
      <c r="L17" s="49" t="s">
        <v>529</v>
      </c>
    </row>
    <row r="18" spans="1:12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</row>
    <row r="19" spans="1:12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</row>
    <row r="20" spans="1:12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</row>
    <row r="21" spans="1:12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</row>
    <row r="22" spans="1:12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</row>
    <row r="23" spans="1:12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</row>
    <row r="24" spans="1:12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</row>
    <row r="25" spans="1:12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</row>
    <row r="26" spans="1:12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4">
        <f>SUM(K18:K25)</f>
        <v>0</v>
      </c>
      <c r="L26" s="354">
        <f>SUM(L18:L25)</f>
        <v>0</v>
      </c>
    </row>
    <row r="27" spans="1:12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4"/>
      <c r="L27" s="354"/>
    </row>
  </sheetData>
  <mergeCells count="102"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  <mergeCell ref="A13:J14"/>
    <mergeCell ref="K13:K14"/>
    <mergeCell ref="L13:L14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20:A21"/>
    <mergeCell ref="B20:B21"/>
    <mergeCell ref="C20:C21"/>
    <mergeCell ref="D20:D21"/>
    <mergeCell ref="E20:E21"/>
    <mergeCell ref="L20:L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F20:F21"/>
    <mergeCell ref="G20:G21"/>
    <mergeCell ref="H20:H21"/>
    <mergeCell ref="I20:I21"/>
    <mergeCell ref="J20:J21"/>
    <mergeCell ref="K20:K21"/>
    <mergeCell ref="H24:H25"/>
    <mergeCell ref="I24:I25"/>
    <mergeCell ref="J24:J25"/>
    <mergeCell ref="K24:K25"/>
    <mergeCell ref="L24:L25"/>
    <mergeCell ref="A26:J27"/>
    <mergeCell ref="K26:K27"/>
    <mergeCell ref="L26:L27"/>
    <mergeCell ref="J22:J23"/>
    <mergeCell ref="K22:K23"/>
    <mergeCell ref="L22:L23"/>
    <mergeCell ref="A24:A25"/>
    <mergeCell ref="B24:B25"/>
    <mergeCell ref="C24:C25"/>
    <mergeCell ref="D24:D25"/>
    <mergeCell ref="E24:E25"/>
    <mergeCell ref="F24:F25"/>
    <mergeCell ref="G24:G2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headerFooter>
    <oddFooter>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selection activeCell="A17" sqref="A17:L27"/>
    </sheetView>
  </sheetViews>
  <sheetFormatPr defaultRowHeight="15" x14ac:dyDescent="0.25"/>
  <cols>
    <col min="1" max="11" width="13.28515625" customWidth="1"/>
    <col min="12" max="12" width="15.5703125" customWidth="1"/>
    <col min="13" max="13" width="13.28515625" customWidth="1"/>
  </cols>
  <sheetData>
    <row r="1" spans="1:12" ht="15.75" x14ac:dyDescent="0.25">
      <c r="A1" s="26" t="s">
        <v>618</v>
      </c>
    </row>
    <row r="2" spans="1:12" ht="15.75" x14ac:dyDescent="0.25">
      <c r="A2" s="20"/>
    </row>
    <row r="3" spans="1:12" ht="15.75" x14ac:dyDescent="0.25">
      <c r="A3" s="20" t="s">
        <v>523</v>
      </c>
    </row>
    <row r="4" spans="1:12" ht="51" x14ac:dyDescent="0.25">
      <c r="A4" s="64" t="s">
        <v>611</v>
      </c>
      <c r="B4" s="64" t="s">
        <v>612</v>
      </c>
      <c r="C4" s="64" t="s">
        <v>613</v>
      </c>
      <c r="D4" s="64" t="s">
        <v>614</v>
      </c>
      <c r="E4" s="64" t="s">
        <v>557</v>
      </c>
      <c r="F4" s="49" t="s">
        <v>168</v>
      </c>
      <c r="G4" s="64" t="s">
        <v>270</v>
      </c>
      <c r="H4" s="64" t="s">
        <v>584</v>
      </c>
      <c r="I4" s="64" t="s">
        <v>619</v>
      </c>
      <c r="J4" s="64" t="s">
        <v>620</v>
      </c>
      <c r="K4" s="64" t="s">
        <v>617</v>
      </c>
      <c r="L4" s="49" t="s">
        <v>529</v>
      </c>
    </row>
    <row r="5" spans="1:12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</row>
    <row r="6" spans="1:12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</row>
    <row r="8" spans="1:12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2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</row>
    <row r="10" spans="1:12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</row>
    <row r="11" spans="1:12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</row>
    <row r="12" spans="1:12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</row>
    <row r="13" spans="1:12" ht="15" customHeight="1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4">
        <f>SUM(K5:K12)</f>
        <v>0</v>
      </c>
      <c r="L13" s="354">
        <f>SUM(L5:L12)</f>
        <v>0</v>
      </c>
    </row>
    <row r="14" spans="1:12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4"/>
      <c r="L14" s="354"/>
    </row>
    <row r="15" spans="1:12" ht="15.75" x14ac:dyDescent="0.25">
      <c r="A15" s="36"/>
    </row>
    <row r="16" spans="1:12" ht="15.75" x14ac:dyDescent="0.25">
      <c r="A16" s="20" t="s">
        <v>263</v>
      </c>
    </row>
    <row r="17" spans="1:12" ht="63.75" x14ac:dyDescent="0.25">
      <c r="A17" s="64" t="s">
        <v>611</v>
      </c>
      <c r="B17" s="64" t="s">
        <v>612</v>
      </c>
      <c r="C17" s="64" t="s">
        <v>621</v>
      </c>
      <c r="D17" s="64" t="s">
        <v>614</v>
      </c>
      <c r="E17" s="64" t="s">
        <v>271</v>
      </c>
      <c r="F17" s="64" t="s">
        <v>550</v>
      </c>
      <c r="G17" s="64" t="s">
        <v>272</v>
      </c>
      <c r="H17" s="64" t="s">
        <v>584</v>
      </c>
      <c r="I17" s="64" t="s">
        <v>619</v>
      </c>
      <c r="J17" s="64" t="s">
        <v>620</v>
      </c>
      <c r="K17" s="64" t="s">
        <v>528</v>
      </c>
      <c r="L17" s="49" t="s">
        <v>529</v>
      </c>
    </row>
    <row r="18" spans="1:12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</row>
    <row r="19" spans="1:12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</row>
    <row r="20" spans="1:12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</row>
    <row r="21" spans="1:12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</row>
    <row r="22" spans="1:12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</row>
    <row r="23" spans="1:12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</row>
    <row r="24" spans="1:12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</row>
    <row r="25" spans="1:12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</row>
    <row r="26" spans="1:12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4">
        <f>SUM(K18:K25)</f>
        <v>0</v>
      </c>
      <c r="L26" s="354">
        <f>SUM(L18:L25)</f>
        <v>0</v>
      </c>
    </row>
    <row r="27" spans="1:12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4"/>
      <c r="L27" s="354"/>
    </row>
  </sheetData>
  <mergeCells count="102"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G11:G12"/>
    <mergeCell ref="H11:H12"/>
    <mergeCell ref="I11:I12"/>
    <mergeCell ref="J11:J12"/>
    <mergeCell ref="K11:K12"/>
    <mergeCell ref="L11:L12"/>
    <mergeCell ref="A11:A12"/>
    <mergeCell ref="B11:B12"/>
    <mergeCell ref="C11:C12"/>
    <mergeCell ref="D11:D12"/>
    <mergeCell ref="E11:E12"/>
    <mergeCell ref="F11:F12"/>
    <mergeCell ref="A13:J14"/>
    <mergeCell ref="K13:K14"/>
    <mergeCell ref="L13:L14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A20:A21"/>
    <mergeCell ref="B20:B21"/>
    <mergeCell ref="C20:C21"/>
    <mergeCell ref="D20:D21"/>
    <mergeCell ref="E20:E21"/>
    <mergeCell ref="L20:L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F20:F21"/>
    <mergeCell ref="G20:G21"/>
    <mergeCell ref="H20:H21"/>
    <mergeCell ref="I20:I21"/>
    <mergeCell ref="J20:J21"/>
    <mergeCell ref="K20:K21"/>
    <mergeCell ref="H24:H25"/>
    <mergeCell ref="I24:I25"/>
    <mergeCell ref="J24:J25"/>
    <mergeCell ref="K24:K25"/>
    <mergeCell ref="L24:L25"/>
    <mergeCell ref="A26:J27"/>
    <mergeCell ref="K26:K27"/>
    <mergeCell ref="L26:L27"/>
    <mergeCell ref="J22:J23"/>
    <mergeCell ref="K22:K23"/>
    <mergeCell ref="L22:L23"/>
    <mergeCell ref="A24:A25"/>
    <mergeCell ref="B24:B25"/>
    <mergeCell ref="C24:C25"/>
    <mergeCell ref="D24:D25"/>
    <mergeCell ref="E24:E25"/>
    <mergeCell ref="F24:F25"/>
    <mergeCell ref="G24:G25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0" verticalDpi="0" r:id="rId1"/>
  <headerFooter>
    <oddFooter>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zoomScaleNormal="100" workbookViewId="0">
      <selection activeCell="A18" sqref="A18:J28"/>
    </sheetView>
  </sheetViews>
  <sheetFormatPr defaultRowHeight="15" x14ac:dyDescent="0.25"/>
  <cols>
    <col min="1" max="8" width="14.7109375" customWidth="1"/>
    <col min="9" max="9" width="13.7109375" customWidth="1"/>
    <col min="10" max="10" width="16.140625" customWidth="1"/>
  </cols>
  <sheetData>
    <row r="1" spans="1:10" ht="15.75" x14ac:dyDescent="0.25">
      <c r="A1" s="20" t="s">
        <v>622</v>
      </c>
    </row>
    <row r="2" spans="1:10" ht="15.75" x14ac:dyDescent="0.25">
      <c r="A2" s="20" t="s">
        <v>623</v>
      </c>
    </row>
    <row r="3" spans="1:10" ht="15.75" x14ac:dyDescent="0.25">
      <c r="A3" s="20"/>
    </row>
    <row r="4" spans="1:10" ht="15.75" x14ac:dyDescent="0.25">
      <c r="A4" s="20" t="s">
        <v>523</v>
      </c>
    </row>
    <row r="5" spans="1:10" ht="51" x14ac:dyDescent="0.25">
      <c r="A5" s="49" t="s">
        <v>624</v>
      </c>
      <c r="B5" s="49" t="s">
        <v>489</v>
      </c>
      <c r="C5" s="49" t="s">
        <v>490</v>
      </c>
      <c r="D5" s="49" t="s">
        <v>491</v>
      </c>
      <c r="E5" s="49" t="s">
        <v>1</v>
      </c>
      <c r="F5" s="49" t="s">
        <v>625</v>
      </c>
      <c r="G5" s="49" t="s">
        <v>557</v>
      </c>
      <c r="H5" s="49" t="s">
        <v>168</v>
      </c>
      <c r="I5" s="49" t="s">
        <v>626</v>
      </c>
      <c r="J5" s="49" t="s">
        <v>627</v>
      </c>
    </row>
    <row r="6" spans="1:10" x14ac:dyDescent="0.25">
      <c r="A6" s="361">
        <v>0</v>
      </c>
      <c r="B6" s="361">
        <v>0</v>
      </c>
      <c r="C6" s="361">
        <v>0</v>
      </c>
      <c r="D6" s="361">
        <v>0</v>
      </c>
      <c r="E6" s="361">
        <v>0</v>
      </c>
      <c r="F6" s="361">
        <v>0</v>
      </c>
      <c r="G6" s="361">
        <v>0</v>
      </c>
      <c r="H6" s="361">
        <v>0</v>
      </c>
      <c r="I6" s="361">
        <v>0</v>
      </c>
      <c r="J6" s="361">
        <v>0</v>
      </c>
    </row>
    <row r="7" spans="1:10" x14ac:dyDescent="0.25">
      <c r="A7" s="361"/>
      <c r="B7" s="361"/>
      <c r="C7" s="361"/>
      <c r="D7" s="361"/>
      <c r="E7" s="361"/>
      <c r="F7" s="361"/>
      <c r="G7" s="361"/>
      <c r="H7" s="361"/>
      <c r="I7" s="361"/>
      <c r="J7" s="361"/>
    </row>
    <row r="8" spans="1:10" ht="15" customHeight="1" x14ac:dyDescent="0.25">
      <c r="A8" s="361">
        <v>0</v>
      </c>
      <c r="B8" s="361">
        <v>0</v>
      </c>
      <c r="C8" s="361">
        <v>0</v>
      </c>
      <c r="D8" s="361">
        <v>0</v>
      </c>
      <c r="E8" s="361">
        <v>0</v>
      </c>
      <c r="F8" s="361">
        <v>0</v>
      </c>
      <c r="G8" s="361">
        <v>0</v>
      </c>
      <c r="H8" s="361">
        <v>0</v>
      </c>
      <c r="I8" s="361">
        <v>0</v>
      </c>
      <c r="J8" s="361">
        <v>0</v>
      </c>
    </row>
    <row r="9" spans="1:10" ht="15.75" customHeight="1" x14ac:dyDescent="0.25">
      <c r="A9" s="361"/>
      <c r="B9" s="361"/>
      <c r="C9" s="361"/>
      <c r="D9" s="361"/>
      <c r="E9" s="361"/>
      <c r="F9" s="361"/>
      <c r="G9" s="361"/>
      <c r="H9" s="361"/>
      <c r="I9" s="361"/>
      <c r="J9" s="361"/>
    </row>
    <row r="10" spans="1:10" ht="15" customHeight="1" x14ac:dyDescent="0.25">
      <c r="A10" s="361">
        <v>0</v>
      </c>
      <c r="B10" s="361">
        <v>0</v>
      </c>
      <c r="C10" s="361">
        <v>0</v>
      </c>
      <c r="D10" s="361">
        <v>0</v>
      </c>
      <c r="E10" s="361">
        <v>0</v>
      </c>
      <c r="F10" s="361">
        <v>0</v>
      </c>
      <c r="G10" s="361">
        <v>0</v>
      </c>
      <c r="H10" s="361">
        <v>0</v>
      </c>
      <c r="I10" s="361">
        <v>0</v>
      </c>
      <c r="J10" s="361">
        <v>0</v>
      </c>
    </row>
    <row r="11" spans="1:10" ht="15.75" customHeight="1" x14ac:dyDescent="0.25">
      <c r="A11" s="361"/>
      <c r="B11" s="361"/>
      <c r="C11" s="361"/>
      <c r="D11" s="361"/>
      <c r="E11" s="361"/>
      <c r="F11" s="361"/>
      <c r="G11" s="361"/>
      <c r="H11" s="361"/>
      <c r="I11" s="361"/>
      <c r="J11" s="361"/>
    </row>
    <row r="12" spans="1:10" ht="15" customHeight="1" x14ac:dyDescent="0.25">
      <c r="A12" s="361">
        <v>0</v>
      </c>
      <c r="B12" s="361">
        <v>0</v>
      </c>
      <c r="C12" s="361">
        <v>0</v>
      </c>
      <c r="D12" s="361">
        <v>0</v>
      </c>
      <c r="E12" s="361">
        <v>0</v>
      </c>
      <c r="F12" s="361">
        <v>0</v>
      </c>
      <c r="G12" s="361">
        <v>0</v>
      </c>
      <c r="H12" s="361">
        <v>0</v>
      </c>
      <c r="I12" s="361">
        <v>0</v>
      </c>
      <c r="J12" s="361">
        <v>0</v>
      </c>
    </row>
    <row r="13" spans="1:10" ht="15.75" customHeight="1" x14ac:dyDescent="0.25">
      <c r="A13" s="361"/>
      <c r="B13" s="361"/>
      <c r="C13" s="361"/>
      <c r="D13" s="361"/>
      <c r="E13" s="361"/>
      <c r="F13" s="361"/>
      <c r="G13" s="361"/>
      <c r="H13" s="361"/>
      <c r="I13" s="361"/>
      <c r="J13" s="361"/>
    </row>
    <row r="14" spans="1:10" x14ac:dyDescent="0.25">
      <c r="A14" s="355" t="s">
        <v>495</v>
      </c>
      <c r="B14" s="355"/>
      <c r="C14" s="355"/>
      <c r="D14" s="355"/>
      <c r="E14" s="355"/>
      <c r="F14" s="355"/>
      <c r="G14" s="355"/>
      <c r="H14" s="355"/>
      <c r="I14" s="355"/>
      <c r="J14" s="335">
        <f>SUM(J6:J13)</f>
        <v>0</v>
      </c>
    </row>
    <row r="15" spans="1:10" x14ac:dyDescent="0.25">
      <c r="A15" s="355"/>
      <c r="B15" s="355"/>
      <c r="C15" s="355"/>
      <c r="D15" s="355"/>
      <c r="E15" s="355"/>
      <c r="F15" s="355"/>
      <c r="G15" s="355"/>
      <c r="H15" s="355"/>
      <c r="I15" s="355"/>
      <c r="J15" s="335"/>
    </row>
    <row r="16" spans="1:10" x14ac:dyDescent="0.25">
      <c r="A16" s="34"/>
    </row>
    <row r="17" spans="1:10" ht="15.75" x14ac:dyDescent="0.25">
      <c r="A17" s="20" t="s">
        <v>263</v>
      </c>
    </row>
    <row r="18" spans="1:10" ht="59.25" customHeight="1" x14ac:dyDescent="0.25">
      <c r="A18" s="49" t="s">
        <v>628</v>
      </c>
      <c r="B18" s="49" t="s">
        <v>489</v>
      </c>
      <c r="C18" s="49" t="s">
        <v>490</v>
      </c>
      <c r="D18" s="49" t="s">
        <v>491</v>
      </c>
      <c r="E18" s="49" t="s">
        <v>1</v>
      </c>
      <c r="F18" s="49" t="s">
        <v>629</v>
      </c>
      <c r="G18" s="49" t="s">
        <v>271</v>
      </c>
      <c r="H18" s="64" t="s">
        <v>28</v>
      </c>
      <c r="I18" s="49" t="s">
        <v>592</v>
      </c>
      <c r="J18" s="49" t="s">
        <v>630</v>
      </c>
    </row>
    <row r="19" spans="1:10" ht="15" customHeight="1" x14ac:dyDescent="0.25">
      <c r="A19" s="361">
        <v>0</v>
      </c>
      <c r="B19" s="361">
        <v>0</v>
      </c>
      <c r="C19" s="361">
        <v>0</v>
      </c>
      <c r="D19" s="361">
        <v>0</v>
      </c>
      <c r="E19" s="361">
        <v>0</v>
      </c>
      <c r="F19" s="361">
        <v>0</v>
      </c>
      <c r="G19" s="361">
        <v>0</v>
      </c>
      <c r="H19" s="361">
        <v>0</v>
      </c>
      <c r="I19" s="361">
        <v>0</v>
      </c>
      <c r="J19" s="361">
        <v>0</v>
      </c>
    </row>
    <row r="20" spans="1:10" ht="15.75" customHeight="1" x14ac:dyDescent="0.25">
      <c r="A20" s="361"/>
      <c r="B20" s="361"/>
      <c r="C20" s="361"/>
      <c r="D20" s="361"/>
      <c r="E20" s="361"/>
      <c r="F20" s="361"/>
      <c r="G20" s="361"/>
      <c r="H20" s="361"/>
      <c r="I20" s="361"/>
      <c r="J20" s="361"/>
    </row>
    <row r="21" spans="1:10" ht="15" customHeight="1" x14ac:dyDescent="0.25">
      <c r="A21" s="361">
        <v>0</v>
      </c>
      <c r="B21" s="361">
        <v>0</v>
      </c>
      <c r="C21" s="361">
        <v>0</v>
      </c>
      <c r="D21" s="361">
        <v>0</v>
      </c>
      <c r="E21" s="361">
        <v>0</v>
      </c>
      <c r="F21" s="361">
        <v>0</v>
      </c>
      <c r="G21" s="361">
        <v>0</v>
      </c>
      <c r="H21" s="361">
        <v>0</v>
      </c>
      <c r="I21" s="361">
        <v>0</v>
      </c>
      <c r="J21" s="361">
        <v>0</v>
      </c>
    </row>
    <row r="22" spans="1:10" ht="15.75" customHeight="1" x14ac:dyDescent="0.25">
      <c r="A22" s="361"/>
      <c r="B22" s="361"/>
      <c r="C22" s="361"/>
      <c r="D22" s="361"/>
      <c r="E22" s="361"/>
      <c r="F22" s="361"/>
      <c r="G22" s="361"/>
      <c r="H22" s="361"/>
      <c r="I22" s="361"/>
      <c r="J22" s="361"/>
    </row>
    <row r="23" spans="1:10" ht="15" customHeight="1" x14ac:dyDescent="0.25">
      <c r="A23" s="361">
        <v>0</v>
      </c>
      <c r="B23" s="361">
        <v>0</v>
      </c>
      <c r="C23" s="361">
        <v>0</v>
      </c>
      <c r="D23" s="361">
        <v>0</v>
      </c>
      <c r="E23" s="361">
        <v>0</v>
      </c>
      <c r="F23" s="361">
        <v>0</v>
      </c>
      <c r="G23" s="361">
        <v>0</v>
      </c>
      <c r="H23" s="361">
        <v>0</v>
      </c>
      <c r="I23" s="361">
        <v>0</v>
      </c>
      <c r="J23" s="361">
        <v>0</v>
      </c>
    </row>
    <row r="24" spans="1:10" ht="15.75" customHeight="1" x14ac:dyDescent="0.25">
      <c r="A24" s="361"/>
      <c r="B24" s="361"/>
      <c r="C24" s="361"/>
      <c r="D24" s="361"/>
      <c r="E24" s="361"/>
      <c r="F24" s="361"/>
      <c r="G24" s="361"/>
      <c r="H24" s="361"/>
      <c r="I24" s="361"/>
      <c r="J24" s="361"/>
    </row>
    <row r="25" spans="1:10" ht="15" customHeight="1" x14ac:dyDescent="0.25">
      <c r="A25" s="361">
        <v>0</v>
      </c>
      <c r="B25" s="361">
        <v>0</v>
      </c>
      <c r="C25" s="361">
        <v>0</v>
      </c>
      <c r="D25" s="361">
        <v>0</v>
      </c>
      <c r="E25" s="361">
        <v>0</v>
      </c>
      <c r="F25" s="361">
        <v>0</v>
      </c>
      <c r="G25" s="361">
        <v>0</v>
      </c>
      <c r="H25" s="361">
        <v>0</v>
      </c>
      <c r="I25" s="361">
        <v>0</v>
      </c>
      <c r="J25" s="361">
        <v>0</v>
      </c>
    </row>
    <row r="26" spans="1:10" ht="15.75" customHeight="1" x14ac:dyDescent="0.25">
      <c r="A26" s="361"/>
      <c r="B26" s="361"/>
      <c r="C26" s="361"/>
      <c r="D26" s="361"/>
      <c r="E26" s="361"/>
      <c r="F26" s="361"/>
      <c r="G26" s="361"/>
      <c r="H26" s="361"/>
      <c r="I26" s="361"/>
      <c r="J26" s="361"/>
    </row>
    <row r="27" spans="1:10" ht="15" customHeight="1" x14ac:dyDescent="0.25">
      <c r="A27" s="355" t="s">
        <v>495</v>
      </c>
      <c r="B27" s="355"/>
      <c r="C27" s="355"/>
      <c r="D27" s="355"/>
      <c r="E27" s="355"/>
      <c r="F27" s="355"/>
      <c r="G27" s="355"/>
      <c r="H27" s="355"/>
      <c r="I27" s="355"/>
      <c r="J27" s="335">
        <f>SUM(J19:J26)</f>
        <v>0</v>
      </c>
    </row>
    <row r="28" spans="1:10" x14ac:dyDescent="0.25">
      <c r="A28" s="355"/>
      <c r="B28" s="355"/>
      <c r="C28" s="355"/>
      <c r="D28" s="355"/>
      <c r="E28" s="355"/>
      <c r="F28" s="355"/>
      <c r="G28" s="355"/>
      <c r="H28" s="355"/>
      <c r="I28" s="355"/>
      <c r="J28" s="335"/>
    </row>
  </sheetData>
  <mergeCells count="84">
    <mergeCell ref="G6:G7"/>
    <mergeCell ref="H6:H7"/>
    <mergeCell ref="I6:I7"/>
    <mergeCell ref="J6:J7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G8:G9"/>
    <mergeCell ref="H8:H9"/>
    <mergeCell ref="I8:I9"/>
    <mergeCell ref="J8:J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J14:J15"/>
    <mergeCell ref="G19:G20"/>
    <mergeCell ref="H19:H20"/>
    <mergeCell ref="I19:I20"/>
    <mergeCell ref="J19:J20"/>
    <mergeCell ref="E21:E22"/>
    <mergeCell ref="A14:I15"/>
    <mergeCell ref="F19:F20"/>
    <mergeCell ref="A19:A20"/>
    <mergeCell ref="B19:B20"/>
    <mergeCell ref="C19:C20"/>
    <mergeCell ref="D19:D20"/>
    <mergeCell ref="E19:E20"/>
    <mergeCell ref="G21:G22"/>
    <mergeCell ref="H21:H22"/>
    <mergeCell ref="I21:I22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F21:F22"/>
    <mergeCell ref="A21:A22"/>
    <mergeCell ref="B21:B22"/>
    <mergeCell ref="C21:C22"/>
    <mergeCell ref="D21:D22"/>
    <mergeCell ref="A27:I28"/>
    <mergeCell ref="J27:J28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0" verticalDpi="0" r:id="rId1"/>
  <headerFooter>
    <oddFooter>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workbookViewId="0">
      <selection activeCell="A17" sqref="A17:N27"/>
    </sheetView>
  </sheetViews>
  <sheetFormatPr defaultRowHeight="15" x14ac:dyDescent="0.25"/>
  <cols>
    <col min="1" max="1" width="10" customWidth="1"/>
    <col min="2" max="2" width="8.28515625" customWidth="1"/>
    <col min="3" max="3" width="10.42578125" customWidth="1"/>
    <col min="4" max="4" width="12" customWidth="1"/>
    <col min="5" max="5" width="10.140625" customWidth="1"/>
    <col min="6" max="6" width="12" customWidth="1"/>
    <col min="7" max="9" width="14" customWidth="1"/>
    <col min="10" max="10" width="11.42578125" customWidth="1"/>
    <col min="11" max="11" width="13" customWidth="1"/>
    <col min="12" max="13" width="14" customWidth="1"/>
    <col min="14" max="14" width="16.28515625" customWidth="1"/>
  </cols>
  <sheetData>
    <row r="1" spans="1:14" ht="15.75" x14ac:dyDescent="0.25">
      <c r="A1" s="20" t="s">
        <v>631</v>
      </c>
    </row>
    <row r="2" spans="1:14" ht="15.75" x14ac:dyDescent="0.25">
      <c r="A2" s="20" t="s">
        <v>595</v>
      </c>
    </row>
    <row r="3" spans="1:14" ht="15.75" x14ac:dyDescent="0.25">
      <c r="A3" s="20" t="s">
        <v>523</v>
      </c>
    </row>
    <row r="4" spans="1:14" ht="60" customHeight="1" x14ac:dyDescent="0.25">
      <c r="A4" s="64" t="s">
        <v>632</v>
      </c>
      <c r="B4" s="64" t="s">
        <v>633</v>
      </c>
      <c r="C4" s="64" t="s">
        <v>490</v>
      </c>
      <c r="D4" s="64" t="s">
        <v>491</v>
      </c>
      <c r="E4" s="64" t="s">
        <v>1</v>
      </c>
      <c r="F4" s="64" t="s">
        <v>634</v>
      </c>
      <c r="G4" s="64" t="s">
        <v>557</v>
      </c>
      <c r="H4" s="49" t="s">
        <v>168</v>
      </c>
      <c r="I4" s="64" t="s">
        <v>270</v>
      </c>
      <c r="J4" s="64" t="s">
        <v>509</v>
      </c>
      <c r="K4" s="64" t="s">
        <v>531</v>
      </c>
      <c r="L4" s="64" t="s">
        <v>616</v>
      </c>
      <c r="M4" s="64" t="s">
        <v>617</v>
      </c>
      <c r="N4" s="49" t="s">
        <v>529</v>
      </c>
    </row>
    <row r="5" spans="1:14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  <c r="N5" s="354">
        <v>0</v>
      </c>
    </row>
    <row r="6" spans="1:14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  <c r="N7" s="354">
        <v>0</v>
      </c>
    </row>
    <row r="8" spans="1:14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1:14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  <c r="N9" s="354">
        <v>0</v>
      </c>
    </row>
    <row r="10" spans="1:14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</row>
    <row r="11" spans="1:14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  <c r="N11" s="354">
        <v>0</v>
      </c>
    </row>
    <row r="12" spans="1:14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</row>
    <row r="13" spans="1:14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4">
        <f>SUM(M5:M12)</f>
        <v>0</v>
      </c>
      <c r="N13" s="354">
        <f>SUM(N5:N12)</f>
        <v>0</v>
      </c>
    </row>
    <row r="14" spans="1:14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4"/>
      <c r="N14" s="354"/>
    </row>
    <row r="15" spans="1:14" ht="15.75" x14ac:dyDescent="0.25">
      <c r="A15" s="26"/>
    </row>
    <row r="16" spans="1:14" ht="15.75" x14ac:dyDescent="0.25">
      <c r="A16" s="20" t="s">
        <v>263</v>
      </c>
    </row>
    <row r="17" spans="1:14" ht="66" customHeight="1" x14ac:dyDescent="0.25">
      <c r="A17" s="64" t="s">
        <v>635</v>
      </c>
      <c r="B17" s="64" t="s">
        <v>489</v>
      </c>
      <c r="C17" s="64" t="s">
        <v>490</v>
      </c>
      <c r="D17" s="64" t="s">
        <v>491</v>
      </c>
      <c r="E17" s="64" t="s">
        <v>1</v>
      </c>
      <c r="F17" s="64" t="s">
        <v>634</v>
      </c>
      <c r="G17" s="64" t="s">
        <v>636</v>
      </c>
      <c r="H17" s="64" t="s">
        <v>550</v>
      </c>
      <c r="I17" s="64" t="s">
        <v>272</v>
      </c>
      <c r="J17" s="64" t="s">
        <v>509</v>
      </c>
      <c r="K17" s="64" t="s">
        <v>619</v>
      </c>
      <c r="L17" s="161" t="s">
        <v>527</v>
      </c>
      <c r="M17" s="64" t="s">
        <v>617</v>
      </c>
      <c r="N17" s="49" t="s">
        <v>529</v>
      </c>
    </row>
    <row r="18" spans="1:14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  <c r="N18" s="354">
        <v>0</v>
      </c>
    </row>
    <row r="19" spans="1:14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</row>
    <row r="20" spans="1:14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  <c r="N20" s="354">
        <v>0</v>
      </c>
    </row>
    <row r="21" spans="1:14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</row>
    <row r="22" spans="1:14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  <c r="N22" s="354">
        <v>0</v>
      </c>
    </row>
    <row r="23" spans="1:14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</row>
    <row r="24" spans="1:14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  <c r="N24" s="354">
        <v>0</v>
      </c>
    </row>
    <row r="25" spans="1:14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</row>
    <row r="26" spans="1:14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4">
        <f>SUM(M18:M25)</f>
        <v>0</v>
      </c>
      <c r="N26" s="354">
        <f>SUM(N18:N25)</f>
        <v>0</v>
      </c>
    </row>
    <row r="27" spans="1:14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4"/>
      <c r="N27" s="354"/>
    </row>
  </sheetData>
  <mergeCells count="118">
    <mergeCell ref="N7:N8"/>
    <mergeCell ref="M5:M6"/>
    <mergeCell ref="N5:N6"/>
    <mergeCell ref="A7:A8"/>
    <mergeCell ref="B7:B8"/>
    <mergeCell ref="C7:C8"/>
    <mergeCell ref="D7:D8"/>
    <mergeCell ref="E7:E8"/>
    <mergeCell ref="F7:F8"/>
    <mergeCell ref="G7:G8"/>
    <mergeCell ref="H7:H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C9:C10"/>
    <mergeCell ref="D9:D10"/>
    <mergeCell ref="E9:E10"/>
    <mergeCell ref="F9:F10"/>
    <mergeCell ref="I7:I8"/>
    <mergeCell ref="J7:J8"/>
    <mergeCell ref="K7:K8"/>
    <mergeCell ref="L7:L8"/>
    <mergeCell ref="M7:M8"/>
    <mergeCell ref="I11:I12"/>
    <mergeCell ref="J11:J12"/>
    <mergeCell ref="K11:K12"/>
    <mergeCell ref="L11:L12"/>
    <mergeCell ref="M11:M12"/>
    <mergeCell ref="N11:N12"/>
    <mergeCell ref="M9:M10"/>
    <mergeCell ref="N9:N10"/>
    <mergeCell ref="A11:A12"/>
    <mergeCell ref="B11:B12"/>
    <mergeCell ref="C11:C12"/>
    <mergeCell ref="D11:D12"/>
    <mergeCell ref="E11:E12"/>
    <mergeCell ref="F11:F12"/>
    <mergeCell ref="G11:G12"/>
    <mergeCell ref="H11:H12"/>
    <mergeCell ref="G9:G10"/>
    <mergeCell ref="H9:H10"/>
    <mergeCell ref="I9:I10"/>
    <mergeCell ref="J9:J10"/>
    <mergeCell ref="K9:K10"/>
    <mergeCell ref="L9:L10"/>
    <mergeCell ref="A9:A10"/>
    <mergeCell ref="B9:B10"/>
    <mergeCell ref="F20:F21"/>
    <mergeCell ref="G20:G21"/>
    <mergeCell ref="H20:H21"/>
    <mergeCell ref="I20:I21"/>
    <mergeCell ref="A13:L14"/>
    <mergeCell ref="M13:M14"/>
    <mergeCell ref="N13:N14"/>
    <mergeCell ref="A18:A19"/>
    <mergeCell ref="B18:B19"/>
    <mergeCell ref="C18:C19"/>
    <mergeCell ref="D18:D19"/>
    <mergeCell ref="E18:E19"/>
    <mergeCell ref="F18:F19"/>
    <mergeCell ref="G18:G19"/>
    <mergeCell ref="N18:N19"/>
    <mergeCell ref="H18:H19"/>
    <mergeCell ref="I18:I19"/>
    <mergeCell ref="J18:J19"/>
    <mergeCell ref="K18:K19"/>
    <mergeCell ref="L18:L19"/>
    <mergeCell ref="M18:M19"/>
    <mergeCell ref="F22:F23"/>
    <mergeCell ref="G22:G23"/>
    <mergeCell ref="J20:J21"/>
    <mergeCell ref="K20:K21"/>
    <mergeCell ref="L20:L21"/>
    <mergeCell ref="M20:M21"/>
    <mergeCell ref="N20:N21"/>
    <mergeCell ref="A22:A23"/>
    <mergeCell ref="B22:B23"/>
    <mergeCell ref="C22:C23"/>
    <mergeCell ref="D22:D23"/>
    <mergeCell ref="E22:E23"/>
    <mergeCell ref="L22:L23"/>
    <mergeCell ref="M22:M23"/>
    <mergeCell ref="N22:N23"/>
    <mergeCell ref="H22:H23"/>
    <mergeCell ref="I22:I23"/>
    <mergeCell ref="J22:J23"/>
    <mergeCell ref="K22:K23"/>
    <mergeCell ref="A20:A21"/>
    <mergeCell ref="B20:B21"/>
    <mergeCell ref="C20:C21"/>
    <mergeCell ref="D20:D21"/>
    <mergeCell ref="E20:E21"/>
    <mergeCell ref="N24:N25"/>
    <mergeCell ref="A26:L27"/>
    <mergeCell ref="M26:M27"/>
    <mergeCell ref="N26:N27"/>
    <mergeCell ref="H24:H25"/>
    <mergeCell ref="I24:I25"/>
    <mergeCell ref="J24:J25"/>
    <mergeCell ref="K24:K25"/>
    <mergeCell ref="L24:L25"/>
    <mergeCell ref="M24:M25"/>
    <mergeCell ref="A24:A25"/>
    <mergeCell ref="B24:B25"/>
    <mergeCell ref="C24:C25"/>
    <mergeCell ref="D24:D25"/>
    <mergeCell ref="E24:E25"/>
    <mergeCell ref="F24:F25"/>
    <mergeCell ref="G24:G25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headerFooter>
    <oddFooter>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Normal="100" workbookViewId="0">
      <selection activeCell="A17" sqref="A17:N27"/>
    </sheetView>
  </sheetViews>
  <sheetFormatPr defaultRowHeight="15" x14ac:dyDescent="0.25"/>
  <cols>
    <col min="1" max="1" width="9.85546875" customWidth="1"/>
    <col min="2" max="2" width="9.140625" customWidth="1"/>
    <col min="3" max="4" width="11.85546875" customWidth="1"/>
    <col min="5" max="5" width="9.28515625" customWidth="1"/>
    <col min="6" max="6" width="13.85546875" customWidth="1"/>
    <col min="7" max="7" width="14.42578125" customWidth="1"/>
    <col min="8" max="14" width="13.85546875" customWidth="1"/>
  </cols>
  <sheetData>
    <row r="1" spans="1:14" ht="15.75" x14ac:dyDescent="0.25">
      <c r="A1" s="26" t="s">
        <v>637</v>
      </c>
    </row>
    <row r="2" spans="1:14" ht="15.75" x14ac:dyDescent="0.25">
      <c r="A2" s="20" t="s">
        <v>595</v>
      </c>
    </row>
    <row r="3" spans="1:14" ht="15.75" x14ac:dyDescent="0.25">
      <c r="A3" s="20" t="s">
        <v>523</v>
      </c>
    </row>
    <row r="4" spans="1:14" ht="51" x14ac:dyDescent="0.25">
      <c r="A4" s="64" t="s">
        <v>632</v>
      </c>
      <c r="B4" s="64" t="s">
        <v>633</v>
      </c>
      <c r="C4" s="64" t="s">
        <v>490</v>
      </c>
      <c r="D4" s="64" t="s">
        <v>491</v>
      </c>
      <c r="E4" s="64" t="s">
        <v>638</v>
      </c>
      <c r="F4" s="64" t="s">
        <v>634</v>
      </c>
      <c r="G4" s="64" t="s">
        <v>557</v>
      </c>
      <c r="H4" s="64" t="s">
        <v>639</v>
      </c>
      <c r="I4" s="64" t="s">
        <v>270</v>
      </c>
      <c r="J4" s="64" t="s">
        <v>509</v>
      </c>
      <c r="K4" s="64" t="s">
        <v>531</v>
      </c>
      <c r="L4" s="64" t="s">
        <v>616</v>
      </c>
      <c r="M4" s="64" t="s">
        <v>617</v>
      </c>
      <c r="N4" s="49" t="s">
        <v>529</v>
      </c>
    </row>
    <row r="5" spans="1:14" x14ac:dyDescent="0.25">
      <c r="A5" s="354">
        <v>0</v>
      </c>
      <c r="B5" s="354">
        <v>0</v>
      </c>
      <c r="C5" s="354">
        <v>0</v>
      </c>
      <c r="D5" s="354">
        <v>0</v>
      </c>
      <c r="E5" s="354">
        <v>0</v>
      </c>
      <c r="F5" s="354">
        <v>0</v>
      </c>
      <c r="G5" s="354">
        <v>0</v>
      </c>
      <c r="H5" s="354">
        <v>0</v>
      </c>
      <c r="I5" s="354">
        <v>0</v>
      </c>
      <c r="J5" s="354">
        <v>0</v>
      </c>
      <c r="K5" s="354">
        <v>0</v>
      </c>
      <c r="L5" s="354">
        <v>0</v>
      </c>
      <c r="M5" s="354">
        <v>0</v>
      </c>
      <c r="N5" s="354">
        <v>0</v>
      </c>
    </row>
    <row r="6" spans="1:14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</row>
    <row r="7" spans="1:14" x14ac:dyDescent="0.25">
      <c r="A7" s="354">
        <v>0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4">
        <v>0</v>
      </c>
      <c r="N7" s="354">
        <v>0</v>
      </c>
    </row>
    <row r="8" spans="1:14" x14ac:dyDescent="0.25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</row>
    <row r="9" spans="1:14" x14ac:dyDescent="0.25">
      <c r="A9" s="354">
        <v>0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4">
        <v>0</v>
      </c>
      <c r="N9" s="354">
        <v>0</v>
      </c>
    </row>
    <row r="10" spans="1:14" x14ac:dyDescent="0.25">
      <c r="A10" s="354"/>
      <c r="B10" s="354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</row>
    <row r="11" spans="1:14" x14ac:dyDescent="0.25">
      <c r="A11" s="354">
        <v>0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4">
        <v>0</v>
      </c>
      <c r="N11" s="354">
        <v>0</v>
      </c>
    </row>
    <row r="12" spans="1:14" x14ac:dyDescent="0.25">
      <c r="A12" s="354"/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</row>
    <row r="13" spans="1:14" ht="15" customHeight="1" x14ac:dyDescent="0.25">
      <c r="A13" s="351" t="s">
        <v>518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4">
        <f>SUM(M5:M12)</f>
        <v>0</v>
      </c>
      <c r="N13" s="354">
        <f>SUM(N5:N12)</f>
        <v>0</v>
      </c>
    </row>
    <row r="14" spans="1:14" x14ac:dyDescent="0.25">
      <c r="A14" s="351"/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4"/>
      <c r="N14" s="354"/>
    </row>
    <row r="15" spans="1:14" ht="15.75" x14ac:dyDescent="0.25">
      <c r="A15" s="20"/>
    </row>
    <row r="16" spans="1:14" ht="15.75" x14ac:dyDescent="0.25">
      <c r="A16" s="20" t="s">
        <v>263</v>
      </c>
    </row>
    <row r="17" spans="1:14" ht="63.75" x14ac:dyDescent="0.25">
      <c r="A17" s="64" t="s">
        <v>635</v>
      </c>
      <c r="B17" s="64" t="s">
        <v>489</v>
      </c>
      <c r="C17" s="64" t="s">
        <v>490</v>
      </c>
      <c r="D17" s="64" t="s">
        <v>491</v>
      </c>
      <c r="E17" s="64" t="s">
        <v>638</v>
      </c>
      <c r="F17" s="64" t="s">
        <v>634</v>
      </c>
      <c r="G17" s="64" t="s">
        <v>636</v>
      </c>
      <c r="H17" s="64" t="s">
        <v>550</v>
      </c>
      <c r="I17" s="64" t="s">
        <v>272</v>
      </c>
      <c r="J17" s="64" t="s">
        <v>509</v>
      </c>
      <c r="K17" s="64" t="s">
        <v>619</v>
      </c>
      <c r="L17" s="64" t="s">
        <v>616</v>
      </c>
      <c r="M17" s="64" t="s">
        <v>617</v>
      </c>
      <c r="N17" s="49" t="s">
        <v>529</v>
      </c>
    </row>
    <row r="18" spans="1:14" x14ac:dyDescent="0.25">
      <c r="A18" s="354">
        <v>0</v>
      </c>
      <c r="B18" s="354">
        <v>0</v>
      </c>
      <c r="C18" s="354">
        <v>0</v>
      </c>
      <c r="D18" s="354">
        <v>0</v>
      </c>
      <c r="E18" s="354">
        <v>0</v>
      </c>
      <c r="F18" s="354">
        <v>0</v>
      </c>
      <c r="G18" s="354">
        <v>0</v>
      </c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354">
        <v>0</v>
      </c>
      <c r="N18" s="354">
        <v>0</v>
      </c>
    </row>
    <row r="19" spans="1:14" x14ac:dyDescent="0.25">
      <c r="A19" s="354"/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</row>
    <row r="20" spans="1:14" x14ac:dyDescent="0.25">
      <c r="A20" s="354">
        <v>0</v>
      </c>
      <c r="B20" s="354">
        <v>0</v>
      </c>
      <c r="C20" s="354">
        <v>0</v>
      </c>
      <c r="D20" s="354">
        <v>0</v>
      </c>
      <c r="E20" s="354">
        <v>0</v>
      </c>
      <c r="F20" s="354">
        <v>0</v>
      </c>
      <c r="G20" s="354">
        <v>0</v>
      </c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354">
        <v>0</v>
      </c>
      <c r="N20" s="354">
        <v>0</v>
      </c>
    </row>
    <row r="21" spans="1:14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</row>
    <row r="22" spans="1:14" x14ac:dyDescent="0.25">
      <c r="A22" s="354">
        <v>0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  <c r="N22" s="354">
        <v>0</v>
      </c>
    </row>
    <row r="23" spans="1:14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</row>
    <row r="24" spans="1:14" x14ac:dyDescent="0.25">
      <c r="A24" s="354">
        <v>0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  <c r="N24" s="354">
        <v>0</v>
      </c>
    </row>
    <row r="25" spans="1:14" x14ac:dyDescent="0.25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</row>
    <row r="26" spans="1:14" ht="15" customHeight="1" x14ac:dyDescent="0.25">
      <c r="A26" s="351" t="s">
        <v>518</v>
      </c>
      <c r="B26" s="351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4">
        <f>SUM(M18:M25)</f>
        <v>0</v>
      </c>
      <c r="N26" s="354">
        <f>SUM(N18:N25)</f>
        <v>0</v>
      </c>
    </row>
    <row r="27" spans="1:14" x14ac:dyDescent="0.25">
      <c r="A27" s="351"/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4"/>
      <c r="N27" s="354"/>
    </row>
  </sheetData>
  <mergeCells count="118">
    <mergeCell ref="N7:N8"/>
    <mergeCell ref="M5:M6"/>
    <mergeCell ref="N5:N6"/>
    <mergeCell ref="A7:A8"/>
    <mergeCell ref="B7:B8"/>
    <mergeCell ref="C7:C8"/>
    <mergeCell ref="D7:D8"/>
    <mergeCell ref="E7:E8"/>
    <mergeCell ref="F7:F8"/>
    <mergeCell ref="G7:G8"/>
    <mergeCell ref="H7:H8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C9:C10"/>
    <mergeCell ref="D9:D10"/>
    <mergeCell ref="E9:E10"/>
    <mergeCell ref="F9:F10"/>
    <mergeCell ref="I7:I8"/>
    <mergeCell ref="J7:J8"/>
    <mergeCell ref="K7:K8"/>
    <mergeCell ref="L7:L8"/>
    <mergeCell ref="M7:M8"/>
    <mergeCell ref="I11:I12"/>
    <mergeCell ref="J11:J12"/>
    <mergeCell ref="K11:K12"/>
    <mergeCell ref="L11:L12"/>
    <mergeCell ref="M11:M12"/>
    <mergeCell ref="N11:N12"/>
    <mergeCell ref="M9:M10"/>
    <mergeCell ref="N9:N10"/>
    <mergeCell ref="A11:A12"/>
    <mergeCell ref="B11:B12"/>
    <mergeCell ref="C11:C12"/>
    <mergeCell ref="D11:D12"/>
    <mergeCell ref="E11:E12"/>
    <mergeCell ref="F11:F12"/>
    <mergeCell ref="G11:G12"/>
    <mergeCell ref="H11:H12"/>
    <mergeCell ref="G9:G10"/>
    <mergeCell ref="H9:H10"/>
    <mergeCell ref="I9:I10"/>
    <mergeCell ref="J9:J10"/>
    <mergeCell ref="K9:K10"/>
    <mergeCell ref="L9:L10"/>
    <mergeCell ref="A9:A10"/>
    <mergeCell ref="B9:B10"/>
    <mergeCell ref="F20:F21"/>
    <mergeCell ref="G20:G21"/>
    <mergeCell ref="H20:H21"/>
    <mergeCell ref="I20:I21"/>
    <mergeCell ref="A13:L14"/>
    <mergeCell ref="M13:M14"/>
    <mergeCell ref="N13:N14"/>
    <mergeCell ref="A18:A19"/>
    <mergeCell ref="B18:B19"/>
    <mergeCell ref="C18:C19"/>
    <mergeCell ref="D18:D19"/>
    <mergeCell ref="E18:E19"/>
    <mergeCell ref="F18:F19"/>
    <mergeCell ref="G18:G19"/>
    <mergeCell ref="N18:N19"/>
    <mergeCell ref="H18:H19"/>
    <mergeCell ref="I18:I19"/>
    <mergeCell ref="J18:J19"/>
    <mergeCell ref="K18:K19"/>
    <mergeCell ref="L18:L19"/>
    <mergeCell ref="M18:M19"/>
    <mergeCell ref="F22:F23"/>
    <mergeCell ref="G22:G23"/>
    <mergeCell ref="J20:J21"/>
    <mergeCell ref="K20:K21"/>
    <mergeCell ref="L20:L21"/>
    <mergeCell ref="M20:M21"/>
    <mergeCell ref="N20:N21"/>
    <mergeCell ref="A22:A23"/>
    <mergeCell ref="B22:B23"/>
    <mergeCell ref="C22:C23"/>
    <mergeCell ref="D22:D23"/>
    <mergeCell ref="E22:E23"/>
    <mergeCell ref="L22:L23"/>
    <mergeCell ref="M22:M23"/>
    <mergeCell ref="N22:N23"/>
    <mergeCell ref="H22:H23"/>
    <mergeCell ref="I22:I23"/>
    <mergeCell ref="J22:J23"/>
    <mergeCell ref="K22:K23"/>
    <mergeCell ref="A20:A21"/>
    <mergeCell ref="B20:B21"/>
    <mergeCell ref="C20:C21"/>
    <mergeCell ref="D20:D21"/>
    <mergeCell ref="E20:E21"/>
    <mergeCell ref="N24:N25"/>
    <mergeCell ref="A26:L27"/>
    <mergeCell ref="M26:M27"/>
    <mergeCell ref="N26:N27"/>
    <mergeCell ref="H24:H25"/>
    <mergeCell ref="I24:I25"/>
    <mergeCell ref="J24:J25"/>
    <mergeCell ref="K24:K25"/>
    <mergeCell ref="L24:L25"/>
    <mergeCell ref="M24:M25"/>
    <mergeCell ref="A24:A25"/>
    <mergeCell ref="B24:B25"/>
    <mergeCell ref="C24:C25"/>
    <mergeCell ref="D24:D25"/>
    <mergeCell ref="E24:E25"/>
    <mergeCell ref="F24:F25"/>
    <mergeCell ref="G24:G25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0" verticalDpi="0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3"/>
  <sheetViews>
    <sheetView topLeftCell="A19" zoomScaleNormal="100" workbookViewId="0">
      <selection activeCell="J20" sqref="J20"/>
    </sheetView>
  </sheetViews>
  <sheetFormatPr defaultRowHeight="15" x14ac:dyDescent="0.25"/>
  <cols>
    <col min="1" max="1" width="50.7109375" style="5" customWidth="1"/>
    <col min="2" max="2" width="14.5703125" style="103" customWidth="1"/>
    <col min="3" max="3" width="26" style="103" customWidth="1"/>
    <col min="4" max="16384" width="9.140625" style="5"/>
  </cols>
  <sheetData>
    <row r="1" spans="1:3" ht="33" customHeight="1" x14ac:dyDescent="0.25">
      <c r="A1" s="314" t="s">
        <v>365</v>
      </c>
      <c r="B1" s="314"/>
      <c r="C1" s="314"/>
    </row>
    <row r="2" spans="1:3" ht="30.75" customHeight="1" x14ac:dyDescent="0.25">
      <c r="A2" s="97" t="s">
        <v>29</v>
      </c>
      <c r="B2" s="97" t="s">
        <v>30</v>
      </c>
      <c r="C2" s="97" t="s">
        <v>63</v>
      </c>
    </row>
    <row r="3" spans="1:3" ht="31.5" customHeight="1" x14ac:dyDescent="0.25">
      <c r="A3" s="75" t="s">
        <v>415</v>
      </c>
      <c r="B3" s="61" t="s">
        <v>64</v>
      </c>
      <c r="C3" s="97">
        <v>0</v>
      </c>
    </row>
    <row r="4" spans="1:3" ht="18" customHeight="1" x14ac:dyDescent="0.25">
      <c r="A4" s="76" t="s">
        <v>34</v>
      </c>
      <c r="B4" s="97" t="s">
        <v>35</v>
      </c>
      <c r="C4" s="97">
        <v>0</v>
      </c>
    </row>
    <row r="5" spans="1:3" ht="30" customHeight="1" x14ac:dyDescent="0.25">
      <c r="A5" s="77" t="s">
        <v>366</v>
      </c>
      <c r="B5" s="97" t="s">
        <v>36</v>
      </c>
      <c r="C5" s="97">
        <v>0</v>
      </c>
    </row>
    <row r="6" spans="1:3" ht="18" customHeight="1" x14ac:dyDescent="0.25">
      <c r="A6" s="78" t="s">
        <v>37</v>
      </c>
      <c r="B6" s="97" t="s">
        <v>38</v>
      </c>
      <c r="C6" s="97">
        <v>0</v>
      </c>
    </row>
    <row r="7" spans="1:3" ht="18" customHeight="1" x14ac:dyDescent="0.25">
      <c r="A7" s="78" t="s">
        <v>39</v>
      </c>
      <c r="B7" s="97" t="s">
        <v>40</v>
      </c>
      <c r="C7" s="97">
        <v>0</v>
      </c>
    </row>
    <row r="8" spans="1:3" ht="28.5" customHeight="1" x14ac:dyDescent="0.25">
      <c r="A8" s="76" t="s">
        <v>41</v>
      </c>
      <c r="B8" s="97" t="s">
        <v>42</v>
      </c>
      <c r="C8" s="97">
        <v>0</v>
      </c>
    </row>
    <row r="9" spans="1:3" ht="18" customHeight="1" x14ac:dyDescent="0.25">
      <c r="A9" s="76" t="s">
        <v>43</v>
      </c>
      <c r="B9" s="97" t="s">
        <v>44</v>
      </c>
      <c r="C9" s="97">
        <v>0</v>
      </c>
    </row>
    <row r="10" spans="1:3" ht="30" customHeight="1" x14ac:dyDescent="0.25">
      <c r="A10" s="75" t="s">
        <v>416</v>
      </c>
      <c r="B10" s="61" t="s">
        <v>65</v>
      </c>
      <c r="C10" s="87">
        <f>C11</f>
        <v>399225.52</v>
      </c>
    </row>
    <row r="11" spans="1:3" ht="30.75" customHeight="1" x14ac:dyDescent="0.25">
      <c r="A11" s="76" t="s">
        <v>45</v>
      </c>
      <c r="B11" s="97" t="s">
        <v>46</v>
      </c>
      <c r="C11" s="88">
        <f>'8'!C18</f>
        <v>399225.52</v>
      </c>
    </row>
    <row r="12" spans="1:3" ht="30" customHeight="1" x14ac:dyDescent="0.25">
      <c r="A12" s="79" t="s">
        <v>417</v>
      </c>
      <c r="B12" s="97" t="s">
        <v>47</v>
      </c>
      <c r="C12" s="97">
        <v>0</v>
      </c>
    </row>
    <row r="13" spans="1:3" ht="18" customHeight="1" x14ac:dyDescent="0.25">
      <c r="A13" s="78" t="s">
        <v>37</v>
      </c>
      <c r="B13" s="97" t="s">
        <v>48</v>
      </c>
      <c r="C13" s="97">
        <v>0</v>
      </c>
    </row>
    <row r="14" spans="1:3" ht="18" customHeight="1" x14ac:dyDescent="0.25">
      <c r="A14" s="78" t="s">
        <v>49</v>
      </c>
      <c r="B14" s="97" t="s">
        <v>50</v>
      </c>
      <c r="C14" s="97">
        <v>0</v>
      </c>
    </row>
    <row r="15" spans="1:3" ht="30" customHeight="1" x14ac:dyDescent="0.25">
      <c r="A15" s="76" t="s">
        <v>51</v>
      </c>
      <c r="B15" s="97" t="s">
        <v>52</v>
      </c>
      <c r="C15" s="97">
        <v>0</v>
      </c>
    </row>
    <row r="16" spans="1:3" ht="30" customHeight="1" x14ac:dyDescent="0.25">
      <c r="A16" s="80" t="s">
        <v>418</v>
      </c>
      <c r="B16" s="61" t="s">
        <v>66</v>
      </c>
      <c r="C16" s="87">
        <f>C17</f>
        <v>3212.6</v>
      </c>
    </row>
    <row r="17" spans="1:3" ht="17.25" customHeight="1" x14ac:dyDescent="0.25">
      <c r="A17" s="76" t="s">
        <v>54</v>
      </c>
      <c r="B17" s="97" t="s">
        <v>35</v>
      </c>
      <c r="C17" s="88">
        <f>'21'!C6</f>
        <v>3212.6</v>
      </c>
    </row>
    <row r="18" spans="1:3" ht="17.25" customHeight="1" x14ac:dyDescent="0.25">
      <c r="A18" s="76" t="s">
        <v>55</v>
      </c>
      <c r="B18" s="97" t="s">
        <v>36</v>
      </c>
      <c r="C18" s="97">
        <v>0</v>
      </c>
    </row>
    <row r="19" spans="1:3" ht="30" customHeight="1" x14ac:dyDescent="0.25">
      <c r="A19" s="76" t="s">
        <v>56</v>
      </c>
      <c r="B19" s="97" t="s">
        <v>42</v>
      </c>
      <c r="C19" s="97">
        <v>0</v>
      </c>
    </row>
    <row r="20" spans="1:3" ht="30" customHeight="1" x14ac:dyDescent="0.25">
      <c r="A20" s="76" t="s">
        <v>57</v>
      </c>
      <c r="B20" s="97" t="s">
        <v>44</v>
      </c>
      <c r="C20" s="97">
        <v>0</v>
      </c>
    </row>
    <row r="21" spans="1:3" ht="31.5" customHeight="1" x14ac:dyDescent="0.25">
      <c r="A21" s="80" t="s">
        <v>419</v>
      </c>
      <c r="B21" s="61" t="s">
        <v>67</v>
      </c>
      <c r="C21" s="97">
        <v>0</v>
      </c>
    </row>
    <row r="22" spans="1:3" ht="47.25" x14ac:dyDescent="0.25">
      <c r="A22" s="76" t="s">
        <v>58</v>
      </c>
      <c r="B22" s="97" t="s">
        <v>46</v>
      </c>
      <c r="C22" s="97">
        <v>0</v>
      </c>
    </row>
    <row r="23" spans="1:3" ht="31.5" x14ac:dyDescent="0.25">
      <c r="A23" s="76" t="s">
        <v>68</v>
      </c>
      <c r="B23" s="97" t="s">
        <v>52</v>
      </c>
      <c r="C23" s="97">
        <v>0</v>
      </c>
    </row>
    <row r="24" spans="1:3" ht="30" customHeight="1" x14ac:dyDescent="0.25">
      <c r="A24" s="80" t="s">
        <v>420</v>
      </c>
      <c r="B24" s="61" t="s">
        <v>69</v>
      </c>
      <c r="C24" s="87">
        <f>'24'!C4</f>
        <v>597700</v>
      </c>
    </row>
    <row r="25" spans="1:3" ht="18" customHeight="1" x14ac:dyDescent="0.25">
      <c r="A25" s="76" t="s">
        <v>59</v>
      </c>
      <c r="B25" s="97"/>
      <c r="C25" s="97">
        <v>0</v>
      </c>
    </row>
    <row r="26" spans="1:3" ht="18" customHeight="1" x14ac:dyDescent="0.25">
      <c r="A26" s="76" t="s">
        <v>421</v>
      </c>
      <c r="B26" s="97" t="s">
        <v>35</v>
      </c>
      <c r="C26" s="88">
        <f>'24'!C5</f>
        <v>644700</v>
      </c>
    </row>
    <row r="27" spans="1:3" ht="18" customHeight="1" x14ac:dyDescent="0.25">
      <c r="A27" s="76" t="s">
        <v>422</v>
      </c>
      <c r="B27" s="97" t="s">
        <v>60</v>
      </c>
      <c r="C27" s="88">
        <f>C28</f>
        <v>47000</v>
      </c>
    </row>
    <row r="28" spans="1:3" ht="18" customHeight="1" x14ac:dyDescent="0.25">
      <c r="A28" s="81" t="s">
        <v>61</v>
      </c>
      <c r="B28" s="97" t="s">
        <v>60</v>
      </c>
      <c r="C28" s="88">
        <f>'24'!C12</f>
        <v>47000</v>
      </c>
    </row>
    <row r="29" spans="1:3" ht="18" customHeight="1" x14ac:dyDescent="0.25">
      <c r="A29" s="81" t="s">
        <v>62</v>
      </c>
      <c r="B29" s="97" t="s">
        <v>60</v>
      </c>
      <c r="C29" s="97">
        <v>0</v>
      </c>
    </row>
    <row r="30" spans="1:3" ht="18" customHeight="1" x14ac:dyDescent="0.25">
      <c r="A30" s="76" t="s">
        <v>423</v>
      </c>
      <c r="B30" s="97" t="s">
        <v>44</v>
      </c>
      <c r="C30" s="97">
        <v>0</v>
      </c>
    </row>
    <row r="31" spans="1:3" ht="18" customHeight="1" x14ac:dyDescent="0.25">
      <c r="A31" s="76" t="s">
        <v>422</v>
      </c>
      <c r="B31" s="97" t="s">
        <v>70</v>
      </c>
      <c r="C31" s="97">
        <v>0</v>
      </c>
    </row>
    <row r="32" spans="1:3" ht="18" customHeight="1" x14ac:dyDescent="0.25">
      <c r="A32" s="81" t="s">
        <v>61</v>
      </c>
      <c r="B32" s="97" t="s">
        <v>70</v>
      </c>
      <c r="C32" s="97">
        <v>0</v>
      </c>
    </row>
    <row r="33" spans="1:3" ht="18" customHeight="1" x14ac:dyDescent="0.25">
      <c r="A33" s="81" t="s">
        <v>62</v>
      </c>
      <c r="B33" s="97" t="s">
        <v>70</v>
      </c>
      <c r="C33" s="97">
        <v>0</v>
      </c>
    </row>
  </sheetData>
  <mergeCells count="1">
    <mergeCell ref="A1:C1"/>
  </mergeCells>
  <pageMargins left="0.70866141732283472" right="0.51181102362204722" top="0.38791666666666669" bottom="0.55118110236220474" header="0.11811023622047245" footer="0.35433070866141736"/>
  <pageSetup paperSize="9" scale="98" orientation="portrait" r:id="rId1"/>
  <headerFooter>
    <oddFooter>&amp;C5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N26" sqref="N26"/>
    </sheetView>
  </sheetViews>
  <sheetFormatPr defaultRowHeight="15" x14ac:dyDescent="0.25"/>
  <cols>
    <col min="1" max="1" width="14.7109375" customWidth="1"/>
    <col min="2" max="7" width="18.42578125" customWidth="1"/>
  </cols>
  <sheetData>
    <row r="1" spans="1:7" ht="15.75" x14ac:dyDescent="0.25">
      <c r="A1" s="20" t="s">
        <v>640</v>
      </c>
    </row>
    <row r="2" spans="1:7" ht="15.75" x14ac:dyDescent="0.25">
      <c r="A2" s="20" t="s">
        <v>641</v>
      </c>
    </row>
    <row r="3" spans="1:7" x14ac:dyDescent="0.25">
      <c r="A3" s="29"/>
    </row>
    <row r="4" spans="1:7" ht="38.25" x14ac:dyDescent="0.25">
      <c r="A4" s="64" t="s">
        <v>524</v>
      </c>
      <c r="B4" s="64" t="s">
        <v>642</v>
      </c>
      <c r="C4" s="64" t="s">
        <v>643</v>
      </c>
      <c r="D4" s="64" t="s">
        <v>271</v>
      </c>
      <c r="E4" s="64" t="s">
        <v>28</v>
      </c>
      <c r="F4" s="64" t="s">
        <v>272</v>
      </c>
      <c r="G4" s="64" t="s">
        <v>507</v>
      </c>
    </row>
    <row r="5" spans="1:7" x14ac:dyDescent="0.25">
      <c r="A5" s="154">
        <v>0</v>
      </c>
      <c r="B5" s="154">
        <v>0</v>
      </c>
      <c r="C5" s="154">
        <v>0</v>
      </c>
      <c r="D5" s="154">
        <v>0</v>
      </c>
      <c r="E5" s="154">
        <v>0</v>
      </c>
      <c r="F5" s="154">
        <v>0</v>
      </c>
      <c r="G5" s="154">
        <v>0</v>
      </c>
    </row>
    <row r="6" spans="1:7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</row>
    <row r="7" spans="1:7" x14ac:dyDescent="0.25">
      <c r="A7" s="154">
        <v>0</v>
      </c>
      <c r="B7" s="154">
        <v>0</v>
      </c>
      <c r="C7" s="154">
        <v>0</v>
      </c>
      <c r="D7" s="154">
        <v>0</v>
      </c>
      <c r="E7" s="154">
        <v>0</v>
      </c>
      <c r="F7" s="154">
        <v>0</v>
      </c>
      <c r="G7" s="154">
        <v>0</v>
      </c>
    </row>
    <row r="8" spans="1:7" x14ac:dyDescent="0.25">
      <c r="A8" s="154">
        <v>0</v>
      </c>
      <c r="B8" s="154">
        <v>0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</row>
    <row r="9" spans="1:7" x14ac:dyDescent="0.25">
      <c r="A9" s="154">
        <v>0</v>
      </c>
      <c r="B9" s="154">
        <v>0</v>
      </c>
      <c r="C9" s="154">
        <v>0</v>
      </c>
      <c r="D9" s="154">
        <v>0</v>
      </c>
      <c r="E9" s="154">
        <v>0</v>
      </c>
      <c r="F9" s="154">
        <v>0</v>
      </c>
      <c r="G9" s="154">
        <v>0</v>
      </c>
    </row>
    <row r="10" spans="1:7" x14ac:dyDescent="0.25">
      <c r="A10" s="154">
        <v>0</v>
      </c>
      <c r="B10" s="154">
        <v>0</v>
      </c>
      <c r="C10" s="154">
        <v>0</v>
      </c>
      <c r="D10" s="154">
        <v>0</v>
      </c>
      <c r="E10" s="154">
        <v>0</v>
      </c>
      <c r="F10" s="154">
        <v>0</v>
      </c>
      <c r="G10" s="154">
        <v>0</v>
      </c>
    </row>
    <row r="11" spans="1:7" x14ac:dyDescent="0.25">
      <c r="A11" s="154">
        <v>0</v>
      </c>
      <c r="B11" s="154">
        <v>0</v>
      </c>
      <c r="C11" s="154">
        <v>0</v>
      </c>
      <c r="D11" s="154">
        <v>0</v>
      </c>
      <c r="E11" s="154">
        <v>0</v>
      </c>
      <c r="F11" s="154">
        <v>0</v>
      </c>
      <c r="G11" s="154">
        <v>0</v>
      </c>
    </row>
    <row r="12" spans="1:7" x14ac:dyDescent="0.25">
      <c r="A12" s="154">
        <v>0</v>
      </c>
      <c r="B12" s="154">
        <v>0</v>
      </c>
      <c r="C12" s="154">
        <v>0</v>
      </c>
      <c r="D12" s="154">
        <v>0</v>
      </c>
      <c r="E12" s="154">
        <v>0</v>
      </c>
      <c r="F12" s="154">
        <v>0</v>
      </c>
      <c r="G12" s="154">
        <v>0</v>
      </c>
    </row>
    <row r="13" spans="1:7" x14ac:dyDescent="0.25">
      <c r="A13" s="154">
        <v>0</v>
      </c>
      <c r="B13" s="154">
        <v>0</v>
      </c>
      <c r="C13" s="154">
        <v>0</v>
      </c>
      <c r="D13" s="154">
        <v>0</v>
      </c>
      <c r="E13" s="154">
        <v>0</v>
      </c>
      <c r="F13" s="154">
        <v>0</v>
      </c>
      <c r="G13" s="154">
        <v>0</v>
      </c>
    </row>
    <row r="14" spans="1:7" x14ac:dyDescent="0.25">
      <c r="A14" s="154">
        <v>0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</row>
    <row r="15" spans="1:7" x14ac:dyDescent="0.25">
      <c r="A15" s="154">
        <v>0</v>
      </c>
      <c r="B15" s="154">
        <v>0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</row>
    <row r="16" spans="1:7" x14ac:dyDescent="0.25">
      <c r="A16" s="154">
        <v>0</v>
      </c>
      <c r="B16" s="154">
        <v>0</v>
      </c>
      <c r="C16" s="154">
        <v>0</v>
      </c>
      <c r="D16" s="154">
        <v>0</v>
      </c>
      <c r="E16" s="154">
        <v>0</v>
      </c>
      <c r="F16" s="154">
        <v>0</v>
      </c>
      <c r="G16" s="154">
        <v>0</v>
      </c>
    </row>
    <row r="17" spans="1:7" x14ac:dyDescent="0.25">
      <c r="A17" s="154">
        <v>0</v>
      </c>
      <c r="B17" s="154">
        <v>0</v>
      </c>
      <c r="C17" s="154">
        <v>0</v>
      </c>
      <c r="D17" s="154">
        <v>0</v>
      </c>
      <c r="E17" s="154">
        <v>0</v>
      </c>
      <c r="F17" s="154">
        <v>0</v>
      </c>
      <c r="G17" s="154">
        <v>0</v>
      </c>
    </row>
    <row r="18" spans="1:7" x14ac:dyDescent="0.25">
      <c r="A18" s="154">
        <v>0</v>
      </c>
      <c r="B18" s="154">
        <v>0</v>
      </c>
      <c r="C18" s="154">
        <v>0</v>
      </c>
      <c r="D18" s="154">
        <v>0</v>
      </c>
      <c r="E18" s="154">
        <v>0</v>
      </c>
      <c r="F18" s="154">
        <v>0</v>
      </c>
      <c r="G18" s="154">
        <v>0</v>
      </c>
    </row>
    <row r="19" spans="1:7" x14ac:dyDescent="0.25">
      <c r="A19" s="154">
        <v>0</v>
      </c>
      <c r="B19" s="154">
        <v>0</v>
      </c>
      <c r="C19" s="154">
        <v>0</v>
      </c>
      <c r="D19" s="154">
        <v>0</v>
      </c>
      <c r="E19" s="154">
        <v>0</v>
      </c>
      <c r="F19" s="154">
        <v>0</v>
      </c>
      <c r="G19" s="154">
        <v>0</v>
      </c>
    </row>
    <row r="20" spans="1:7" x14ac:dyDescent="0.25">
      <c r="A20" s="154">
        <v>0</v>
      </c>
      <c r="B20" s="154">
        <v>0</v>
      </c>
      <c r="C20" s="154">
        <v>0</v>
      </c>
      <c r="D20" s="154">
        <v>0</v>
      </c>
      <c r="E20" s="154">
        <v>0</v>
      </c>
      <c r="F20" s="154">
        <v>0</v>
      </c>
      <c r="G20" s="154">
        <v>0</v>
      </c>
    </row>
    <row r="21" spans="1:7" x14ac:dyDescent="0.25">
      <c r="A21" s="154">
        <v>0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154">
        <v>0</v>
      </c>
      <c r="B22" s="154">
        <v>0</v>
      </c>
      <c r="C22" s="154">
        <v>0</v>
      </c>
      <c r="D22" s="154">
        <v>0</v>
      </c>
      <c r="E22" s="154">
        <v>0</v>
      </c>
      <c r="F22" s="154">
        <v>0</v>
      </c>
      <c r="G22" s="154">
        <v>0</v>
      </c>
    </row>
    <row r="23" spans="1:7" x14ac:dyDescent="0.25">
      <c r="A23" s="154">
        <v>0</v>
      </c>
      <c r="B23" s="154">
        <v>0</v>
      </c>
      <c r="C23" s="154">
        <v>0</v>
      </c>
      <c r="D23" s="154">
        <v>0</v>
      </c>
      <c r="E23" s="154">
        <v>0</v>
      </c>
      <c r="F23" s="154">
        <v>0</v>
      </c>
      <c r="G23" s="154">
        <v>0</v>
      </c>
    </row>
    <row r="24" spans="1:7" x14ac:dyDescent="0.25">
      <c r="A24" s="154">
        <v>0</v>
      </c>
      <c r="B24" s="154">
        <v>0</v>
      </c>
      <c r="C24" s="154">
        <v>0</v>
      </c>
      <c r="D24" s="154">
        <v>0</v>
      </c>
      <c r="E24" s="154">
        <v>0</v>
      </c>
      <c r="F24" s="154">
        <v>0</v>
      </c>
      <c r="G24" s="154">
        <v>0</v>
      </c>
    </row>
    <row r="25" spans="1:7" x14ac:dyDescent="0.25">
      <c r="A25" s="154">
        <v>0</v>
      </c>
      <c r="B25" s="154">
        <v>0</v>
      </c>
      <c r="C25" s="154">
        <v>0</v>
      </c>
      <c r="D25" s="154">
        <v>0</v>
      </c>
      <c r="E25" s="154">
        <v>0</v>
      </c>
      <c r="F25" s="154">
        <v>0</v>
      </c>
      <c r="G25" s="154">
        <v>0</v>
      </c>
    </row>
    <row r="26" spans="1:7" x14ac:dyDescent="0.25">
      <c r="A26" s="351" t="s">
        <v>154</v>
      </c>
      <c r="B26" s="351"/>
      <c r="C26" s="351"/>
      <c r="D26" s="351"/>
      <c r="E26" s="351"/>
      <c r="F26" s="351"/>
      <c r="G26" s="354">
        <f>SUM(G5:G25)</f>
        <v>0</v>
      </c>
    </row>
    <row r="27" spans="1:7" x14ac:dyDescent="0.25">
      <c r="A27" s="351"/>
      <c r="B27" s="351"/>
      <c r="C27" s="351"/>
      <c r="D27" s="351"/>
      <c r="E27" s="351"/>
      <c r="F27" s="351"/>
      <c r="G27" s="354"/>
    </row>
  </sheetData>
  <mergeCells count="2">
    <mergeCell ref="A26:F27"/>
    <mergeCell ref="G26:G2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F2" sqref="F2"/>
    </sheetView>
  </sheetViews>
  <sheetFormatPr defaultRowHeight="15" x14ac:dyDescent="0.25"/>
  <cols>
    <col min="1" max="1" width="11.7109375" customWidth="1"/>
    <col min="2" max="5" width="15" customWidth="1"/>
    <col min="6" max="6" width="17" customWidth="1"/>
    <col min="7" max="7" width="10.7109375" customWidth="1"/>
    <col min="8" max="9" width="15" customWidth="1"/>
    <col min="10" max="10" width="13.5703125" customWidth="1"/>
    <col min="11" max="11" width="15" customWidth="1"/>
  </cols>
  <sheetData>
    <row r="1" spans="1:13" ht="15.75" x14ac:dyDescent="0.25">
      <c r="A1" s="20" t="s">
        <v>644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51" x14ac:dyDescent="0.25">
      <c r="A2" s="64" t="s">
        <v>524</v>
      </c>
      <c r="B2" s="64" t="s">
        <v>642</v>
      </c>
      <c r="C2" s="64" t="s">
        <v>643</v>
      </c>
      <c r="D2" s="64" t="s">
        <v>271</v>
      </c>
      <c r="E2" s="64" t="s">
        <v>28</v>
      </c>
      <c r="F2" s="64" t="s">
        <v>272</v>
      </c>
      <c r="G2" s="49" t="s">
        <v>509</v>
      </c>
      <c r="H2" s="49" t="s">
        <v>195</v>
      </c>
      <c r="I2" s="49" t="s">
        <v>616</v>
      </c>
      <c r="J2" s="49" t="s">
        <v>528</v>
      </c>
      <c r="K2" s="64" t="s">
        <v>529</v>
      </c>
    </row>
    <row r="3" spans="1:13" ht="24" customHeight="1" x14ac:dyDescent="0.25">
      <c r="A3" s="154">
        <v>0</v>
      </c>
      <c r="B3" s="154">
        <v>0</v>
      </c>
      <c r="C3" s="154">
        <v>0</v>
      </c>
      <c r="D3" s="154">
        <v>0</v>
      </c>
      <c r="E3" s="154">
        <v>0</v>
      </c>
      <c r="F3" s="154">
        <v>0</v>
      </c>
      <c r="G3" s="154">
        <v>0</v>
      </c>
      <c r="H3" s="154">
        <v>0</v>
      </c>
      <c r="I3" s="154">
        <v>0</v>
      </c>
      <c r="J3" s="154">
        <v>0</v>
      </c>
      <c r="K3" s="154">
        <v>0</v>
      </c>
    </row>
    <row r="4" spans="1:13" ht="24" customHeight="1" x14ac:dyDescent="0.25">
      <c r="A4" s="154">
        <v>0</v>
      </c>
      <c r="B4" s="154">
        <v>0</v>
      </c>
      <c r="C4" s="154">
        <v>0</v>
      </c>
      <c r="D4" s="154">
        <v>0</v>
      </c>
      <c r="E4" s="154">
        <v>0</v>
      </c>
      <c r="F4" s="154">
        <v>0</v>
      </c>
      <c r="G4" s="154">
        <v>0</v>
      </c>
      <c r="H4" s="154">
        <v>0</v>
      </c>
      <c r="I4" s="154">
        <v>0</v>
      </c>
      <c r="J4" s="154">
        <v>0</v>
      </c>
      <c r="K4" s="154">
        <v>0</v>
      </c>
    </row>
    <row r="5" spans="1:13" ht="24" customHeight="1" x14ac:dyDescent="0.25">
      <c r="A5" s="154">
        <v>0</v>
      </c>
      <c r="B5" s="154">
        <v>0</v>
      </c>
      <c r="C5" s="154">
        <v>0</v>
      </c>
      <c r="D5" s="154">
        <v>0</v>
      </c>
      <c r="E5" s="154">
        <v>0</v>
      </c>
      <c r="F5" s="154">
        <v>0</v>
      </c>
      <c r="G5" s="154">
        <v>0</v>
      </c>
      <c r="H5" s="154">
        <v>0</v>
      </c>
      <c r="I5" s="154">
        <v>0</v>
      </c>
      <c r="J5" s="154">
        <v>0</v>
      </c>
      <c r="K5" s="154">
        <v>0</v>
      </c>
    </row>
    <row r="6" spans="1:13" ht="24" customHeight="1" x14ac:dyDescent="0.25">
      <c r="A6" s="154">
        <v>0</v>
      </c>
      <c r="B6" s="154">
        <v>0</v>
      </c>
      <c r="C6" s="154">
        <v>0</v>
      </c>
      <c r="D6" s="154">
        <v>0</v>
      </c>
      <c r="E6" s="154">
        <v>0</v>
      </c>
      <c r="F6" s="154">
        <v>0</v>
      </c>
      <c r="G6" s="154">
        <v>0</v>
      </c>
      <c r="H6" s="154">
        <v>0</v>
      </c>
      <c r="I6" s="154">
        <v>0</v>
      </c>
      <c r="J6" s="154">
        <v>0</v>
      </c>
      <c r="K6" s="154">
        <v>0</v>
      </c>
    </row>
    <row r="7" spans="1:13" ht="15" customHeight="1" x14ac:dyDescent="0.25">
      <c r="A7" s="322" t="s">
        <v>518</v>
      </c>
      <c r="B7" s="322"/>
      <c r="C7" s="322"/>
      <c r="D7" s="322"/>
      <c r="E7" s="322"/>
      <c r="F7" s="322"/>
      <c r="G7" s="322"/>
      <c r="H7" s="322"/>
      <c r="I7" s="322"/>
      <c r="J7" s="335">
        <f>SUM(J3:J6)</f>
        <v>0</v>
      </c>
      <c r="K7" s="335">
        <f>SUM(K3:K6)</f>
        <v>0</v>
      </c>
    </row>
    <row r="8" spans="1:13" x14ac:dyDescent="0.25">
      <c r="A8" s="322"/>
      <c r="B8" s="322"/>
      <c r="C8" s="322"/>
      <c r="D8" s="322"/>
      <c r="E8" s="322"/>
      <c r="F8" s="322"/>
      <c r="G8" s="322"/>
      <c r="H8" s="322"/>
      <c r="I8" s="322"/>
      <c r="J8" s="335"/>
      <c r="K8" s="335"/>
    </row>
    <row r="9" spans="1:13" ht="15.75" x14ac:dyDescent="0.25">
      <c r="A9" s="36"/>
    </row>
    <row r="10" spans="1:13" ht="15.75" x14ac:dyDescent="0.25">
      <c r="A10" s="20" t="s">
        <v>645</v>
      </c>
    </row>
    <row r="11" spans="1:13" ht="51" x14ac:dyDescent="0.25">
      <c r="A11" s="64" t="s">
        <v>524</v>
      </c>
      <c r="B11" s="64" t="s">
        <v>642</v>
      </c>
      <c r="C11" s="64" t="s">
        <v>643</v>
      </c>
      <c r="D11" s="64" t="s">
        <v>271</v>
      </c>
      <c r="E11" s="64" t="s">
        <v>28</v>
      </c>
      <c r="F11" s="64" t="s">
        <v>272</v>
      </c>
      <c r="G11" s="49" t="s">
        <v>509</v>
      </c>
      <c r="H11" s="49" t="s">
        <v>195</v>
      </c>
      <c r="I11" s="49" t="s">
        <v>616</v>
      </c>
      <c r="J11" s="49" t="s">
        <v>528</v>
      </c>
      <c r="K11" s="64" t="s">
        <v>529</v>
      </c>
    </row>
    <row r="12" spans="1:13" ht="24" customHeight="1" x14ac:dyDescent="0.25">
      <c r="A12" s="154">
        <v>0</v>
      </c>
      <c r="B12" s="154">
        <v>0</v>
      </c>
      <c r="C12" s="154">
        <v>0</v>
      </c>
      <c r="D12" s="154">
        <v>0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</row>
    <row r="13" spans="1:13" ht="24" customHeight="1" x14ac:dyDescent="0.25">
      <c r="A13" s="154">
        <v>0</v>
      </c>
      <c r="B13" s="154">
        <v>0</v>
      </c>
      <c r="C13" s="154">
        <v>0</v>
      </c>
      <c r="D13" s="154">
        <v>0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</row>
    <row r="14" spans="1:13" ht="24" customHeight="1" x14ac:dyDescent="0.25">
      <c r="A14" s="154">
        <v>0</v>
      </c>
      <c r="B14" s="154">
        <v>0</v>
      </c>
      <c r="C14" s="154">
        <v>0</v>
      </c>
      <c r="D14" s="154">
        <v>0</v>
      </c>
      <c r="E14" s="154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</row>
    <row r="15" spans="1:13" ht="24" customHeight="1" x14ac:dyDescent="0.25">
      <c r="A15" s="154">
        <v>0</v>
      </c>
      <c r="B15" s="154">
        <v>0</v>
      </c>
      <c r="C15" s="154">
        <v>0</v>
      </c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</row>
    <row r="16" spans="1:13" ht="15" customHeight="1" x14ac:dyDescent="0.25">
      <c r="A16" s="322" t="s">
        <v>518</v>
      </c>
      <c r="B16" s="322"/>
      <c r="C16" s="322"/>
      <c r="D16" s="322"/>
      <c r="E16" s="322"/>
      <c r="F16" s="322"/>
      <c r="G16" s="322"/>
      <c r="H16" s="322"/>
      <c r="I16" s="322"/>
      <c r="J16" s="335">
        <f>SUM(J12:J15)</f>
        <v>0</v>
      </c>
      <c r="K16" s="335">
        <f>SUM(K12:K15)</f>
        <v>0</v>
      </c>
    </row>
    <row r="17" spans="1:11" x14ac:dyDescent="0.25">
      <c r="A17" s="322"/>
      <c r="B17" s="322"/>
      <c r="C17" s="322"/>
      <c r="D17" s="322"/>
      <c r="E17" s="322"/>
      <c r="F17" s="322"/>
      <c r="G17" s="322"/>
      <c r="H17" s="322"/>
      <c r="I17" s="322"/>
      <c r="J17" s="335"/>
      <c r="K17" s="335"/>
    </row>
  </sheetData>
  <mergeCells count="6">
    <mergeCell ref="A7:I8"/>
    <mergeCell ref="J7:J8"/>
    <mergeCell ref="K7:K8"/>
    <mergeCell ref="A16:I17"/>
    <mergeCell ref="J16:J17"/>
    <mergeCell ref="K16:K1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headerFooter>
    <oddFooter>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26"/>
  <sheetViews>
    <sheetView zoomScaleNormal="100" workbookViewId="0">
      <selection activeCell="C8" sqref="C8"/>
    </sheetView>
  </sheetViews>
  <sheetFormatPr defaultRowHeight="15" x14ac:dyDescent="0.25"/>
  <cols>
    <col min="1" max="1" width="68" style="5" customWidth="1"/>
    <col min="2" max="2" width="11.5703125" style="5" customWidth="1"/>
    <col min="3" max="3" width="16.5703125" style="5" customWidth="1"/>
    <col min="4" max="16384" width="9.140625" style="5"/>
  </cols>
  <sheetData>
    <row r="1" spans="1:14" ht="15.75" x14ac:dyDescent="0.25">
      <c r="A1" s="32" t="s">
        <v>273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8.5" customHeight="1" x14ac:dyDescent="0.25">
      <c r="A2" s="126" t="s">
        <v>274</v>
      </c>
      <c r="B2" s="20"/>
      <c r="C2" s="20"/>
      <c r="D2" s="20"/>
      <c r="E2" s="20"/>
      <c r="F2" s="20"/>
      <c r="G2" s="20"/>
      <c r="H2" s="20"/>
      <c r="I2" s="20"/>
      <c r="J2" s="20"/>
    </row>
    <row r="3" spans="1:14" ht="15.75" x14ac:dyDescent="0.25">
      <c r="A3" s="32" t="s">
        <v>177</v>
      </c>
      <c r="B3" s="20"/>
      <c r="C3" s="20"/>
      <c r="D3" s="20"/>
      <c r="E3" s="20"/>
      <c r="F3" s="20"/>
      <c r="G3" s="20"/>
      <c r="H3" s="20"/>
      <c r="I3" s="20"/>
      <c r="J3" s="20"/>
    </row>
    <row r="4" spans="1:14" ht="15.75" x14ac:dyDescent="0.25">
      <c r="A4" s="36"/>
    </row>
    <row r="5" spans="1:14" ht="27.75" customHeight="1" x14ac:dyDescent="0.25">
      <c r="A5" s="127" t="s">
        <v>275</v>
      </c>
      <c r="B5" s="123" t="s">
        <v>30</v>
      </c>
      <c r="C5" s="123" t="s">
        <v>179</v>
      </c>
    </row>
    <row r="6" spans="1:14" x14ac:dyDescent="0.25">
      <c r="A6" s="128" t="s">
        <v>276</v>
      </c>
      <c r="B6" s="354" t="s">
        <v>35</v>
      </c>
      <c r="C6" s="362">
        <f>SUM(C8:C9)</f>
        <v>595205.99000000022</v>
      </c>
    </row>
    <row r="7" spans="1:14" x14ac:dyDescent="0.25">
      <c r="A7" s="128" t="s">
        <v>9</v>
      </c>
      <c r="B7" s="354"/>
      <c r="C7" s="363"/>
    </row>
    <row r="8" spans="1:14" x14ac:dyDescent="0.25">
      <c r="A8" s="59" t="s">
        <v>277</v>
      </c>
      <c r="B8" s="123" t="s">
        <v>38</v>
      </c>
      <c r="C8" s="129">
        <f>'54-67'!I67</f>
        <v>244792.88000000006</v>
      </c>
    </row>
    <row r="9" spans="1:14" x14ac:dyDescent="0.25">
      <c r="A9" s="59" t="s">
        <v>278</v>
      </c>
      <c r="B9" s="123" t="s">
        <v>40</v>
      </c>
      <c r="C9" s="129">
        <f>'54-67'!I350</f>
        <v>350413.11000000016</v>
      </c>
    </row>
    <row r="10" spans="1:14" x14ac:dyDescent="0.25">
      <c r="A10" s="128" t="s">
        <v>279</v>
      </c>
      <c r="B10" s="354" t="s">
        <v>36</v>
      </c>
      <c r="C10" s="354">
        <f>SUM(C12:C13)</f>
        <v>0</v>
      </c>
    </row>
    <row r="11" spans="1:14" x14ac:dyDescent="0.25">
      <c r="A11" s="128" t="s">
        <v>9</v>
      </c>
      <c r="B11" s="354"/>
      <c r="C11" s="354"/>
    </row>
    <row r="12" spans="1:14" x14ac:dyDescent="0.25">
      <c r="A12" s="59" t="s">
        <v>277</v>
      </c>
      <c r="B12" s="123" t="s">
        <v>38</v>
      </c>
      <c r="C12" s="123">
        <v>0</v>
      </c>
    </row>
    <row r="13" spans="1:14" x14ac:dyDescent="0.25">
      <c r="A13" s="59" t="s">
        <v>278</v>
      </c>
      <c r="B13" s="123" t="s">
        <v>40</v>
      </c>
      <c r="C13" s="123">
        <v>0</v>
      </c>
    </row>
    <row r="14" spans="1:14" ht="30.75" customHeight="1" x14ac:dyDescent="0.25">
      <c r="A14" s="130" t="s">
        <v>349</v>
      </c>
      <c r="B14" s="354" t="s">
        <v>42</v>
      </c>
      <c r="C14" s="354">
        <f>SUM(C16:C17)</f>
        <v>0</v>
      </c>
    </row>
    <row r="15" spans="1:14" x14ac:dyDescent="0.25">
      <c r="A15" s="128" t="s">
        <v>9</v>
      </c>
      <c r="B15" s="354"/>
      <c r="C15" s="354"/>
    </row>
    <row r="16" spans="1:14" x14ac:dyDescent="0.25">
      <c r="A16" s="59" t="s">
        <v>277</v>
      </c>
      <c r="B16" s="123" t="s">
        <v>38</v>
      </c>
      <c r="C16" s="123">
        <v>0</v>
      </c>
    </row>
    <row r="17" spans="1:3" x14ac:dyDescent="0.25">
      <c r="A17" s="59" t="s">
        <v>278</v>
      </c>
      <c r="B17" s="123" t="s">
        <v>40</v>
      </c>
      <c r="C17" s="123">
        <v>0</v>
      </c>
    </row>
    <row r="18" spans="1:3" x14ac:dyDescent="0.25">
      <c r="A18" s="128" t="s">
        <v>280</v>
      </c>
      <c r="B18" s="354" t="s">
        <v>44</v>
      </c>
      <c r="C18" s="354">
        <f>SUM(C20:C21)</f>
        <v>0</v>
      </c>
    </row>
    <row r="19" spans="1:3" x14ac:dyDescent="0.25">
      <c r="A19" s="128" t="s">
        <v>33</v>
      </c>
      <c r="B19" s="354"/>
      <c r="C19" s="354"/>
    </row>
    <row r="20" spans="1:3" x14ac:dyDescent="0.25">
      <c r="A20" s="59" t="s">
        <v>277</v>
      </c>
      <c r="B20" s="123" t="s">
        <v>38</v>
      </c>
      <c r="C20" s="123">
        <v>0</v>
      </c>
    </row>
    <row r="21" spans="1:3" x14ac:dyDescent="0.25">
      <c r="A21" s="59" t="s">
        <v>278</v>
      </c>
      <c r="B21" s="123" t="s">
        <v>40</v>
      </c>
      <c r="C21" s="123">
        <v>0</v>
      </c>
    </row>
    <row r="22" spans="1:3" ht="31.5" customHeight="1" x14ac:dyDescent="0.25">
      <c r="A22" s="130" t="s">
        <v>281</v>
      </c>
      <c r="B22" s="354" t="s">
        <v>210</v>
      </c>
      <c r="C22" s="354">
        <f>SUM(C24:C25)</f>
        <v>0</v>
      </c>
    </row>
    <row r="23" spans="1:3" x14ac:dyDescent="0.25">
      <c r="A23" s="128" t="s">
        <v>9</v>
      </c>
      <c r="B23" s="354"/>
      <c r="C23" s="354"/>
    </row>
    <row r="24" spans="1:3" x14ac:dyDescent="0.25">
      <c r="A24" s="59" t="s">
        <v>277</v>
      </c>
      <c r="B24" s="123" t="s">
        <v>38</v>
      </c>
      <c r="C24" s="123">
        <v>0</v>
      </c>
    </row>
    <row r="25" spans="1:3" x14ac:dyDescent="0.25">
      <c r="A25" s="59" t="s">
        <v>278</v>
      </c>
      <c r="B25" s="123" t="s">
        <v>40</v>
      </c>
      <c r="C25" s="123">
        <v>0</v>
      </c>
    </row>
    <row r="26" spans="1:3" ht="22.5" customHeight="1" x14ac:dyDescent="0.25">
      <c r="A26" s="131" t="s">
        <v>282</v>
      </c>
      <c r="B26" s="132"/>
      <c r="C26" s="133">
        <f>C6</f>
        <v>595205.99000000022</v>
      </c>
    </row>
  </sheetData>
  <mergeCells count="10">
    <mergeCell ref="B18:B19"/>
    <mergeCell ref="C18:C19"/>
    <mergeCell ref="B22:B23"/>
    <mergeCell ref="C22:C23"/>
    <mergeCell ref="B6:B7"/>
    <mergeCell ref="C6:C7"/>
    <mergeCell ref="B10:B11"/>
    <mergeCell ref="C10:C11"/>
    <mergeCell ref="B14:B15"/>
    <mergeCell ref="C14:C15"/>
  </mergeCells>
  <pageMargins left="0.70866141732283472" right="0.70866141732283472" top="0.51181102362204722" bottom="0.74803149606299213" header="0.31496062992125984" footer="0.31496062992125984"/>
  <pageSetup paperSize="9" scale="90" orientation="portrait" horizontalDpi="0" verticalDpi="0" r:id="rId1"/>
  <headerFooter>
    <oddFooter>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2"/>
  <sheetViews>
    <sheetView showWhiteSpace="0" topLeftCell="A28" zoomScaleNormal="100" workbookViewId="0">
      <selection activeCell="F6" sqref="F6"/>
    </sheetView>
  </sheetViews>
  <sheetFormatPr defaultRowHeight="15" x14ac:dyDescent="0.25"/>
  <cols>
    <col min="1" max="1" width="9.85546875" style="223" customWidth="1"/>
    <col min="2" max="2" width="27.28515625" style="206" customWidth="1"/>
    <col min="3" max="3" width="11.85546875" style="74" customWidth="1"/>
    <col min="4" max="4" width="30.85546875" style="207" customWidth="1"/>
    <col min="5" max="5" width="14.7109375" style="208" customWidth="1"/>
    <col min="6" max="6" width="32.5703125" style="74" customWidth="1"/>
    <col min="7" max="7" width="20.7109375" style="74" customWidth="1"/>
    <col min="8" max="8" width="9" customWidth="1"/>
    <col min="9" max="9" width="11.42578125" customWidth="1"/>
    <col min="10" max="10" width="21" customWidth="1"/>
    <col min="11" max="11" width="19.7109375" customWidth="1"/>
    <col min="12" max="12" width="41.140625" customWidth="1"/>
  </cols>
  <sheetData>
    <row r="1" spans="1:9" ht="24.75" customHeight="1" x14ac:dyDescent="0.25">
      <c r="A1" s="226" t="s">
        <v>283</v>
      </c>
    </row>
    <row r="2" spans="1:9" ht="36" customHeight="1" x14ac:dyDescent="0.25">
      <c r="A2" s="227" t="s">
        <v>284</v>
      </c>
      <c r="B2" s="209"/>
      <c r="C2" s="210"/>
      <c r="D2" s="211"/>
      <c r="E2" s="212"/>
      <c r="F2" s="210"/>
      <c r="G2" s="210"/>
      <c r="H2" s="39"/>
    </row>
    <row r="3" spans="1:9" ht="76.5" x14ac:dyDescent="0.25">
      <c r="A3" s="176" t="s">
        <v>290</v>
      </c>
      <c r="B3" s="64" t="s">
        <v>285</v>
      </c>
      <c r="C3" s="64" t="s">
        <v>195</v>
      </c>
      <c r="D3" s="64" t="s">
        <v>286</v>
      </c>
      <c r="E3" s="167" t="s">
        <v>287</v>
      </c>
      <c r="F3" s="64" t="s">
        <v>270</v>
      </c>
      <c r="G3" s="64" t="s">
        <v>288</v>
      </c>
      <c r="H3" s="64" t="s">
        <v>30</v>
      </c>
      <c r="I3" s="64" t="s">
        <v>179</v>
      </c>
    </row>
    <row r="4" spans="1:9" ht="25.5" customHeight="1" x14ac:dyDescent="0.25">
      <c r="A4" s="192">
        <v>43481</v>
      </c>
      <c r="B4" s="135" t="s">
        <v>819</v>
      </c>
      <c r="C4" s="215">
        <v>7</v>
      </c>
      <c r="D4" s="137" t="s">
        <v>696</v>
      </c>
      <c r="E4" s="216"/>
      <c r="F4" s="217" t="s">
        <v>849</v>
      </c>
      <c r="G4" s="137" t="s">
        <v>364</v>
      </c>
      <c r="H4" s="64"/>
      <c r="I4" s="169">
        <v>3381</v>
      </c>
    </row>
    <row r="5" spans="1:9" ht="25.5" customHeight="1" x14ac:dyDescent="0.25">
      <c r="A5" s="192">
        <v>43481</v>
      </c>
      <c r="B5" s="135" t="s">
        <v>820</v>
      </c>
      <c r="C5" s="215">
        <v>7</v>
      </c>
      <c r="D5" s="137" t="s">
        <v>697</v>
      </c>
      <c r="E5" s="216"/>
      <c r="F5" s="217" t="s">
        <v>849</v>
      </c>
      <c r="G5" s="137" t="s">
        <v>364</v>
      </c>
      <c r="H5" s="190"/>
      <c r="I5" s="169">
        <v>4830</v>
      </c>
    </row>
    <row r="6" spans="1:9" s="74" customFormat="1" ht="25.5" customHeight="1" x14ac:dyDescent="0.25">
      <c r="A6" s="192">
        <v>43481</v>
      </c>
      <c r="B6" s="135" t="s">
        <v>821</v>
      </c>
      <c r="C6" s="215">
        <v>7</v>
      </c>
      <c r="D6" s="137" t="s">
        <v>698</v>
      </c>
      <c r="E6" s="216"/>
      <c r="F6" s="217" t="s">
        <v>849</v>
      </c>
      <c r="G6" s="137" t="s">
        <v>364</v>
      </c>
      <c r="H6" s="190"/>
      <c r="I6" s="169">
        <v>2898</v>
      </c>
    </row>
    <row r="7" spans="1:9" ht="25.5" customHeight="1" x14ac:dyDescent="0.25">
      <c r="A7" s="192">
        <v>43501</v>
      </c>
      <c r="B7" s="135" t="s">
        <v>819</v>
      </c>
      <c r="C7" s="215">
        <v>20</v>
      </c>
      <c r="D7" s="137" t="s">
        <v>696</v>
      </c>
      <c r="E7" s="216"/>
      <c r="F7" s="217" t="s">
        <v>849</v>
      </c>
      <c r="G7" s="137" t="s">
        <v>364</v>
      </c>
      <c r="H7" s="64"/>
      <c r="I7" s="169">
        <v>2833.9</v>
      </c>
    </row>
    <row r="8" spans="1:9" s="74" customFormat="1" ht="25.5" customHeight="1" x14ac:dyDescent="0.25">
      <c r="A8" s="192">
        <v>43501</v>
      </c>
      <c r="B8" s="135" t="s">
        <v>820</v>
      </c>
      <c r="C8" s="215">
        <v>20</v>
      </c>
      <c r="D8" s="137" t="s">
        <v>697</v>
      </c>
      <c r="E8" s="216"/>
      <c r="F8" s="217" t="s">
        <v>849</v>
      </c>
      <c r="G8" s="137" t="s">
        <v>364</v>
      </c>
      <c r="H8" s="190"/>
      <c r="I8" s="169">
        <v>3799.9</v>
      </c>
    </row>
    <row r="9" spans="1:9" s="74" customFormat="1" ht="25.5" customHeight="1" x14ac:dyDescent="0.25">
      <c r="A9" s="192">
        <v>43501</v>
      </c>
      <c r="B9" s="135" t="s">
        <v>821</v>
      </c>
      <c r="C9" s="215">
        <v>20</v>
      </c>
      <c r="D9" s="137" t="s">
        <v>698</v>
      </c>
      <c r="E9" s="216"/>
      <c r="F9" s="217" t="s">
        <v>849</v>
      </c>
      <c r="G9" s="137" t="s">
        <v>364</v>
      </c>
      <c r="H9" s="190"/>
      <c r="I9" s="169">
        <v>2233.5500000000002</v>
      </c>
    </row>
    <row r="10" spans="1:9" s="74" customFormat="1" ht="25.5" customHeight="1" x14ac:dyDescent="0.25">
      <c r="A10" s="192">
        <v>43511</v>
      </c>
      <c r="B10" s="135" t="s">
        <v>819</v>
      </c>
      <c r="C10" s="215">
        <v>28</v>
      </c>
      <c r="D10" s="137" t="s">
        <v>696</v>
      </c>
      <c r="E10" s="216"/>
      <c r="F10" s="217" t="s">
        <v>849</v>
      </c>
      <c r="G10" s="137" t="s">
        <v>364</v>
      </c>
      <c r="H10" s="64"/>
      <c r="I10" s="169">
        <v>3381</v>
      </c>
    </row>
    <row r="11" spans="1:9" ht="25.5" customHeight="1" x14ac:dyDescent="0.25">
      <c r="A11" s="192">
        <v>43511</v>
      </c>
      <c r="B11" s="135" t="s">
        <v>820</v>
      </c>
      <c r="C11" s="215">
        <v>28</v>
      </c>
      <c r="D11" s="137" t="s">
        <v>697</v>
      </c>
      <c r="E11" s="216"/>
      <c r="F11" s="217" t="s">
        <v>849</v>
      </c>
      <c r="G11" s="137" t="s">
        <v>364</v>
      </c>
      <c r="H11" s="190"/>
      <c r="I11" s="169">
        <v>4830</v>
      </c>
    </row>
    <row r="12" spans="1:9" s="74" customFormat="1" ht="25.5" customHeight="1" x14ac:dyDescent="0.25">
      <c r="A12" s="192">
        <v>43511</v>
      </c>
      <c r="B12" s="135" t="s">
        <v>821</v>
      </c>
      <c r="C12" s="215">
        <v>28</v>
      </c>
      <c r="D12" s="137" t="s">
        <v>698</v>
      </c>
      <c r="E12" s="216"/>
      <c r="F12" s="217" t="s">
        <v>849</v>
      </c>
      <c r="G12" s="137" t="s">
        <v>364</v>
      </c>
      <c r="H12" s="190"/>
      <c r="I12" s="169">
        <v>2898</v>
      </c>
    </row>
    <row r="13" spans="1:9" s="74" customFormat="1" ht="25.5" customHeight="1" x14ac:dyDescent="0.25">
      <c r="A13" s="192">
        <v>43525</v>
      </c>
      <c r="B13" s="135" t="s">
        <v>819</v>
      </c>
      <c r="C13" s="215">
        <v>47</v>
      </c>
      <c r="D13" s="137" t="s">
        <v>696</v>
      </c>
      <c r="E13" s="216"/>
      <c r="F13" s="217" t="s">
        <v>849</v>
      </c>
      <c r="G13" s="137" t="s">
        <v>364</v>
      </c>
      <c r="H13" s="64"/>
      <c r="I13" s="169">
        <v>2833.9</v>
      </c>
    </row>
    <row r="14" spans="1:9" ht="25.5" customHeight="1" x14ac:dyDescent="0.25">
      <c r="A14" s="192">
        <v>43525</v>
      </c>
      <c r="B14" s="135" t="s">
        <v>820</v>
      </c>
      <c r="C14" s="215">
        <v>47</v>
      </c>
      <c r="D14" s="137" t="s">
        <v>697</v>
      </c>
      <c r="E14" s="216"/>
      <c r="F14" s="217" t="s">
        <v>849</v>
      </c>
      <c r="G14" s="137" t="s">
        <v>364</v>
      </c>
      <c r="H14" s="190"/>
      <c r="I14" s="169">
        <v>3799.9</v>
      </c>
    </row>
    <row r="15" spans="1:9" s="74" customFormat="1" ht="25.5" customHeight="1" x14ac:dyDescent="0.25">
      <c r="A15" s="192">
        <v>43525</v>
      </c>
      <c r="B15" s="135" t="s">
        <v>821</v>
      </c>
      <c r="C15" s="215">
        <v>47</v>
      </c>
      <c r="D15" s="137" t="s">
        <v>698</v>
      </c>
      <c r="E15" s="216"/>
      <c r="F15" s="217" t="s">
        <v>849</v>
      </c>
      <c r="G15" s="137" t="s">
        <v>364</v>
      </c>
      <c r="H15" s="190"/>
      <c r="I15" s="169">
        <v>2233.5500000000002</v>
      </c>
    </row>
    <row r="16" spans="1:9" s="74" customFormat="1" ht="25.5" customHeight="1" x14ac:dyDescent="0.25">
      <c r="A16" s="192">
        <v>43539</v>
      </c>
      <c r="B16" s="135" t="s">
        <v>819</v>
      </c>
      <c r="C16" s="215">
        <v>59</v>
      </c>
      <c r="D16" s="137" t="s">
        <v>696</v>
      </c>
      <c r="E16" s="216"/>
      <c r="F16" s="217" t="s">
        <v>849</v>
      </c>
      <c r="G16" s="137" t="s">
        <v>364</v>
      </c>
      <c r="H16" s="64"/>
      <c r="I16" s="169">
        <v>3381</v>
      </c>
    </row>
    <row r="17" spans="1:9" ht="25.5" customHeight="1" x14ac:dyDescent="0.25">
      <c r="A17" s="192">
        <v>43539</v>
      </c>
      <c r="B17" s="135" t="s">
        <v>820</v>
      </c>
      <c r="C17" s="215">
        <v>59</v>
      </c>
      <c r="D17" s="137" t="s">
        <v>697</v>
      </c>
      <c r="E17" s="216"/>
      <c r="F17" s="217" t="s">
        <v>849</v>
      </c>
      <c r="G17" s="137" t="s">
        <v>364</v>
      </c>
      <c r="H17" s="190"/>
      <c r="I17" s="169">
        <v>4830</v>
      </c>
    </row>
    <row r="18" spans="1:9" ht="25.5" customHeight="1" x14ac:dyDescent="0.25">
      <c r="A18" s="192">
        <v>43539</v>
      </c>
      <c r="B18" s="135" t="s">
        <v>821</v>
      </c>
      <c r="C18" s="215">
        <v>59</v>
      </c>
      <c r="D18" s="137" t="s">
        <v>698</v>
      </c>
      <c r="E18" s="216"/>
      <c r="F18" s="217" t="s">
        <v>849</v>
      </c>
      <c r="G18" s="137" t="s">
        <v>364</v>
      </c>
      <c r="H18" s="190"/>
      <c r="I18" s="169">
        <v>2898</v>
      </c>
    </row>
    <row r="19" spans="1:9" ht="25.5" customHeight="1" x14ac:dyDescent="0.25">
      <c r="A19" s="192">
        <v>43556</v>
      </c>
      <c r="B19" s="135" t="s">
        <v>819</v>
      </c>
      <c r="C19" s="215">
        <v>67</v>
      </c>
      <c r="D19" s="137" t="s">
        <v>696</v>
      </c>
      <c r="E19" s="216"/>
      <c r="F19" s="217" t="s">
        <v>849</v>
      </c>
      <c r="G19" s="137" t="s">
        <v>364</v>
      </c>
      <c r="H19" s="64"/>
      <c r="I19" s="169">
        <v>2833.9</v>
      </c>
    </row>
    <row r="20" spans="1:9" ht="25.5" customHeight="1" x14ac:dyDescent="0.25">
      <c r="A20" s="192">
        <v>43556</v>
      </c>
      <c r="B20" s="135" t="s">
        <v>820</v>
      </c>
      <c r="C20" s="215">
        <v>67</v>
      </c>
      <c r="D20" s="137" t="s">
        <v>697</v>
      </c>
      <c r="E20" s="216"/>
      <c r="F20" s="217" t="s">
        <v>849</v>
      </c>
      <c r="G20" s="137" t="s">
        <v>364</v>
      </c>
      <c r="H20" s="190"/>
      <c r="I20" s="169">
        <v>3799.9</v>
      </c>
    </row>
    <row r="21" spans="1:9" s="74" customFormat="1" ht="25.5" customHeight="1" x14ac:dyDescent="0.25">
      <c r="A21" s="192">
        <v>43556</v>
      </c>
      <c r="B21" s="135" t="s">
        <v>821</v>
      </c>
      <c r="C21" s="215">
        <v>67</v>
      </c>
      <c r="D21" s="137" t="s">
        <v>698</v>
      </c>
      <c r="E21" s="216"/>
      <c r="F21" s="217" t="s">
        <v>849</v>
      </c>
      <c r="G21" s="137" t="s">
        <v>364</v>
      </c>
      <c r="H21" s="190"/>
      <c r="I21" s="169">
        <v>2292.31</v>
      </c>
    </row>
    <row r="22" spans="1:9" ht="25.5" customHeight="1" x14ac:dyDescent="0.25">
      <c r="A22" s="192">
        <v>43571</v>
      </c>
      <c r="B22" s="135" t="s">
        <v>819</v>
      </c>
      <c r="C22" s="215">
        <v>76</v>
      </c>
      <c r="D22" s="137" t="s">
        <v>696</v>
      </c>
      <c r="E22" s="216"/>
      <c r="F22" s="217" t="s">
        <v>849</v>
      </c>
      <c r="G22" s="137" t="s">
        <v>364</v>
      </c>
      <c r="H22" s="64"/>
      <c r="I22" s="169">
        <v>3381</v>
      </c>
    </row>
    <row r="23" spans="1:9" s="74" customFormat="1" ht="25.5" customHeight="1" x14ac:dyDescent="0.25">
      <c r="A23" s="192">
        <v>43571</v>
      </c>
      <c r="B23" s="135" t="s">
        <v>820</v>
      </c>
      <c r="C23" s="215">
        <v>76</v>
      </c>
      <c r="D23" s="137" t="s">
        <v>697</v>
      </c>
      <c r="E23" s="216"/>
      <c r="F23" s="217" t="s">
        <v>849</v>
      </c>
      <c r="G23" s="137" t="s">
        <v>364</v>
      </c>
      <c r="H23" s="190"/>
      <c r="I23" s="169">
        <v>4830</v>
      </c>
    </row>
    <row r="24" spans="1:9" s="74" customFormat="1" ht="25.5" customHeight="1" x14ac:dyDescent="0.25">
      <c r="A24" s="192">
        <v>43571</v>
      </c>
      <c r="B24" s="135" t="s">
        <v>821</v>
      </c>
      <c r="C24" s="215">
        <v>76</v>
      </c>
      <c r="D24" s="137" t="s">
        <v>698</v>
      </c>
      <c r="E24" s="216"/>
      <c r="F24" s="217" t="s">
        <v>849</v>
      </c>
      <c r="G24" s="137" t="s">
        <v>364</v>
      </c>
      <c r="H24" s="190"/>
      <c r="I24" s="169">
        <v>2898</v>
      </c>
    </row>
    <row r="25" spans="1:9" s="74" customFormat="1" ht="25.5" customHeight="1" x14ac:dyDescent="0.25">
      <c r="A25" s="192">
        <v>43591</v>
      </c>
      <c r="B25" s="135" t="s">
        <v>819</v>
      </c>
      <c r="C25" s="215">
        <v>87</v>
      </c>
      <c r="D25" s="137" t="s">
        <v>696</v>
      </c>
      <c r="E25" s="216"/>
      <c r="F25" s="217" t="s">
        <v>849</v>
      </c>
      <c r="G25" s="137" t="s">
        <v>364</v>
      </c>
      <c r="H25" s="64"/>
      <c r="I25" s="169">
        <v>2833.9</v>
      </c>
    </row>
    <row r="26" spans="1:9" ht="25.5" customHeight="1" x14ac:dyDescent="0.25">
      <c r="A26" s="192">
        <v>43591</v>
      </c>
      <c r="B26" s="135" t="s">
        <v>820</v>
      </c>
      <c r="C26" s="215">
        <v>87</v>
      </c>
      <c r="D26" s="137" t="s">
        <v>697</v>
      </c>
      <c r="E26" s="216"/>
      <c r="F26" s="217" t="s">
        <v>849</v>
      </c>
      <c r="G26" s="137" t="s">
        <v>364</v>
      </c>
      <c r="H26" s="190"/>
      <c r="I26" s="169">
        <v>3799.9</v>
      </c>
    </row>
    <row r="27" spans="1:9" s="74" customFormat="1" ht="25.5" customHeight="1" x14ac:dyDescent="0.25">
      <c r="A27" s="192">
        <v>43591</v>
      </c>
      <c r="B27" s="135" t="s">
        <v>821</v>
      </c>
      <c r="C27" s="215">
        <v>87</v>
      </c>
      <c r="D27" s="137" t="s">
        <v>698</v>
      </c>
      <c r="E27" s="216"/>
      <c r="F27" s="217" t="s">
        <v>849</v>
      </c>
      <c r="G27" s="137" t="s">
        <v>364</v>
      </c>
      <c r="H27" s="190"/>
      <c r="I27" s="169">
        <v>2292.31</v>
      </c>
    </row>
    <row r="28" spans="1:9" s="74" customFormat="1" ht="25.5" customHeight="1" x14ac:dyDescent="0.25">
      <c r="A28" s="192">
        <v>43602</v>
      </c>
      <c r="B28" s="135" t="s">
        <v>819</v>
      </c>
      <c r="C28" s="215">
        <v>95</v>
      </c>
      <c r="D28" s="137" t="s">
        <v>696</v>
      </c>
      <c r="E28" s="216"/>
      <c r="F28" s="217" t="s">
        <v>849</v>
      </c>
      <c r="G28" s="137" t="s">
        <v>364</v>
      </c>
      <c r="H28" s="64"/>
      <c r="I28" s="169">
        <v>3381</v>
      </c>
    </row>
    <row r="29" spans="1:9" ht="25.5" customHeight="1" x14ac:dyDescent="0.25">
      <c r="A29" s="192">
        <v>43602</v>
      </c>
      <c r="B29" s="135" t="s">
        <v>820</v>
      </c>
      <c r="C29" s="215">
        <v>95</v>
      </c>
      <c r="D29" s="137" t="s">
        <v>697</v>
      </c>
      <c r="E29" s="216"/>
      <c r="F29" s="217" t="s">
        <v>849</v>
      </c>
      <c r="G29" s="137" t="s">
        <v>364</v>
      </c>
      <c r="H29" s="190"/>
      <c r="I29" s="169">
        <v>4830</v>
      </c>
    </row>
    <row r="30" spans="1:9" s="74" customFormat="1" ht="25.5" customHeight="1" x14ac:dyDescent="0.25">
      <c r="A30" s="192">
        <v>43602</v>
      </c>
      <c r="B30" s="135" t="s">
        <v>821</v>
      </c>
      <c r="C30" s="215">
        <v>95</v>
      </c>
      <c r="D30" s="137" t="s">
        <v>698</v>
      </c>
      <c r="E30" s="216"/>
      <c r="F30" s="217" t="s">
        <v>849</v>
      </c>
      <c r="G30" s="137" t="s">
        <v>364</v>
      </c>
      <c r="H30" s="190"/>
      <c r="I30" s="169">
        <v>2898</v>
      </c>
    </row>
    <row r="31" spans="1:9" s="74" customFormat="1" ht="25.5" customHeight="1" x14ac:dyDescent="0.25">
      <c r="A31" s="192">
        <v>43622</v>
      </c>
      <c r="B31" s="135" t="s">
        <v>819</v>
      </c>
      <c r="C31" s="215">
        <v>107</v>
      </c>
      <c r="D31" s="137" t="s">
        <v>696</v>
      </c>
      <c r="E31" s="216"/>
      <c r="F31" s="217" t="s">
        <v>849</v>
      </c>
      <c r="G31" s="137" t="s">
        <v>364</v>
      </c>
      <c r="H31" s="64"/>
      <c r="I31" s="169">
        <v>2901.95</v>
      </c>
    </row>
    <row r="32" spans="1:9" ht="25.5" customHeight="1" x14ac:dyDescent="0.25">
      <c r="A32" s="192">
        <v>43622</v>
      </c>
      <c r="B32" s="135" t="s">
        <v>820</v>
      </c>
      <c r="C32" s="215">
        <v>107</v>
      </c>
      <c r="D32" s="137" t="s">
        <v>697</v>
      </c>
      <c r="E32" s="216"/>
      <c r="F32" s="217" t="s">
        <v>849</v>
      </c>
      <c r="G32" s="137" t="s">
        <v>364</v>
      </c>
      <c r="H32" s="190"/>
      <c r="I32" s="169">
        <v>3867.95</v>
      </c>
    </row>
    <row r="33" spans="1:9" ht="25.5" customHeight="1" x14ac:dyDescent="0.25">
      <c r="A33" s="192">
        <v>43622</v>
      </c>
      <c r="B33" s="135" t="s">
        <v>821</v>
      </c>
      <c r="C33" s="215">
        <v>107</v>
      </c>
      <c r="D33" s="137" t="s">
        <v>698</v>
      </c>
      <c r="E33" s="216"/>
      <c r="F33" s="217" t="s">
        <v>849</v>
      </c>
      <c r="G33" s="137" t="s">
        <v>364</v>
      </c>
      <c r="H33" s="190"/>
      <c r="I33" s="169">
        <v>2292.31</v>
      </c>
    </row>
    <row r="34" spans="1:9" s="74" customFormat="1" ht="25.5" customHeight="1" x14ac:dyDescent="0.25">
      <c r="A34" s="192">
        <v>43634</v>
      </c>
      <c r="B34" s="135" t="s">
        <v>819</v>
      </c>
      <c r="C34" s="215">
        <v>117</v>
      </c>
      <c r="D34" s="137" t="s">
        <v>696</v>
      </c>
      <c r="E34" s="216"/>
      <c r="F34" s="217" t="s">
        <v>849</v>
      </c>
      <c r="G34" s="137" t="s">
        <v>364</v>
      </c>
      <c r="H34" s="64"/>
      <c r="I34" s="169">
        <v>3381</v>
      </c>
    </row>
    <row r="35" spans="1:9" ht="25.5" customHeight="1" x14ac:dyDescent="0.25">
      <c r="A35" s="192">
        <v>43634</v>
      </c>
      <c r="B35" s="135" t="s">
        <v>820</v>
      </c>
      <c r="C35" s="215">
        <v>117</v>
      </c>
      <c r="D35" s="137" t="s">
        <v>697</v>
      </c>
      <c r="E35" s="216"/>
      <c r="F35" s="217" t="s">
        <v>849</v>
      </c>
      <c r="G35" s="137" t="s">
        <v>364</v>
      </c>
      <c r="H35" s="190"/>
      <c r="I35" s="169">
        <v>4830</v>
      </c>
    </row>
    <row r="36" spans="1:9" ht="25.5" customHeight="1" x14ac:dyDescent="0.25">
      <c r="A36" s="192">
        <v>43634</v>
      </c>
      <c r="B36" s="135" t="s">
        <v>821</v>
      </c>
      <c r="C36" s="215">
        <v>117</v>
      </c>
      <c r="D36" s="137" t="s">
        <v>698</v>
      </c>
      <c r="E36" s="216"/>
      <c r="F36" s="217" t="s">
        <v>849</v>
      </c>
      <c r="G36" s="137" t="s">
        <v>364</v>
      </c>
      <c r="H36" s="190"/>
      <c r="I36" s="169">
        <v>2898</v>
      </c>
    </row>
    <row r="37" spans="1:9" ht="25.5" customHeight="1" x14ac:dyDescent="0.25">
      <c r="A37" s="192">
        <v>43650</v>
      </c>
      <c r="B37" s="135" t="s">
        <v>822</v>
      </c>
      <c r="C37" s="215">
        <v>127</v>
      </c>
      <c r="D37" s="137" t="s">
        <v>696</v>
      </c>
      <c r="E37" s="216"/>
      <c r="F37" s="217" t="s">
        <v>849</v>
      </c>
      <c r="G37" s="137" t="s">
        <v>364</v>
      </c>
      <c r="H37" s="64"/>
      <c r="I37" s="169">
        <v>2901.95</v>
      </c>
    </row>
    <row r="38" spans="1:9" ht="25.5" customHeight="1" x14ac:dyDescent="0.25">
      <c r="A38" s="192">
        <v>43650</v>
      </c>
      <c r="B38" s="135" t="s">
        <v>823</v>
      </c>
      <c r="C38" s="215">
        <v>127</v>
      </c>
      <c r="D38" s="137" t="s">
        <v>697</v>
      </c>
      <c r="E38" s="216"/>
      <c r="F38" s="217" t="s">
        <v>849</v>
      </c>
      <c r="G38" s="137" t="s">
        <v>364</v>
      </c>
      <c r="H38" s="190"/>
      <c r="I38" s="169">
        <v>3867.95</v>
      </c>
    </row>
    <row r="39" spans="1:9" s="74" customFormat="1" ht="25.5" customHeight="1" x14ac:dyDescent="0.25">
      <c r="A39" s="192">
        <v>43650</v>
      </c>
      <c r="B39" s="135" t="s">
        <v>824</v>
      </c>
      <c r="C39" s="215">
        <v>127</v>
      </c>
      <c r="D39" s="137" t="s">
        <v>698</v>
      </c>
      <c r="E39" s="216"/>
      <c r="F39" s="217" t="s">
        <v>849</v>
      </c>
      <c r="G39" s="137" t="s">
        <v>364</v>
      </c>
      <c r="H39" s="190"/>
      <c r="I39" s="169">
        <v>2292.31</v>
      </c>
    </row>
    <row r="40" spans="1:9" ht="25.5" customHeight="1" x14ac:dyDescent="0.25">
      <c r="A40" s="192">
        <v>43662</v>
      </c>
      <c r="B40" s="135" t="s">
        <v>822</v>
      </c>
      <c r="C40" s="215">
        <v>136</v>
      </c>
      <c r="D40" s="137" t="s">
        <v>696</v>
      </c>
      <c r="E40" s="216"/>
      <c r="F40" s="217" t="s">
        <v>849</v>
      </c>
      <c r="G40" s="137" t="s">
        <v>364</v>
      </c>
      <c r="H40" s="64"/>
      <c r="I40" s="169">
        <v>3381</v>
      </c>
    </row>
    <row r="41" spans="1:9" s="74" customFormat="1" ht="25.5" customHeight="1" x14ac:dyDescent="0.25">
      <c r="A41" s="192">
        <v>43662</v>
      </c>
      <c r="B41" s="135" t="s">
        <v>823</v>
      </c>
      <c r="C41" s="215">
        <v>136</v>
      </c>
      <c r="D41" s="137" t="s">
        <v>697</v>
      </c>
      <c r="E41" s="216"/>
      <c r="F41" s="217" t="s">
        <v>849</v>
      </c>
      <c r="G41" s="137" t="s">
        <v>364</v>
      </c>
      <c r="H41" s="190"/>
      <c r="I41" s="169">
        <v>4830</v>
      </c>
    </row>
    <row r="42" spans="1:9" s="74" customFormat="1" ht="25.5" customHeight="1" x14ac:dyDescent="0.25">
      <c r="A42" s="192">
        <v>43662</v>
      </c>
      <c r="B42" s="135" t="s">
        <v>824</v>
      </c>
      <c r="C42" s="215">
        <v>136</v>
      </c>
      <c r="D42" s="137" t="s">
        <v>698</v>
      </c>
      <c r="E42" s="216"/>
      <c r="F42" s="217" t="s">
        <v>849</v>
      </c>
      <c r="G42" s="137" t="s">
        <v>364</v>
      </c>
      <c r="H42" s="190"/>
      <c r="I42" s="169">
        <v>2898</v>
      </c>
    </row>
    <row r="43" spans="1:9" s="74" customFormat="1" ht="25.5" customHeight="1" x14ac:dyDescent="0.25">
      <c r="A43" s="192">
        <v>43686</v>
      </c>
      <c r="B43" s="135" t="s">
        <v>822</v>
      </c>
      <c r="C43" s="215">
        <v>148</v>
      </c>
      <c r="D43" s="137" t="s">
        <v>696</v>
      </c>
      <c r="E43" s="216"/>
      <c r="F43" s="217" t="s">
        <v>849</v>
      </c>
      <c r="G43" s="137" t="s">
        <v>364</v>
      </c>
      <c r="H43" s="64"/>
      <c r="I43" s="169">
        <v>2930.95</v>
      </c>
    </row>
    <row r="44" spans="1:9" ht="25.5" customHeight="1" x14ac:dyDescent="0.25">
      <c r="A44" s="192">
        <v>43686</v>
      </c>
      <c r="B44" s="135" t="s">
        <v>823</v>
      </c>
      <c r="C44" s="215">
        <v>148</v>
      </c>
      <c r="D44" s="137" t="s">
        <v>697</v>
      </c>
      <c r="E44" s="216"/>
      <c r="F44" s="217" t="s">
        <v>849</v>
      </c>
      <c r="G44" s="137" t="s">
        <v>364</v>
      </c>
      <c r="H44" s="190"/>
      <c r="I44" s="169">
        <v>3896.95</v>
      </c>
    </row>
    <row r="45" spans="1:9" s="74" customFormat="1" ht="25.5" customHeight="1" x14ac:dyDescent="0.25">
      <c r="A45" s="192">
        <v>43686</v>
      </c>
      <c r="B45" s="135" t="s">
        <v>824</v>
      </c>
      <c r="C45" s="215">
        <v>148</v>
      </c>
      <c r="D45" s="137" t="s">
        <v>698</v>
      </c>
      <c r="E45" s="216"/>
      <c r="F45" s="217" t="s">
        <v>849</v>
      </c>
      <c r="G45" s="137" t="s">
        <v>364</v>
      </c>
      <c r="H45" s="190"/>
      <c r="I45" s="169">
        <v>2369.84</v>
      </c>
    </row>
    <row r="46" spans="1:9" s="74" customFormat="1" ht="25.5" customHeight="1" x14ac:dyDescent="0.25">
      <c r="A46" s="192">
        <v>43696</v>
      </c>
      <c r="B46" s="135" t="s">
        <v>822</v>
      </c>
      <c r="C46" s="215">
        <v>156</v>
      </c>
      <c r="D46" s="137" t="s">
        <v>696</v>
      </c>
      <c r="E46" s="216"/>
      <c r="F46" s="217" t="s">
        <v>849</v>
      </c>
      <c r="G46" s="137" t="s">
        <v>364</v>
      </c>
      <c r="H46" s="64"/>
      <c r="I46" s="169">
        <v>3381</v>
      </c>
    </row>
    <row r="47" spans="1:9" ht="25.5" customHeight="1" x14ac:dyDescent="0.25">
      <c r="A47" s="192">
        <v>43696</v>
      </c>
      <c r="B47" s="135" t="s">
        <v>823</v>
      </c>
      <c r="C47" s="215">
        <v>156</v>
      </c>
      <c r="D47" s="137" t="s">
        <v>697</v>
      </c>
      <c r="E47" s="216"/>
      <c r="F47" s="217" t="s">
        <v>849</v>
      </c>
      <c r="G47" s="137" t="s">
        <v>364</v>
      </c>
      <c r="H47" s="190"/>
      <c r="I47" s="169">
        <v>4830</v>
      </c>
    </row>
    <row r="48" spans="1:9" s="74" customFormat="1" ht="25.5" customHeight="1" x14ac:dyDescent="0.25">
      <c r="A48" s="192">
        <v>43696</v>
      </c>
      <c r="B48" s="135" t="s">
        <v>824</v>
      </c>
      <c r="C48" s="215">
        <v>156</v>
      </c>
      <c r="D48" s="137" t="s">
        <v>698</v>
      </c>
      <c r="E48" s="216"/>
      <c r="F48" s="217" t="s">
        <v>849</v>
      </c>
      <c r="G48" s="137" t="s">
        <v>364</v>
      </c>
      <c r="H48" s="190"/>
      <c r="I48" s="169">
        <v>2898</v>
      </c>
    </row>
    <row r="49" spans="1:9" s="74" customFormat="1" ht="25.5" customHeight="1" x14ac:dyDescent="0.25">
      <c r="A49" s="192">
        <v>43713</v>
      </c>
      <c r="B49" s="135" t="s">
        <v>822</v>
      </c>
      <c r="C49" s="215">
        <v>167</v>
      </c>
      <c r="D49" s="137" t="s">
        <v>696</v>
      </c>
      <c r="E49" s="216"/>
      <c r="F49" s="217" t="s">
        <v>849</v>
      </c>
      <c r="G49" s="137" t="s">
        <v>364</v>
      </c>
      <c r="H49" s="64"/>
      <c r="I49" s="169">
        <v>2930.95</v>
      </c>
    </row>
    <row r="50" spans="1:9" ht="25.5" customHeight="1" x14ac:dyDescent="0.25">
      <c r="A50" s="192">
        <v>43713</v>
      </c>
      <c r="B50" s="135" t="s">
        <v>823</v>
      </c>
      <c r="C50" s="215">
        <v>167</v>
      </c>
      <c r="D50" s="137" t="s">
        <v>697</v>
      </c>
      <c r="E50" s="216"/>
      <c r="F50" s="217" t="s">
        <v>849</v>
      </c>
      <c r="G50" s="137" t="s">
        <v>364</v>
      </c>
      <c r="H50" s="190"/>
      <c r="I50" s="169">
        <v>3896.95</v>
      </c>
    </row>
    <row r="51" spans="1:9" ht="25.5" customHeight="1" x14ac:dyDescent="0.25">
      <c r="A51" s="192">
        <v>43713</v>
      </c>
      <c r="B51" s="135" t="s">
        <v>824</v>
      </c>
      <c r="C51" s="215">
        <v>167</v>
      </c>
      <c r="D51" s="137" t="s">
        <v>698</v>
      </c>
      <c r="E51" s="216"/>
      <c r="F51" s="217" t="s">
        <v>849</v>
      </c>
      <c r="G51" s="137" t="s">
        <v>364</v>
      </c>
      <c r="H51" s="190"/>
      <c r="I51" s="169">
        <v>2369.84</v>
      </c>
    </row>
    <row r="52" spans="1:9" s="74" customFormat="1" ht="25.5" customHeight="1" x14ac:dyDescent="0.25">
      <c r="A52" s="192">
        <v>43724</v>
      </c>
      <c r="B52" s="135" t="s">
        <v>822</v>
      </c>
      <c r="C52" s="215">
        <v>175</v>
      </c>
      <c r="D52" s="137" t="s">
        <v>696</v>
      </c>
      <c r="E52" s="216"/>
      <c r="F52" s="217" t="s">
        <v>849</v>
      </c>
      <c r="G52" s="137" t="s">
        <v>364</v>
      </c>
      <c r="H52" s="64"/>
      <c r="I52" s="169">
        <v>3381</v>
      </c>
    </row>
    <row r="53" spans="1:9" ht="25.5" customHeight="1" x14ac:dyDescent="0.25">
      <c r="A53" s="192">
        <v>43724</v>
      </c>
      <c r="B53" s="135" t="s">
        <v>823</v>
      </c>
      <c r="C53" s="215">
        <v>175</v>
      </c>
      <c r="D53" s="137" t="s">
        <v>697</v>
      </c>
      <c r="E53" s="216"/>
      <c r="F53" s="217" t="s">
        <v>849</v>
      </c>
      <c r="G53" s="137" t="s">
        <v>364</v>
      </c>
      <c r="H53" s="190"/>
      <c r="I53" s="169">
        <v>4830</v>
      </c>
    </row>
    <row r="54" spans="1:9" ht="25.5" customHeight="1" x14ac:dyDescent="0.25">
      <c r="A54" s="192">
        <v>43724</v>
      </c>
      <c r="B54" s="135" t="s">
        <v>824</v>
      </c>
      <c r="C54" s="215">
        <v>175</v>
      </c>
      <c r="D54" s="137" t="s">
        <v>698</v>
      </c>
      <c r="E54" s="216"/>
      <c r="F54" s="217" t="s">
        <v>849</v>
      </c>
      <c r="G54" s="137" t="s">
        <v>364</v>
      </c>
      <c r="H54" s="190"/>
      <c r="I54" s="169">
        <v>2898</v>
      </c>
    </row>
    <row r="55" spans="1:9" ht="25.5" customHeight="1" x14ac:dyDescent="0.25">
      <c r="A55" s="192">
        <v>43741</v>
      </c>
      <c r="B55" s="135" t="s">
        <v>753</v>
      </c>
      <c r="C55" s="215">
        <v>188</v>
      </c>
      <c r="D55" s="137" t="s">
        <v>696</v>
      </c>
      <c r="E55" s="216"/>
      <c r="F55" s="217" t="s">
        <v>849</v>
      </c>
      <c r="G55" s="137" t="s">
        <v>364</v>
      </c>
      <c r="H55" s="64"/>
      <c r="I55" s="169">
        <v>2930.95</v>
      </c>
    </row>
    <row r="56" spans="1:9" ht="25.5" customHeight="1" x14ac:dyDescent="0.25">
      <c r="A56" s="192">
        <v>43741</v>
      </c>
      <c r="B56" s="135" t="s">
        <v>754</v>
      </c>
      <c r="C56" s="215">
        <v>188</v>
      </c>
      <c r="D56" s="137" t="s">
        <v>697</v>
      </c>
      <c r="E56" s="216"/>
      <c r="F56" s="217" t="s">
        <v>849</v>
      </c>
      <c r="G56" s="137" t="s">
        <v>364</v>
      </c>
      <c r="H56" s="190"/>
      <c r="I56" s="169">
        <v>3896.95</v>
      </c>
    </row>
    <row r="57" spans="1:9" s="74" customFormat="1" ht="25.5" customHeight="1" x14ac:dyDescent="0.25">
      <c r="A57" s="192">
        <v>43741</v>
      </c>
      <c r="B57" s="135" t="s">
        <v>755</v>
      </c>
      <c r="C57" s="215">
        <v>188</v>
      </c>
      <c r="D57" s="137" t="s">
        <v>698</v>
      </c>
      <c r="E57" s="216"/>
      <c r="F57" s="217" t="s">
        <v>849</v>
      </c>
      <c r="G57" s="137" t="s">
        <v>364</v>
      </c>
      <c r="H57" s="190"/>
      <c r="I57" s="169">
        <v>2369.84</v>
      </c>
    </row>
    <row r="58" spans="1:9" ht="25.5" customHeight="1" x14ac:dyDescent="0.25">
      <c r="A58" s="192">
        <v>43773</v>
      </c>
      <c r="B58" s="135" t="s">
        <v>753</v>
      </c>
      <c r="C58" s="215">
        <v>208</v>
      </c>
      <c r="D58" s="137" t="s">
        <v>696</v>
      </c>
      <c r="E58" s="216"/>
      <c r="F58" s="217" t="s">
        <v>849</v>
      </c>
      <c r="G58" s="137" t="s">
        <v>364</v>
      </c>
      <c r="H58" s="64"/>
      <c r="I58" s="169">
        <v>6311.95</v>
      </c>
    </row>
    <row r="59" spans="1:9" s="74" customFormat="1" ht="25.5" customHeight="1" x14ac:dyDescent="0.25">
      <c r="A59" s="192">
        <v>43773</v>
      </c>
      <c r="B59" s="135" t="s">
        <v>754</v>
      </c>
      <c r="C59" s="215">
        <v>208</v>
      </c>
      <c r="D59" s="137" t="s">
        <v>697</v>
      </c>
      <c r="E59" s="216"/>
      <c r="F59" s="217" t="s">
        <v>849</v>
      </c>
      <c r="G59" s="137" t="s">
        <v>364</v>
      </c>
      <c r="H59" s="190"/>
      <c r="I59" s="169">
        <v>8726.9500000000007</v>
      </c>
    </row>
    <row r="60" spans="1:9" s="74" customFormat="1" ht="25.5" customHeight="1" x14ac:dyDescent="0.25">
      <c r="A60" s="192">
        <v>43773</v>
      </c>
      <c r="B60" s="135" t="s">
        <v>755</v>
      </c>
      <c r="C60" s="215">
        <v>208</v>
      </c>
      <c r="D60" s="137" t="s">
        <v>698</v>
      </c>
      <c r="E60" s="216"/>
      <c r="F60" s="217" t="s">
        <v>849</v>
      </c>
      <c r="G60" s="137" t="s">
        <v>364</v>
      </c>
      <c r="H60" s="190"/>
      <c r="I60" s="169">
        <v>5267.84</v>
      </c>
    </row>
    <row r="61" spans="1:9" s="74" customFormat="1" ht="25.5" customHeight="1" x14ac:dyDescent="0.25">
      <c r="A61" s="192">
        <v>43809</v>
      </c>
      <c r="B61" s="135" t="s">
        <v>753</v>
      </c>
      <c r="C61" s="215">
        <v>219</v>
      </c>
      <c r="D61" s="137" t="s">
        <v>696</v>
      </c>
      <c r="E61" s="216"/>
      <c r="F61" s="217" t="s">
        <v>849</v>
      </c>
      <c r="G61" s="137" t="s">
        <v>364</v>
      </c>
      <c r="H61" s="64"/>
      <c r="I61" s="169">
        <v>6311.95</v>
      </c>
    </row>
    <row r="62" spans="1:9" ht="25.5" customHeight="1" x14ac:dyDescent="0.25">
      <c r="A62" s="192">
        <v>43809</v>
      </c>
      <c r="B62" s="135" t="s">
        <v>754</v>
      </c>
      <c r="C62" s="215">
        <v>219</v>
      </c>
      <c r="D62" s="137" t="s">
        <v>697</v>
      </c>
      <c r="E62" s="216"/>
      <c r="F62" s="217" t="s">
        <v>849</v>
      </c>
      <c r="G62" s="137" t="s">
        <v>364</v>
      </c>
      <c r="H62" s="190"/>
      <c r="I62" s="169">
        <v>8726.9500000000007</v>
      </c>
    </row>
    <row r="63" spans="1:9" s="74" customFormat="1" ht="25.5" customHeight="1" x14ac:dyDescent="0.25">
      <c r="A63" s="192">
        <v>43809</v>
      </c>
      <c r="B63" s="135" t="s">
        <v>755</v>
      </c>
      <c r="C63" s="215">
        <v>219</v>
      </c>
      <c r="D63" s="137" t="s">
        <v>698</v>
      </c>
      <c r="E63" s="216"/>
      <c r="F63" s="217" t="s">
        <v>849</v>
      </c>
      <c r="G63" s="137" t="s">
        <v>364</v>
      </c>
      <c r="H63" s="190"/>
      <c r="I63" s="169">
        <v>5267.84</v>
      </c>
    </row>
    <row r="64" spans="1:9" s="74" customFormat="1" ht="25.5" customHeight="1" x14ac:dyDescent="0.25">
      <c r="A64" s="192">
        <v>43809</v>
      </c>
      <c r="B64" s="135" t="s">
        <v>753</v>
      </c>
      <c r="C64" s="215">
        <v>224</v>
      </c>
      <c r="D64" s="137" t="s">
        <v>696</v>
      </c>
      <c r="E64" s="216"/>
      <c r="F64" s="217" t="s">
        <v>849</v>
      </c>
      <c r="G64" s="137" t="s">
        <v>364</v>
      </c>
      <c r="H64" s="64"/>
      <c r="I64" s="169">
        <v>6344.69</v>
      </c>
    </row>
    <row r="65" spans="1:12" ht="25.5" customHeight="1" x14ac:dyDescent="0.25">
      <c r="A65" s="192">
        <v>43809</v>
      </c>
      <c r="B65" s="135" t="s">
        <v>754</v>
      </c>
      <c r="C65" s="215">
        <v>224</v>
      </c>
      <c r="D65" s="137" t="s">
        <v>697</v>
      </c>
      <c r="E65" s="216"/>
      <c r="F65" s="217" t="s">
        <v>849</v>
      </c>
      <c r="G65" s="137" t="s">
        <v>364</v>
      </c>
      <c r="H65" s="190"/>
      <c r="I65" s="169">
        <v>8807.75</v>
      </c>
    </row>
    <row r="66" spans="1:12" s="74" customFormat="1" ht="25.5" customHeight="1" x14ac:dyDescent="0.25">
      <c r="A66" s="192">
        <v>43809</v>
      </c>
      <c r="B66" s="135" t="s">
        <v>755</v>
      </c>
      <c r="C66" s="215">
        <v>224</v>
      </c>
      <c r="D66" s="137" t="s">
        <v>698</v>
      </c>
      <c r="E66" s="216"/>
      <c r="F66" s="217" t="s">
        <v>849</v>
      </c>
      <c r="G66" s="137" t="s">
        <v>364</v>
      </c>
      <c r="H66" s="190"/>
      <c r="I66" s="169">
        <v>7741.4</v>
      </c>
    </row>
    <row r="67" spans="1:12" ht="24" customHeight="1" x14ac:dyDescent="0.25">
      <c r="A67" s="349" t="s">
        <v>289</v>
      </c>
      <c r="B67" s="349"/>
      <c r="C67" s="349"/>
      <c r="D67" s="349"/>
      <c r="E67" s="349"/>
      <c r="F67" s="349"/>
      <c r="G67" s="349"/>
      <c r="H67" s="349"/>
      <c r="I67" s="170">
        <f>SUM(I4:I66)</f>
        <v>244792.88000000006</v>
      </c>
    </row>
    <row r="68" spans="1:12" ht="27.75" customHeight="1" x14ac:dyDescent="0.25">
      <c r="A68" s="218"/>
      <c r="B68" s="219"/>
      <c r="C68" s="220"/>
      <c r="D68" s="220"/>
      <c r="E68" s="221"/>
      <c r="F68" s="220"/>
      <c r="G68" s="220"/>
      <c r="H68" s="50"/>
      <c r="I68" s="50"/>
    </row>
    <row r="69" spans="1:12" ht="23.25" customHeight="1" x14ac:dyDescent="0.25">
      <c r="A69" s="228" t="s">
        <v>291</v>
      </c>
      <c r="B69" s="209"/>
      <c r="C69" s="210"/>
      <c r="D69" s="211"/>
      <c r="E69" s="212"/>
      <c r="F69" s="210"/>
    </row>
    <row r="70" spans="1:12" ht="77.25" customHeight="1" x14ac:dyDescent="0.25">
      <c r="A70" s="205" t="s">
        <v>290</v>
      </c>
      <c r="B70" s="213" t="s">
        <v>285</v>
      </c>
      <c r="C70" s="213" t="s">
        <v>195</v>
      </c>
      <c r="D70" s="213" t="s">
        <v>271</v>
      </c>
      <c r="E70" s="214" t="s">
        <v>28</v>
      </c>
      <c r="F70" s="213" t="s">
        <v>272</v>
      </c>
      <c r="G70" s="213" t="s">
        <v>288</v>
      </c>
      <c r="H70" s="64" t="s">
        <v>30</v>
      </c>
      <c r="I70" s="64" t="s">
        <v>179</v>
      </c>
    </row>
    <row r="71" spans="1:12" s="74" customFormat="1" ht="24.75" x14ac:dyDescent="0.25">
      <c r="A71" s="192">
        <v>43476.025000000001</v>
      </c>
      <c r="B71" s="181" t="s">
        <v>825</v>
      </c>
      <c r="C71" s="222">
        <v>571847970</v>
      </c>
      <c r="D71" s="193" t="s">
        <v>345</v>
      </c>
      <c r="E71" s="224" t="s">
        <v>703</v>
      </c>
      <c r="F71" s="182" t="s">
        <v>353</v>
      </c>
      <c r="G71" s="182" t="s">
        <v>100</v>
      </c>
      <c r="H71" s="183"/>
      <c r="I71" s="180">
        <v>4.5</v>
      </c>
      <c r="J71" s="174"/>
      <c r="K71" s="173"/>
      <c r="L71" s="174"/>
    </row>
    <row r="72" spans="1:12" ht="36.75" x14ac:dyDescent="0.25">
      <c r="A72" s="192">
        <v>37.5</v>
      </c>
      <c r="B72" s="181" t="s">
        <v>826</v>
      </c>
      <c r="C72" s="222">
        <v>3</v>
      </c>
      <c r="D72" s="193" t="s">
        <v>355</v>
      </c>
      <c r="E72" s="225">
        <v>38049812</v>
      </c>
      <c r="F72" s="182" t="s">
        <v>356</v>
      </c>
      <c r="G72" s="182" t="s">
        <v>97</v>
      </c>
      <c r="H72" s="183"/>
      <c r="I72" s="180">
        <v>65.599999999999994</v>
      </c>
      <c r="J72" s="174"/>
      <c r="K72" s="173"/>
      <c r="L72" s="174"/>
    </row>
    <row r="73" spans="1:12" ht="24.75" x14ac:dyDescent="0.25">
      <c r="A73" s="192">
        <v>43476.57916666667</v>
      </c>
      <c r="B73" s="181" t="s">
        <v>827</v>
      </c>
      <c r="C73" s="222">
        <v>2</v>
      </c>
      <c r="D73" s="193" t="s">
        <v>354</v>
      </c>
      <c r="E73" s="225">
        <v>21673832</v>
      </c>
      <c r="F73" s="182" t="s">
        <v>699</v>
      </c>
      <c r="G73" s="182" t="s">
        <v>97</v>
      </c>
      <c r="H73" s="183"/>
      <c r="I73" s="180">
        <v>3000</v>
      </c>
      <c r="J73" s="174"/>
      <c r="K73" s="173"/>
      <c r="L73" s="174"/>
    </row>
    <row r="74" spans="1:12" ht="25.5" customHeight="1" x14ac:dyDescent="0.25">
      <c r="A74" s="192">
        <v>43476.57916666667</v>
      </c>
      <c r="B74" s="181" t="s">
        <v>828</v>
      </c>
      <c r="C74" s="222">
        <v>1</v>
      </c>
      <c r="D74" s="193" t="s">
        <v>450</v>
      </c>
      <c r="E74" s="225">
        <v>30965299</v>
      </c>
      <c r="F74" s="182" t="s">
        <v>453</v>
      </c>
      <c r="G74" s="182" t="s">
        <v>94</v>
      </c>
      <c r="H74" s="183"/>
      <c r="I74" s="180">
        <v>3285.72</v>
      </c>
      <c r="J74" s="174"/>
      <c r="K74" s="173"/>
      <c r="L74" s="174"/>
    </row>
    <row r="75" spans="1:12" s="74" customFormat="1" ht="24.75" x14ac:dyDescent="0.25">
      <c r="A75" s="192">
        <v>43480.720138888886</v>
      </c>
      <c r="B75" s="181" t="s">
        <v>825</v>
      </c>
      <c r="C75" s="222">
        <v>574439902</v>
      </c>
      <c r="D75" s="193" t="s">
        <v>345</v>
      </c>
      <c r="E75" s="224" t="s">
        <v>703</v>
      </c>
      <c r="F75" s="182" t="s">
        <v>353</v>
      </c>
      <c r="G75" s="182" t="s">
        <v>100</v>
      </c>
      <c r="H75" s="183"/>
      <c r="I75" s="180">
        <v>50</v>
      </c>
      <c r="J75" s="174"/>
      <c r="K75" s="173"/>
      <c r="L75" s="174"/>
    </row>
    <row r="76" spans="1:12" s="74" customFormat="1" ht="24.75" x14ac:dyDescent="0.25">
      <c r="A76" s="192">
        <v>43480.720138888886</v>
      </c>
      <c r="B76" s="181" t="s">
        <v>825</v>
      </c>
      <c r="C76" s="222">
        <v>574452770</v>
      </c>
      <c r="D76" s="193" t="s">
        <v>345</v>
      </c>
      <c r="E76" s="224" t="s">
        <v>703</v>
      </c>
      <c r="F76" s="182" t="s">
        <v>353</v>
      </c>
      <c r="G76" s="182" t="s">
        <v>100</v>
      </c>
      <c r="H76" s="183"/>
      <c r="I76" s="180">
        <v>75</v>
      </c>
      <c r="J76" s="174"/>
      <c r="K76" s="173"/>
      <c r="L76" s="174"/>
    </row>
    <row r="77" spans="1:12" s="74" customFormat="1" ht="24.75" x14ac:dyDescent="0.25">
      <c r="A77" s="192">
        <v>43481.025000000001</v>
      </c>
      <c r="B77" s="181" t="s">
        <v>825</v>
      </c>
      <c r="C77" s="222">
        <v>575741110</v>
      </c>
      <c r="D77" s="193" t="s">
        <v>345</v>
      </c>
      <c r="E77" s="224" t="s">
        <v>703</v>
      </c>
      <c r="F77" s="182" t="s">
        <v>353</v>
      </c>
      <c r="G77" s="182" t="s">
        <v>100</v>
      </c>
      <c r="H77" s="183"/>
      <c r="I77" s="180">
        <v>12</v>
      </c>
      <c r="J77" s="174"/>
      <c r="K77" s="173"/>
      <c r="L77" s="174"/>
    </row>
    <row r="78" spans="1:12" s="74" customFormat="1" ht="24.75" x14ac:dyDescent="0.25">
      <c r="A78" s="192">
        <v>43481.637499999997</v>
      </c>
      <c r="B78" s="181" t="s">
        <v>829</v>
      </c>
      <c r="C78" s="222">
        <v>6</v>
      </c>
      <c r="D78" s="193" t="s">
        <v>362</v>
      </c>
      <c r="E78" s="225">
        <v>37995466</v>
      </c>
      <c r="F78" s="182" t="s">
        <v>360</v>
      </c>
      <c r="G78" s="182" t="s">
        <v>363</v>
      </c>
      <c r="H78" s="183"/>
      <c r="I78" s="180">
        <v>207</v>
      </c>
      <c r="J78" s="174"/>
      <c r="K78" s="173"/>
      <c r="L78" s="174"/>
    </row>
    <row r="79" spans="1:12" s="74" customFormat="1" ht="24.75" x14ac:dyDescent="0.25">
      <c r="A79" s="192">
        <v>43481.637499999997</v>
      </c>
      <c r="B79" s="181" t="s">
        <v>830</v>
      </c>
      <c r="C79" s="222">
        <v>5</v>
      </c>
      <c r="D79" s="193" t="s">
        <v>359</v>
      </c>
      <c r="E79" s="225">
        <v>37995466</v>
      </c>
      <c r="F79" s="182" t="s">
        <v>360</v>
      </c>
      <c r="G79" s="182" t="s">
        <v>361</v>
      </c>
      <c r="H79" s="183"/>
      <c r="I79" s="180">
        <v>2484</v>
      </c>
      <c r="J79" s="174"/>
      <c r="K79" s="173"/>
      <c r="L79" s="174"/>
    </row>
    <row r="80" spans="1:12" s="74" customFormat="1" ht="24.75" x14ac:dyDescent="0.25">
      <c r="A80" s="192">
        <v>43481.637499999997</v>
      </c>
      <c r="B80" s="181" t="s">
        <v>831</v>
      </c>
      <c r="C80" s="222">
        <v>4</v>
      </c>
      <c r="D80" s="193" t="s">
        <v>832</v>
      </c>
      <c r="E80" s="225">
        <v>39561761</v>
      </c>
      <c r="F80" s="137" t="s">
        <v>358</v>
      </c>
      <c r="G80" s="182" t="s">
        <v>103</v>
      </c>
      <c r="H80" s="183"/>
      <c r="I80" s="180">
        <v>3036</v>
      </c>
      <c r="J80" s="174"/>
      <c r="K80" s="173"/>
      <c r="L80" s="174"/>
    </row>
    <row r="81" spans="1:12" ht="24.75" x14ac:dyDescent="0.25">
      <c r="A81" s="192">
        <v>43481.645138888889</v>
      </c>
      <c r="B81" s="181" t="s">
        <v>833</v>
      </c>
      <c r="C81" s="222">
        <v>8</v>
      </c>
      <c r="D81" s="193" t="s">
        <v>345</v>
      </c>
      <c r="E81" s="224" t="s">
        <v>703</v>
      </c>
      <c r="F81" s="182" t="s">
        <v>353</v>
      </c>
      <c r="G81" s="182" t="s">
        <v>100</v>
      </c>
      <c r="H81" s="183"/>
      <c r="I81" s="180">
        <v>83.32</v>
      </c>
      <c r="J81" s="174"/>
      <c r="K81" s="173"/>
      <c r="L81" s="174"/>
    </row>
    <row r="82" spans="1:12" ht="24.75" customHeight="1" x14ac:dyDescent="0.25">
      <c r="A82" s="192">
        <v>43481.645138888889</v>
      </c>
      <c r="B82" s="181" t="s">
        <v>834</v>
      </c>
      <c r="C82" s="222">
        <v>12</v>
      </c>
      <c r="D82" s="193" t="s">
        <v>692</v>
      </c>
      <c r="E82" s="225">
        <v>36392505</v>
      </c>
      <c r="F82" s="182" t="s">
        <v>353</v>
      </c>
      <c r="G82" s="182" t="s">
        <v>94</v>
      </c>
      <c r="H82" s="183"/>
      <c r="I82" s="180">
        <v>1980</v>
      </c>
      <c r="J82" s="174"/>
      <c r="K82" s="173"/>
      <c r="L82" s="174"/>
    </row>
    <row r="83" spans="1:12" s="74" customFormat="1" ht="25.5" customHeight="1" x14ac:dyDescent="0.25">
      <c r="A83" s="192">
        <v>43481.645833333336</v>
      </c>
      <c r="B83" s="181" t="s">
        <v>835</v>
      </c>
      <c r="C83" s="222">
        <v>10</v>
      </c>
      <c r="D83" s="193" t="s">
        <v>388</v>
      </c>
      <c r="E83" s="225">
        <v>30059069</v>
      </c>
      <c r="F83" s="182" t="s">
        <v>357</v>
      </c>
      <c r="G83" s="182" t="s">
        <v>100</v>
      </c>
      <c r="H83" s="183"/>
      <c r="I83" s="180">
        <v>48</v>
      </c>
      <c r="J83" s="174"/>
      <c r="K83" s="173"/>
      <c r="L83" s="174"/>
    </row>
    <row r="84" spans="1:12" s="74" customFormat="1" ht="25.5" customHeight="1" x14ac:dyDescent="0.25">
      <c r="A84" s="192">
        <v>43481.645833333336</v>
      </c>
      <c r="B84" s="181" t="s">
        <v>835</v>
      </c>
      <c r="C84" s="222">
        <v>11</v>
      </c>
      <c r="D84" s="193" t="s">
        <v>388</v>
      </c>
      <c r="E84" s="225">
        <v>30059069</v>
      </c>
      <c r="F84" s="182" t="s">
        <v>357</v>
      </c>
      <c r="G84" s="182" t="s">
        <v>100</v>
      </c>
      <c r="H84" s="184"/>
      <c r="I84" s="180">
        <v>66</v>
      </c>
      <c r="J84" s="174"/>
      <c r="K84" s="173"/>
      <c r="L84" s="174"/>
    </row>
    <row r="85" spans="1:12" ht="25.5" customHeight="1" x14ac:dyDescent="0.25">
      <c r="A85" s="192">
        <v>43481.645833333336</v>
      </c>
      <c r="B85" s="181" t="s">
        <v>835</v>
      </c>
      <c r="C85" s="222">
        <v>9</v>
      </c>
      <c r="D85" s="193" t="s">
        <v>388</v>
      </c>
      <c r="E85" s="225">
        <v>30059069</v>
      </c>
      <c r="F85" s="182" t="s">
        <v>357</v>
      </c>
      <c r="G85" s="182" t="s">
        <v>100</v>
      </c>
      <c r="H85" s="183"/>
      <c r="I85" s="180">
        <v>360</v>
      </c>
      <c r="J85" s="174"/>
      <c r="K85" s="173"/>
      <c r="L85" s="174"/>
    </row>
    <row r="86" spans="1:12" s="74" customFormat="1" ht="26.25" customHeight="1" x14ac:dyDescent="0.25">
      <c r="A86" s="192">
        <v>43481.645833333336</v>
      </c>
      <c r="B86" s="181" t="s">
        <v>828</v>
      </c>
      <c r="C86" s="222">
        <v>14</v>
      </c>
      <c r="D86" s="193" t="s">
        <v>450</v>
      </c>
      <c r="E86" s="225">
        <v>30965299</v>
      </c>
      <c r="F86" s="182" t="s">
        <v>453</v>
      </c>
      <c r="G86" s="182" t="s">
        <v>94</v>
      </c>
      <c r="H86" s="183"/>
      <c r="I86" s="180">
        <v>1214.78</v>
      </c>
      <c r="J86" s="174"/>
      <c r="K86" s="173"/>
      <c r="L86" s="174"/>
    </row>
    <row r="87" spans="1:12" s="74" customFormat="1" ht="25.5" customHeight="1" x14ac:dyDescent="0.25">
      <c r="A87" s="192">
        <v>43481.645833333336</v>
      </c>
      <c r="B87" s="181" t="s">
        <v>828</v>
      </c>
      <c r="C87" s="222">
        <v>13</v>
      </c>
      <c r="D87" s="193" t="s">
        <v>450</v>
      </c>
      <c r="E87" s="225">
        <v>30965299</v>
      </c>
      <c r="F87" s="182" t="s">
        <v>453</v>
      </c>
      <c r="G87" s="182" t="s">
        <v>94</v>
      </c>
      <c r="H87" s="183"/>
      <c r="I87" s="180">
        <v>10409.18</v>
      </c>
      <c r="J87" s="174"/>
      <c r="K87" s="173"/>
      <c r="L87" s="174"/>
    </row>
    <row r="88" spans="1:12" s="74" customFormat="1" ht="24.75" x14ac:dyDescent="0.25">
      <c r="A88" s="192">
        <v>43493.024305555555</v>
      </c>
      <c r="B88" s="181" t="s">
        <v>825</v>
      </c>
      <c r="C88" s="222">
        <v>585778375</v>
      </c>
      <c r="D88" s="193" t="s">
        <v>345</v>
      </c>
      <c r="E88" s="224" t="s">
        <v>703</v>
      </c>
      <c r="F88" s="182" t="s">
        <v>353</v>
      </c>
      <c r="G88" s="182" t="s">
        <v>100</v>
      </c>
      <c r="H88" s="183"/>
      <c r="I88" s="180">
        <v>3</v>
      </c>
      <c r="J88" s="174"/>
      <c r="K88" s="173"/>
      <c r="L88" s="174"/>
    </row>
    <row r="89" spans="1:12" s="74" customFormat="1" ht="24.75" x14ac:dyDescent="0.25">
      <c r="A89" s="192">
        <v>43493.476388888892</v>
      </c>
      <c r="B89" s="181" t="s">
        <v>836</v>
      </c>
      <c r="C89" s="222">
        <v>15</v>
      </c>
      <c r="D89" s="193" t="s">
        <v>389</v>
      </c>
      <c r="E89" s="225">
        <v>40231242</v>
      </c>
      <c r="F89" s="182" t="s">
        <v>390</v>
      </c>
      <c r="G89" s="182" t="s">
        <v>100</v>
      </c>
      <c r="H89" s="183"/>
      <c r="I89" s="180">
        <v>142.5</v>
      </c>
      <c r="J89" s="174"/>
      <c r="K89" s="173"/>
      <c r="L89" s="174"/>
    </row>
    <row r="90" spans="1:12" s="74" customFormat="1" ht="25.5" customHeight="1" x14ac:dyDescent="0.25">
      <c r="A90" s="192">
        <v>43493.476388888892</v>
      </c>
      <c r="B90" s="181" t="s">
        <v>837</v>
      </c>
      <c r="C90" s="222">
        <v>16</v>
      </c>
      <c r="D90" s="193" t="s">
        <v>690</v>
      </c>
      <c r="E90" s="225">
        <v>38958619</v>
      </c>
      <c r="F90" s="182" t="s">
        <v>691</v>
      </c>
      <c r="G90" s="182" t="s">
        <v>100</v>
      </c>
      <c r="H90" s="183"/>
      <c r="I90" s="180">
        <v>500</v>
      </c>
      <c r="J90" s="174"/>
      <c r="K90" s="173"/>
      <c r="L90" s="174"/>
    </row>
    <row r="91" spans="1:12" s="74" customFormat="1" ht="24.75" x14ac:dyDescent="0.25">
      <c r="A91" s="192">
        <v>43496.05972222222</v>
      </c>
      <c r="B91" s="181" t="s">
        <v>825</v>
      </c>
      <c r="C91" s="222">
        <v>588056933</v>
      </c>
      <c r="D91" s="193" t="s">
        <v>345</v>
      </c>
      <c r="E91" s="224" t="s">
        <v>703</v>
      </c>
      <c r="F91" s="182" t="s">
        <v>353</v>
      </c>
      <c r="G91" s="182" t="s">
        <v>100</v>
      </c>
      <c r="H91" s="183"/>
      <c r="I91" s="180">
        <v>100</v>
      </c>
      <c r="J91" s="174"/>
      <c r="K91" s="173"/>
      <c r="L91" s="174"/>
    </row>
    <row r="92" spans="1:12" s="74" customFormat="1" ht="24.75" x14ac:dyDescent="0.25">
      <c r="A92" s="192">
        <v>43496.05972222222</v>
      </c>
      <c r="B92" s="181" t="s">
        <v>825</v>
      </c>
      <c r="C92" s="222">
        <v>588056939</v>
      </c>
      <c r="D92" s="193" t="s">
        <v>345</v>
      </c>
      <c r="E92" s="224" t="s">
        <v>703</v>
      </c>
      <c r="F92" s="182" t="s">
        <v>353</v>
      </c>
      <c r="G92" s="182" t="s">
        <v>100</v>
      </c>
      <c r="H92" s="183"/>
      <c r="I92" s="180">
        <v>120</v>
      </c>
      <c r="J92" s="174"/>
      <c r="K92" s="173"/>
      <c r="L92" s="174"/>
    </row>
    <row r="93" spans="1:12" s="74" customFormat="1" ht="24.75" x14ac:dyDescent="0.25">
      <c r="A93" s="192">
        <v>43501.023611111108</v>
      </c>
      <c r="B93" s="181" t="s">
        <v>825</v>
      </c>
      <c r="C93" s="222">
        <v>592197694</v>
      </c>
      <c r="D93" s="193" t="s">
        <v>345</v>
      </c>
      <c r="E93" s="224" t="s">
        <v>703</v>
      </c>
      <c r="F93" s="182" t="s">
        <v>353</v>
      </c>
      <c r="G93" s="182" t="s">
        <v>100</v>
      </c>
      <c r="H93" s="183"/>
      <c r="I93" s="180">
        <v>9</v>
      </c>
      <c r="J93" s="174"/>
      <c r="K93" s="173"/>
      <c r="L93" s="174"/>
    </row>
    <row r="94" spans="1:12" s="74" customFormat="1" ht="25.5" customHeight="1" x14ac:dyDescent="0.25">
      <c r="A94" s="192">
        <v>43501.484722222223</v>
      </c>
      <c r="B94" s="181" t="s">
        <v>829</v>
      </c>
      <c r="C94" s="222">
        <v>19</v>
      </c>
      <c r="D94" s="193" t="s">
        <v>362</v>
      </c>
      <c r="E94" s="225">
        <v>37995466</v>
      </c>
      <c r="F94" s="182" t="s">
        <v>360</v>
      </c>
      <c r="G94" s="182" t="s">
        <v>363</v>
      </c>
      <c r="H94" s="183"/>
      <c r="I94" s="180">
        <v>165.24</v>
      </c>
      <c r="J94" s="174"/>
      <c r="K94" s="173"/>
      <c r="L94" s="174"/>
    </row>
    <row r="95" spans="1:12" ht="24.75" x14ac:dyDescent="0.25">
      <c r="A95" s="192">
        <v>43501.484722222223</v>
      </c>
      <c r="B95" s="181" t="s">
        <v>830</v>
      </c>
      <c r="C95" s="222">
        <v>18</v>
      </c>
      <c r="D95" s="193" t="s">
        <v>359</v>
      </c>
      <c r="E95" s="225">
        <v>37995466</v>
      </c>
      <c r="F95" s="182" t="s">
        <v>360</v>
      </c>
      <c r="G95" s="182" t="s">
        <v>361</v>
      </c>
      <c r="H95" s="183"/>
      <c r="I95" s="180">
        <v>1982.77</v>
      </c>
      <c r="J95" s="174"/>
      <c r="K95" s="173"/>
      <c r="L95" s="174"/>
    </row>
    <row r="96" spans="1:12" ht="24.75" x14ac:dyDescent="0.25">
      <c r="A96" s="192">
        <v>43501.484722222223</v>
      </c>
      <c r="B96" s="181" t="s">
        <v>831</v>
      </c>
      <c r="C96" s="222">
        <v>17</v>
      </c>
      <c r="D96" s="193" t="s">
        <v>832</v>
      </c>
      <c r="E96" s="225">
        <v>39561761</v>
      </c>
      <c r="F96" s="137" t="s">
        <v>358</v>
      </c>
      <c r="G96" s="182" t="s">
        <v>103</v>
      </c>
      <c r="H96" s="183"/>
      <c r="I96" s="180">
        <v>2423.37</v>
      </c>
      <c r="J96" s="174"/>
      <c r="K96" s="173"/>
      <c r="L96" s="174"/>
    </row>
    <row r="97" spans="1:12" ht="24.75" x14ac:dyDescent="0.25">
      <c r="A97" s="192">
        <v>43501.488194444442</v>
      </c>
      <c r="B97" s="181" t="s">
        <v>827</v>
      </c>
      <c r="C97" s="222">
        <v>23</v>
      </c>
      <c r="D97" s="193" t="s">
        <v>354</v>
      </c>
      <c r="E97" s="225">
        <v>21673832</v>
      </c>
      <c r="F97" s="182" t="s">
        <v>699</v>
      </c>
      <c r="G97" s="182" t="s">
        <v>97</v>
      </c>
      <c r="H97" s="183"/>
      <c r="I97" s="180">
        <v>2700</v>
      </c>
      <c r="J97" s="174"/>
      <c r="K97" s="173"/>
      <c r="L97" s="174"/>
    </row>
    <row r="98" spans="1:12" ht="26.25" customHeight="1" x14ac:dyDescent="0.25">
      <c r="A98" s="192">
        <v>43501.488888888889</v>
      </c>
      <c r="B98" s="181" t="s">
        <v>835</v>
      </c>
      <c r="C98" s="222">
        <v>24</v>
      </c>
      <c r="D98" s="193" t="s">
        <v>388</v>
      </c>
      <c r="E98" s="225">
        <v>30059069</v>
      </c>
      <c r="F98" s="182" t="s">
        <v>357</v>
      </c>
      <c r="G98" s="182" t="s">
        <v>100</v>
      </c>
      <c r="H98" s="183"/>
      <c r="I98" s="180">
        <v>66</v>
      </c>
      <c r="J98" s="174"/>
      <c r="K98" s="173"/>
      <c r="L98" s="174"/>
    </row>
    <row r="99" spans="1:12" ht="25.5" customHeight="1" x14ac:dyDescent="0.25">
      <c r="A99" s="192">
        <v>43501.488888888889</v>
      </c>
      <c r="B99" s="181" t="s">
        <v>828</v>
      </c>
      <c r="C99" s="222">
        <v>22</v>
      </c>
      <c r="D99" s="193" t="s">
        <v>450</v>
      </c>
      <c r="E99" s="225">
        <v>30965299</v>
      </c>
      <c r="F99" s="182" t="s">
        <v>453</v>
      </c>
      <c r="G99" s="182" t="s">
        <v>94</v>
      </c>
      <c r="H99" s="183"/>
      <c r="I99" s="180">
        <v>3770.75</v>
      </c>
      <c r="J99" s="174"/>
      <c r="K99" s="173"/>
      <c r="L99" s="174"/>
    </row>
    <row r="100" spans="1:12" s="74" customFormat="1" ht="25.5" customHeight="1" x14ac:dyDescent="0.25">
      <c r="A100" s="192">
        <v>43501.518055555556</v>
      </c>
      <c r="B100" s="181" t="s">
        <v>833</v>
      </c>
      <c r="C100" s="222">
        <v>21</v>
      </c>
      <c r="D100" s="193" t="s">
        <v>345</v>
      </c>
      <c r="E100" s="224" t="s">
        <v>703</v>
      </c>
      <c r="F100" s="182" t="s">
        <v>353</v>
      </c>
      <c r="G100" s="182" t="s">
        <v>100</v>
      </c>
      <c r="H100" s="183"/>
      <c r="I100" s="180">
        <v>66.510000000000005</v>
      </c>
      <c r="J100" s="174"/>
      <c r="K100" s="173"/>
      <c r="L100" s="174"/>
    </row>
    <row r="101" spans="1:12" s="74" customFormat="1" ht="24.75" x14ac:dyDescent="0.25">
      <c r="A101" s="192">
        <v>43511.022222222222</v>
      </c>
      <c r="B101" s="181" t="s">
        <v>825</v>
      </c>
      <c r="C101" s="222">
        <v>601184393</v>
      </c>
      <c r="D101" s="193" t="s">
        <v>345</v>
      </c>
      <c r="E101" s="224" t="s">
        <v>703</v>
      </c>
      <c r="F101" s="182" t="s">
        <v>353</v>
      </c>
      <c r="G101" s="182" t="s">
        <v>100</v>
      </c>
      <c r="H101" s="183"/>
      <c r="I101" s="180">
        <v>10.5</v>
      </c>
      <c r="J101" s="174"/>
      <c r="K101" s="173"/>
      <c r="L101" s="174"/>
    </row>
    <row r="102" spans="1:12" ht="24.75" x14ac:dyDescent="0.25">
      <c r="A102" s="192">
        <v>43511.57916666667</v>
      </c>
      <c r="B102" s="181" t="s">
        <v>829</v>
      </c>
      <c r="C102" s="222">
        <v>27</v>
      </c>
      <c r="D102" s="193" t="s">
        <v>362</v>
      </c>
      <c r="E102" s="225">
        <v>37995466</v>
      </c>
      <c r="F102" s="182" t="s">
        <v>360</v>
      </c>
      <c r="G102" s="182" t="s">
        <v>363</v>
      </c>
      <c r="H102" s="183"/>
      <c r="I102" s="180">
        <v>207</v>
      </c>
      <c r="J102" s="174"/>
      <c r="K102" s="173"/>
      <c r="L102" s="174"/>
    </row>
    <row r="103" spans="1:12" s="74" customFormat="1" ht="25.5" customHeight="1" x14ac:dyDescent="0.25">
      <c r="A103" s="192">
        <v>43511.57916666667</v>
      </c>
      <c r="B103" s="181" t="s">
        <v>831</v>
      </c>
      <c r="C103" s="222">
        <v>25</v>
      </c>
      <c r="D103" s="193" t="s">
        <v>832</v>
      </c>
      <c r="E103" s="225">
        <v>39561761</v>
      </c>
      <c r="F103" s="137" t="s">
        <v>358</v>
      </c>
      <c r="G103" s="182" t="s">
        <v>103</v>
      </c>
      <c r="H103" s="183"/>
      <c r="I103" s="180">
        <v>3036</v>
      </c>
      <c r="J103" s="174"/>
      <c r="K103" s="173"/>
      <c r="L103" s="174"/>
    </row>
    <row r="104" spans="1:12" s="74" customFormat="1" ht="24.75" x14ac:dyDescent="0.25">
      <c r="A104" s="192">
        <v>43511.579861111109</v>
      </c>
      <c r="B104" s="181" t="s">
        <v>830</v>
      </c>
      <c r="C104" s="222">
        <v>26</v>
      </c>
      <c r="D104" s="193" t="s">
        <v>359</v>
      </c>
      <c r="E104" s="225">
        <v>37995466</v>
      </c>
      <c r="F104" s="182" t="s">
        <v>360</v>
      </c>
      <c r="G104" s="182" t="s">
        <v>361</v>
      </c>
      <c r="H104" s="183"/>
      <c r="I104" s="180">
        <v>2484</v>
      </c>
      <c r="J104" s="174"/>
      <c r="K104" s="173"/>
      <c r="L104" s="174"/>
    </row>
    <row r="105" spans="1:12" s="74" customFormat="1" ht="36.75" x14ac:dyDescent="0.25">
      <c r="A105" s="192">
        <v>43511.59375</v>
      </c>
      <c r="B105" s="181" t="s">
        <v>826</v>
      </c>
      <c r="C105" s="222">
        <v>30</v>
      </c>
      <c r="D105" s="193" t="s">
        <v>355</v>
      </c>
      <c r="E105" s="225">
        <v>38049812</v>
      </c>
      <c r="F105" s="182" t="s">
        <v>356</v>
      </c>
      <c r="G105" s="182" t="s">
        <v>97</v>
      </c>
      <c r="H105" s="183"/>
      <c r="I105" s="180">
        <v>77.42</v>
      </c>
      <c r="J105" s="174"/>
      <c r="K105" s="173"/>
      <c r="L105" s="174"/>
    </row>
    <row r="106" spans="1:12" s="74" customFormat="1" ht="26.25" customHeight="1" x14ac:dyDescent="0.25">
      <c r="A106" s="192">
        <v>43511.59375</v>
      </c>
      <c r="B106" s="181" t="s">
        <v>828</v>
      </c>
      <c r="C106" s="222">
        <v>32</v>
      </c>
      <c r="D106" s="193" t="s">
        <v>450</v>
      </c>
      <c r="E106" s="225">
        <v>30965299</v>
      </c>
      <c r="F106" s="182" t="s">
        <v>453</v>
      </c>
      <c r="G106" s="182" t="s">
        <v>94</v>
      </c>
      <c r="H106" s="183"/>
      <c r="I106" s="180">
        <v>215.86</v>
      </c>
      <c r="J106" s="174"/>
      <c r="K106" s="173"/>
      <c r="L106" s="174"/>
    </row>
    <row r="107" spans="1:12" s="74" customFormat="1" ht="26.25" customHeight="1" x14ac:dyDescent="0.25">
      <c r="A107" s="192">
        <v>43511.59375</v>
      </c>
      <c r="B107" s="181" t="s">
        <v>828</v>
      </c>
      <c r="C107" s="222">
        <v>33</v>
      </c>
      <c r="D107" s="193" t="s">
        <v>450</v>
      </c>
      <c r="E107" s="225">
        <v>30965299</v>
      </c>
      <c r="F107" s="182" t="s">
        <v>453</v>
      </c>
      <c r="G107" s="182" t="s">
        <v>94</v>
      </c>
      <c r="H107" s="183"/>
      <c r="I107" s="180">
        <v>10438.030000000001</v>
      </c>
      <c r="J107" s="174"/>
      <c r="K107" s="173"/>
      <c r="L107" s="174"/>
    </row>
    <row r="108" spans="1:12" s="74" customFormat="1" ht="26.25" customHeight="1" x14ac:dyDescent="0.25">
      <c r="A108" s="192">
        <v>43511.594444444447</v>
      </c>
      <c r="B108" s="181" t="s">
        <v>828</v>
      </c>
      <c r="C108" s="222">
        <v>34</v>
      </c>
      <c r="D108" s="193" t="s">
        <v>450</v>
      </c>
      <c r="E108" s="225">
        <v>30965299</v>
      </c>
      <c r="F108" s="182" t="s">
        <v>453</v>
      </c>
      <c r="G108" s="182" t="s">
        <v>94</v>
      </c>
      <c r="H108" s="183"/>
      <c r="I108" s="180">
        <v>1214.78</v>
      </c>
      <c r="J108" s="174"/>
      <c r="K108" s="173"/>
      <c r="L108" s="174"/>
    </row>
    <row r="109" spans="1:12" s="74" customFormat="1" ht="24.75" x14ac:dyDescent="0.25">
      <c r="A109" s="192">
        <v>43511.59652777778</v>
      </c>
      <c r="B109" s="181" t="s">
        <v>833</v>
      </c>
      <c r="C109" s="222">
        <v>29</v>
      </c>
      <c r="D109" s="193" t="s">
        <v>345</v>
      </c>
      <c r="E109" s="224" t="s">
        <v>703</v>
      </c>
      <c r="F109" s="182" t="s">
        <v>353</v>
      </c>
      <c r="G109" s="182" t="s">
        <v>100</v>
      </c>
      <c r="H109" s="183"/>
      <c r="I109" s="180">
        <v>83.32</v>
      </c>
      <c r="J109" s="174"/>
      <c r="K109" s="173"/>
      <c r="L109" s="174"/>
    </row>
    <row r="110" spans="1:12" ht="25.5" customHeight="1" x14ac:dyDescent="0.25">
      <c r="A110" s="192">
        <v>43511.597222222219</v>
      </c>
      <c r="B110" s="181" t="s">
        <v>834</v>
      </c>
      <c r="C110" s="222">
        <v>31</v>
      </c>
      <c r="D110" s="193" t="s">
        <v>692</v>
      </c>
      <c r="E110" s="225">
        <v>36392505</v>
      </c>
      <c r="F110" s="182" t="s">
        <v>353</v>
      </c>
      <c r="G110" s="182" t="s">
        <v>94</v>
      </c>
      <c r="H110" s="183"/>
      <c r="I110" s="180">
        <v>1980</v>
      </c>
      <c r="J110" s="174"/>
      <c r="K110" s="173"/>
      <c r="L110" s="174"/>
    </row>
    <row r="111" spans="1:12" ht="24.75" x14ac:dyDescent="0.25">
      <c r="A111" s="192">
        <v>43521.031944444447</v>
      </c>
      <c r="B111" s="181" t="s">
        <v>825</v>
      </c>
      <c r="C111" s="222">
        <v>610519798</v>
      </c>
      <c r="D111" s="193" t="s">
        <v>345</v>
      </c>
      <c r="E111" s="224" t="s">
        <v>703</v>
      </c>
      <c r="F111" s="182" t="s">
        <v>353</v>
      </c>
      <c r="G111" s="182" t="s">
        <v>100</v>
      </c>
      <c r="H111" s="183"/>
      <c r="I111" s="180">
        <v>4.5</v>
      </c>
      <c r="J111" s="174"/>
      <c r="K111" s="173"/>
      <c r="L111" s="174"/>
    </row>
    <row r="112" spans="1:12" ht="24.75" x14ac:dyDescent="0.25">
      <c r="A112" s="192">
        <v>43521.64166666667</v>
      </c>
      <c r="B112" s="181" t="s">
        <v>836</v>
      </c>
      <c r="C112" s="222">
        <v>39</v>
      </c>
      <c r="D112" s="193" t="s">
        <v>389</v>
      </c>
      <c r="E112" s="225">
        <v>40231242</v>
      </c>
      <c r="F112" s="182" t="s">
        <v>390</v>
      </c>
      <c r="G112" s="182" t="s">
        <v>100</v>
      </c>
      <c r="H112" s="183"/>
      <c r="I112" s="180">
        <v>138</v>
      </c>
      <c r="J112" s="174"/>
      <c r="K112" s="173"/>
      <c r="L112" s="174"/>
    </row>
    <row r="113" spans="1:12" ht="24.75" x14ac:dyDescent="0.25">
      <c r="A113" s="192">
        <v>43523.022222222222</v>
      </c>
      <c r="B113" s="181" t="s">
        <v>825</v>
      </c>
      <c r="C113" s="222">
        <v>612669545</v>
      </c>
      <c r="D113" s="193" t="s">
        <v>345</v>
      </c>
      <c r="E113" s="224" t="s">
        <v>703</v>
      </c>
      <c r="F113" s="182" t="s">
        <v>353</v>
      </c>
      <c r="G113" s="182" t="s">
        <v>100</v>
      </c>
      <c r="H113" s="183"/>
      <c r="I113" s="180">
        <v>3</v>
      </c>
      <c r="J113" s="174"/>
      <c r="K113" s="173"/>
      <c r="L113" s="174"/>
    </row>
    <row r="114" spans="1:12" ht="26.25" customHeight="1" x14ac:dyDescent="0.25">
      <c r="A114" s="192">
        <v>43523.443055555559</v>
      </c>
      <c r="B114" s="181" t="s">
        <v>835</v>
      </c>
      <c r="C114" s="222">
        <v>43</v>
      </c>
      <c r="D114" s="193" t="s">
        <v>388</v>
      </c>
      <c r="E114" s="225">
        <v>30059069</v>
      </c>
      <c r="F114" s="182" t="s">
        <v>357</v>
      </c>
      <c r="G114" s="182" t="s">
        <v>100</v>
      </c>
      <c r="H114" s="183"/>
      <c r="I114" s="180">
        <v>66</v>
      </c>
      <c r="J114" s="174"/>
      <c r="K114" s="173"/>
      <c r="L114" s="174"/>
    </row>
    <row r="115" spans="1:12" ht="26.25" customHeight="1" x14ac:dyDescent="0.25">
      <c r="A115" s="192">
        <v>43523.443055555559</v>
      </c>
      <c r="B115" s="181" t="s">
        <v>837</v>
      </c>
      <c r="C115" s="222">
        <v>42</v>
      </c>
      <c r="D115" s="193" t="s">
        <v>690</v>
      </c>
      <c r="E115" s="225">
        <v>38958619</v>
      </c>
      <c r="F115" s="182" t="s">
        <v>691</v>
      </c>
      <c r="G115" s="182" t="s">
        <v>100</v>
      </c>
      <c r="H115" s="183"/>
      <c r="I115" s="180">
        <v>500</v>
      </c>
      <c r="J115" s="174"/>
      <c r="K115" s="173"/>
      <c r="L115" s="174"/>
    </row>
    <row r="116" spans="1:12" ht="24.75" x14ac:dyDescent="0.25">
      <c r="A116" s="192">
        <v>43524.059027777781</v>
      </c>
      <c r="B116" s="181" t="s">
        <v>825</v>
      </c>
      <c r="C116" s="222">
        <v>613930337</v>
      </c>
      <c r="D116" s="193" t="s">
        <v>345</v>
      </c>
      <c r="E116" s="224" t="s">
        <v>703</v>
      </c>
      <c r="F116" s="182" t="s">
        <v>353</v>
      </c>
      <c r="G116" s="182" t="s">
        <v>100</v>
      </c>
      <c r="H116" s="183"/>
      <c r="I116" s="180">
        <v>100</v>
      </c>
      <c r="J116" s="174"/>
      <c r="K116" s="173"/>
      <c r="L116" s="174"/>
    </row>
    <row r="117" spans="1:12" ht="24.75" x14ac:dyDescent="0.25">
      <c r="A117" s="192">
        <v>43524.059027777781</v>
      </c>
      <c r="B117" s="181" t="s">
        <v>825</v>
      </c>
      <c r="C117" s="222">
        <v>613930345</v>
      </c>
      <c r="D117" s="193" t="s">
        <v>345</v>
      </c>
      <c r="E117" s="224" t="s">
        <v>703</v>
      </c>
      <c r="F117" s="182" t="s">
        <v>353</v>
      </c>
      <c r="G117" s="182" t="s">
        <v>100</v>
      </c>
      <c r="H117" s="184"/>
      <c r="I117" s="180">
        <v>120</v>
      </c>
      <c r="J117" s="174"/>
      <c r="K117" s="173"/>
      <c r="L117" s="174"/>
    </row>
    <row r="118" spans="1:12" ht="24.75" x14ac:dyDescent="0.25">
      <c r="A118" s="192">
        <v>43525.022222222222</v>
      </c>
      <c r="B118" s="181" t="s">
        <v>825</v>
      </c>
      <c r="C118" s="222">
        <v>615150372</v>
      </c>
      <c r="D118" s="193" t="s">
        <v>345</v>
      </c>
      <c r="E118" s="224" t="s">
        <v>703</v>
      </c>
      <c r="F118" s="182" t="s">
        <v>353</v>
      </c>
      <c r="G118" s="182" t="s">
        <v>100</v>
      </c>
      <c r="H118" s="183"/>
      <c r="I118" s="180">
        <v>8</v>
      </c>
      <c r="J118" s="174"/>
      <c r="K118" s="173"/>
      <c r="L118" s="174"/>
    </row>
    <row r="119" spans="1:12" s="74" customFormat="1" ht="24.75" x14ac:dyDescent="0.25">
      <c r="A119" s="192">
        <v>43525.493750000001</v>
      </c>
      <c r="B119" s="181" t="s">
        <v>829</v>
      </c>
      <c r="C119" s="222">
        <v>46</v>
      </c>
      <c r="D119" s="193" t="s">
        <v>362</v>
      </c>
      <c r="E119" s="225">
        <v>37995466</v>
      </c>
      <c r="F119" s="182" t="s">
        <v>360</v>
      </c>
      <c r="G119" s="182" t="s">
        <v>363</v>
      </c>
      <c r="H119" s="183"/>
      <c r="I119" s="180">
        <v>165.24</v>
      </c>
      <c r="J119" s="174"/>
      <c r="K119" s="173"/>
      <c r="L119" s="174"/>
    </row>
    <row r="120" spans="1:12" ht="24.75" x14ac:dyDescent="0.25">
      <c r="A120" s="192">
        <v>43525.495833333334</v>
      </c>
      <c r="B120" s="181" t="s">
        <v>830</v>
      </c>
      <c r="C120" s="222">
        <v>45</v>
      </c>
      <c r="D120" s="193" t="s">
        <v>359</v>
      </c>
      <c r="E120" s="225">
        <v>37995466</v>
      </c>
      <c r="F120" s="182" t="s">
        <v>360</v>
      </c>
      <c r="G120" s="182" t="s">
        <v>361</v>
      </c>
      <c r="H120" s="183"/>
      <c r="I120" s="180">
        <v>1982.77</v>
      </c>
      <c r="J120" s="174"/>
      <c r="K120" s="173"/>
      <c r="L120" s="174"/>
    </row>
    <row r="121" spans="1:12" ht="24.75" x14ac:dyDescent="0.25">
      <c r="A121" s="192">
        <v>43525.495833333334</v>
      </c>
      <c r="B121" s="181" t="s">
        <v>831</v>
      </c>
      <c r="C121" s="222">
        <v>44</v>
      </c>
      <c r="D121" s="193" t="s">
        <v>832</v>
      </c>
      <c r="E121" s="225">
        <v>39561761</v>
      </c>
      <c r="F121" s="137" t="s">
        <v>358</v>
      </c>
      <c r="G121" s="182" t="s">
        <v>103</v>
      </c>
      <c r="H121" s="183"/>
      <c r="I121" s="180">
        <v>2423.37</v>
      </c>
      <c r="J121" s="174"/>
      <c r="K121" s="173"/>
      <c r="L121" s="174"/>
    </row>
    <row r="122" spans="1:12" ht="24.75" customHeight="1" x14ac:dyDescent="0.25">
      <c r="A122" s="192">
        <v>43525.49722222222</v>
      </c>
      <c r="B122" s="181" t="s">
        <v>828</v>
      </c>
      <c r="C122" s="222">
        <v>49</v>
      </c>
      <c r="D122" s="193" t="s">
        <v>450</v>
      </c>
      <c r="E122" s="225">
        <v>30965299</v>
      </c>
      <c r="F122" s="182" t="s">
        <v>453</v>
      </c>
      <c r="G122" s="182" t="s">
        <v>94</v>
      </c>
      <c r="H122" s="183"/>
      <c r="I122" s="180">
        <v>4177.75</v>
      </c>
      <c r="J122" s="174"/>
      <c r="K122" s="173"/>
      <c r="L122" s="174"/>
    </row>
    <row r="123" spans="1:12" ht="25.5" customHeight="1" x14ac:dyDescent="0.25">
      <c r="A123" s="192">
        <v>43525.593055555553</v>
      </c>
      <c r="B123" s="181" t="s">
        <v>833</v>
      </c>
      <c r="C123" s="222">
        <v>48</v>
      </c>
      <c r="D123" s="193" t="s">
        <v>345</v>
      </c>
      <c r="E123" s="224" t="s">
        <v>703</v>
      </c>
      <c r="F123" s="182" t="s">
        <v>353</v>
      </c>
      <c r="G123" s="182" t="s">
        <v>100</v>
      </c>
      <c r="H123" s="183"/>
      <c r="I123" s="180">
        <v>66.510000000000005</v>
      </c>
      <c r="J123" s="174"/>
      <c r="K123" s="173"/>
      <c r="L123" s="174"/>
    </row>
    <row r="124" spans="1:12" ht="24.75" x14ac:dyDescent="0.25">
      <c r="A124" s="192">
        <v>43537.022222222222</v>
      </c>
      <c r="B124" s="181" t="s">
        <v>825</v>
      </c>
      <c r="C124" s="222">
        <v>627190971</v>
      </c>
      <c r="D124" s="193" t="s">
        <v>345</v>
      </c>
      <c r="E124" s="224" t="s">
        <v>703</v>
      </c>
      <c r="F124" s="182" t="s">
        <v>353</v>
      </c>
      <c r="G124" s="182" t="s">
        <v>100</v>
      </c>
      <c r="H124" s="183"/>
      <c r="I124" s="180">
        <v>6</v>
      </c>
      <c r="J124" s="174"/>
      <c r="K124" s="173"/>
      <c r="L124" s="174"/>
    </row>
    <row r="125" spans="1:12" ht="26.25" customHeight="1" x14ac:dyDescent="0.25">
      <c r="A125" s="192">
        <v>43537.566666666666</v>
      </c>
      <c r="B125" s="181" t="s">
        <v>835</v>
      </c>
      <c r="C125" s="222">
        <v>52</v>
      </c>
      <c r="D125" s="193" t="s">
        <v>388</v>
      </c>
      <c r="E125" s="225">
        <v>30059069</v>
      </c>
      <c r="F125" s="182" t="s">
        <v>357</v>
      </c>
      <c r="G125" s="182" t="s">
        <v>100</v>
      </c>
      <c r="H125" s="183"/>
      <c r="I125" s="180">
        <v>450</v>
      </c>
      <c r="J125" s="174"/>
      <c r="K125" s="173"/>
      <c r="L125" s="174"/>
    </row>
    <row r="126" spans="1:12" ht="26.25" customHeight="1" x14ac:dyDescent="0.25">
      <c r="A126" s="192">
        <v>43537.567361111112</v>
      </c>
      <c r="B126" s="181" t="s">
        <v>835</v>
      </c>
      <c r="C126" s="222">
        <v>51</v>
      </c>
      <c r="D126" s="193" t="s">
        <v>388</v>
      </c>
      <c r="E126" s="225">
        <v>30059069</v>
      </c>
      <c r="F126" s="182" t="s">
        <v>357</v>
      </c>
      <c r="G126" s="182" t="s">
        <v>100</v>
      </c>
      <c r="H126" s="183"/>
      <c r="I126" s="180">
        <v>66</v>
      </c>
      <c r="J126" s="174"/>
      <c r="K126" s="173"/>
      <c r="L126" s="174"/>
    </row>
    <row r="127" spans="1:12" ht="36.75" x14ac:dyDescent="0.25">
      <c r="A127" s="192">
        <v>43537.567361111112</v>
      </c>
      <c r="B127" s="181" t="s">
        <v>826</v>
      </c>
      <c r="C127" s="222">
        <v>50</v>
      </c>
      <c r="D127" s="193" t="s">
        <v>355</v>
      </c>
      <c r="E127" s="225">
        <v>38049812</v>
      </c>
      <c r="F127" s="182" t="s">
        <v>356</v>
      </c>
      <c r="G127" s="182" t="s">
        <v>97</v>
      </c>
      <c r="H127" s="183"/>
      <c r="I127" s="180">
        <v>71.510000000000005</v>
      </c>
      <c r="J127" s="174"/>
      <c r="K127" s="173"/>
      <c r="L127" s="174"/>
    </row>
    <row r="128" spans="1:12" ht="25.5" customHeight="1" x14ac:dyDescent="0.25">
      <c r="A128" s="192">
        <v>43539.025000000001</v>
      </c>
      <c r="B128" s="181" t="s">
        <v>825</v>
      </c>
      <c r="C128" s="222">
        <v>629686683</v>
      </c>
      <c r="D128" s="193" t="s">
        <v>345</v>
      </c>
      <c r="E128" s="224" t="s">
        <v>703</v>
      </c>
      <c r="F128" s="182" t="s">
        <v>353</v>
      </c>
      <c r="G128" s="182" t="s">
        <v>100</v>
      </c>
      <c r="H128" s="183"/>
      <c r="I128" s="180">
        <v>10</v>
      </c>
      <c r="J128" s="174"/>
      <c r="K128" s="173"/>
      <c r="L128" s="174"/>
    </row>
    <row r="129" spans="1:12" ht="25.5" customHeight="1" x14ac:dyDescent="0.25">
      <c r="A129" s="192">
        <v>43539.477083333331</v>
      </c>
      <c r="B129" s="181" t="s">
        <v>834</v>
      </c>
      <c r="C129" s="222">
        <v>53</v>
      </c>
      <c r="D129" s="193" t="s">
        <v>692</v>
      </c>
      <c r="E129" s="225">
        <v>36392505</v>
      </c>
      <c r="F129" s="182" t="s">
        <v>353</v>
      </c>
      <c r="G129" s="182" t="s">
        <v>94</v>
      </c>
      <c r="H129" s="183"/>
      <c r="I129" s="180">
        <v>1980</v>
      </c>
      <c r="J129" s="174"/>
      <c r="K129" s="173"/>
      <c r="L129" s="174"/>
    </row>
    <row r="130" spans="1:12" ht="25.5" customHeight="1" x14ac:dyDescent="0.25">
      <c r="A130" s="192">
        <v>43539.477777777778</v>
      </c>
      <c r="B130" s="181" t="s">
        <v>828</v>
      </c>
      <c r="C130" s="222">
        <v>55</v>
      </c>
      <c r="D130" s="193" t="s">
        <v>450</v>
      </c>
      <c r="E130" s="225">
        <v>30965299</v>
      </c>
      <c r="F130" s="182" t="s">
        <v>453</v>
      </c>
      <c r="G130" s="182" t="s">
        <v>94</v>
      </c>
      <c r="H130" s="183"/>
      <c r="I130" s="180">
        <v>1214.78</v>
      </c>
      <c r="J130" s="174"/>
      <c r="K130" s="173"/>
      <c r="L130" s="174"/>
    </row>
    <row r="131" spans="1:12" ht="25.5" customHeight="1" x14ac:dyDescent="0.25">
      <c r="A131" s="192">
        <v>43539.477777777778</v>
      </c>
      <c r="B131" s="181" t="s">
        <v>828</v>
      </c>
      <c r="C131" s="222">
        <v>54</v>
      </c>
      <c r="D131" s="193" t="s">
        <v>450</v>
      </c>
      <c r="E131" s="225">
        <v>30965299</v>
      </c>
      <c r="F131" s="182" t="s">
        <v>453</v>
      </c>
      <c r="G131" s="182" t="s">
        <v>94</v>
      </c>
      <c r="H131" s="183"/>
      <c r="I131" s="180">
        <v>10438.030000000001</v>
      </c>
      <c r="J131" s="174"/>
      <c r="K131" s="173"/>
      <c r="L131" s="174"/>
    </row>
    <row r="132" spans="1:12" ht="24.75" x14ac:dyDescent="0.25">
      <c r="A132" s="192">
        <v>43539.481944444444</v>
      </c>
      <c r="B132" s="181" t="s">
        <v>829</v>
      </c>
      <c r="C132" s="222">
        <v>58</v>
      </c>
      <c r="D132" s="193" t="s">
        <v>362</v>
      </c>
      <c r="E132" s="225">
        <v>37995466</v>
      </c>
      <c r="F132" s="182" t="s">
        <v>360</v>
      </c>
      <c r="G132" s="182" t="s">
        <v>363</v>
      </c>
      <c r="H132" s="183"/>
      <c r="I132" s="180">
        <v>207</v>
      </c>
      <c r="J132" s="174"/>
      <c r="K132" s="173"/>
      <c r="L132" s="174"/>
    </row>
    <row r="133" spans="1:12" ht="24.75" x14ac:dyDescent="0.25">
      <c r="A133" s="192">
        <v>43539.481944444444</v>
      </c>
      <c r="B133" s="181" t="s">
        <v>830</v>
      </c>
      <c r="C133" s="222">
        <v>57</v>
      </c>
      <c r="D133" s="193" t="s">
        <v>359</v>
      </c>
      <c r="E133" s="225">
        <v>37995466</v>
      </c>
      <c r="F133" s="182" t="s">
        <v>360</v>
      </c>
      <c r="G133" s="182" t="s">
        <v>361</v>
      </c>
      <c r="H133" s="183"/>
      <c r="I133" s="180">
        <v>2484</v>
      </c>
      <c r="J133" s="174"/>
      <c r="K133" s="173"/>
      <c r="L133" s="174"/>
    </row>
    <row r="134" spans="1:12" ht="24.75" x14ac:dyDescent="0.25">
      <c r="A134" s="192">
        <v>43539.481944444444</v>
      </c>
      <c r="B134" s="181" t="s">
        <v>831</v>
      </c>
      <c r="C134" s="222">
        <v>56</v>
      </c>
      <c r="D134" s="193" t="s">
        <v>832</v>
      </c>
      <c r="E134" s="225">
        <v>39561761</v>
      </c>
      <c r="F134" s="137" t="s">
        <v>358</v>
      </c>
      <c r="G134" s="182" t="s">
        <v>103</v>
      </c>
      <c r="H134" s="183"/>
      <c r="I134" s="180">
        <v>3036</v>
      </c>
      <c r="J134" s="174"/>
      <c r="K134" s="173"/>
      <c r="L134" s="174"/>
    </row>
    <row r="135" spans="1:12" ht="24.75" x14ac:dyDescent="0.25">
      <c r="A135" s="192">
        <v>43539.486111111109</v>
      </c>
      <c r="B135" s="181" t="s">
        <v>833</v>
      </c>
      <c r="C135" s="222">
        <v>60</v>
      </c>
      <c r="D135" s="193" t="s">
        <v>345</v>
      </c>
      <c r="E135" s="224" t="s">
        <v>703</v>
      </c>
      <c r="F135" s="182" t="s">
        <v>353</v>
      </c>
      <c r="G135" s="182" t="s">
        <v>100</v>
      </c>
      <c r="H135" s="183"/>
      <c r="I135" s="180">
        <v>83.32</v>
      </c>
      <c r="J135" s="174"/>
      <c r="K135" s="173"/>
      <c r="L135" s="174"/>
    </row>
    <row r="136" spans="1:12" ht="24.75" x14ac:dyDescent="0.25">
      <c r="A136" s="192">
        <v>43549.027777777781</v>
      </c>
      <c r="B136" s="181" t="s">
        <v>825</v>
      </c>
      <c r="C136" s="222">
        <v>639499840</v>
      </c>
      <c r="D136" s="193" t="s">
        <v>345</v>
      </c>
      <c r="E136" s="224" t="s">
        <v>703</v>
      </c>
      <c r="F136" s="182" t="s">
        <v>353</v>
      </c>
      <c r="G136" s="182" t="s">
        <v>100</v>
      </c>
      <c r="H136" s="183"/>
      <c r="I136" s="180">
        <v>4</v>
      </c>
      <c r="J136" s="174"/>
      <c r="K136" s="173"/>
      <c r="L136" s="174"/>
    </row>
    <row r="137" spans="1:12" ht="28.5" customHeight="1" x14ac:dyDescent="0.25">
      <c r="A137" s="192">
        <v>43549.474999999999</v>
      </c>
      <c r="B137" s="181" t="s">
        <v>835</v>
      </c>
      <c r="C137" s="222">
        <v>62</v>
      </c>
      <c r="D137" s="193" t="s">
        <v>388</v>
      </c>
      <c r="E137" s="225">
        <v>30059069</v>
      </c>
      <c r="F137" s="182" t="s">
        <v>357</v>
      </c>
      <c r="G137" s="182" t="s">
        <v>100</v>
      </c>
      <c r="H137" s="183"/>
      <c r="I137" s="180">
        <v>66</v>
      </c>
      <c r="J137" s="174"/>
      <c r="K137" s="173"/>
      <c r="L137" s="174"/>
    </row>
    <row r="138" spans="1:12" ht="24.75" x14ac:dyDescent="0.25">
      <c r="A138" s="192">
        <v>43549.474999999999</v>
      </c>
      <c r="B138" s="181" t="s">
        <v>836</v>
      </c>
      <c r="C138" s="222">
        <v>61</v>
      </c>
      <c r="D138" s="193" t="s">
        <v>389</v>
      </c>
      <c r="E138" s="225">
        <v>40231242</v>
      </c>
      <c r="F138" s="182" t="s">
        <v>390</v>
      </c>
      <c r="G138" s="182" t="s">
        <v>100</v>
      </c>
      <c r="H138" s="183"/>
      <c r="I138" s="180">
        <v>165.5</v>
      </c>
      <c r="J138" s="174"/>
      <c r="K138" s="173"/>
      <c r="L138" s="174"/>
    </row>
    <row r="139" spans="1:12" ht="27.75" customHeight="1" x14ac:dyDescent="0.25">
      <c r="A139" s="192">
        <v>43553.059027777781</v>
      </c>
      <c r="B139" s="181" t="s">
        <v>825</v>
      </c>
      <c r="C139" s="222">
        <v>644394888</v>
      </c>
      <c r="D139" s="193" t="s">
        <v>345</v>
      </c>
      <c r="E139" s="224" t="s">
        <v>703</v>
      </c>
      <c r="F139" s="182" t="s">
        <v>353</v>
      </c>
      <c r="G139" s="182" t="s">
        <v>100</v>
      </c>
      <c r="H139" s="183"/>
      <c r="I139" s="180">
        <v>2</v>
      </c>
      <c r="J139" s="174"/>
      <c r="K139" s="173"/>
      <c r="L139" s="174"/>
    </row>
    <row r="140" spans="1:12" ht="27.75" customHeight="1" x14ac:dyDescent="0.25">
      <c r="A140" s="192">
        <v>43553.081944444442</v>
      </c>
      <c r="B140" s="181" t="s">
        <v>825</v>
      </c>
      <c r="C140" s="222">
        <v>644401253</v>
      </c>
      <c r="D140" s="193" t="s">
        <v>345</v>
      </c>
      <c r="E140" s="224" t="s">
        <v>703</v>
      </c>
      <c r="F140" s="182" t="s">
        <v>353</v>
      </c>
      <c r="G140" s="182" t="s">
        <v>100</v>
      </c>
      <c r="H140" s="183"/>
      <c r="I140" s="180">
        <v>150</v>
      </c>
      <c r="J140" s="174"/>
      <c r="K140" s="173"/>
      <c r="L140" s="174"/>
    </row>
    <row r="141" spans="1:12" ht="25.5" customHeight="1" x14ac:dyDescent="0.25">
      <c r="A141" s="192">
        <v>43553.081944444442</v>
      </c>
      <c r="B141" s="181" t="s">
        <v>825</v>
      </c>
      <c r="C141" s="222">
        <v>644401247</v>
      </c>
      <c r="D141" s="193" t="s">
        <v>345</v>
      </c>
      <c r="E141" s="224" t="s">
        <v>703</v>
      </c>
      <c r="F141" s="182" t="s">
        <v>353</v>
      </c>
      <c r="G141" s="182" t="s">
        <v>100</v>
      </c>
      <c r="H141" s="183"/>
      <c r="I141" s="180">
        <v>250</v>
      </c>
      <c r="J141" s="174"/>
      <c r="K141" s="173"/>
      <c r="L141" s="174"/>
    </row>
    <row r="142" spans="1:12" ht="28.5" customHeight="1" x14ac:dyDescent="0.25">
      <c r="A142" s="192">
        <v>43553.429166666669</v>
      </c>
      <c r="B142" s="181" t="s">
        <v>837</v>
      </c>
      <c r="C142" s="222">
        <v>63</v>
      </c>
      <c r="D142" s="193" t="s">
        <v>690</v>
      </c>
      <c r="E142" s="225">
        <v>38958619</v>
      </c>
      <c r="F142" s="182" t="s">
        <v>691</v>
      </c>
      <c r="G142" s="182" t="s">
        <v>100</v>
      </c>
      <c r="H142" s="183"/>
      <c r="I142" s="180">
        <v>500</v>
      </c>
      <c r="J142" s="174"/>
      <c r="K142" s="173"/>
      <c r="L142" s="174"/>
    </row>
    <row r="143" spans="1:12" s="74" customFormat="1" ht="27.75" customHeight="1" x14ac:dyDescent="0.25">
      <c r="A143" s="192">
        <v>43556.027777777781</v>
      </c>
      <c r="B143" s="181" t="s">
        <v>825</v>
      </c>
      <c r="C143" s="193">
        <v>646903031</v>
      </c>
      <c r="D143" s="193" t="s">
        <v>345</v>
      </c>
      <c r="E143" s="224" t="s">
        <v>703</v>
      </c>
      <c r="F143" s="182" t="s">
        <v>353</v>
      </c>
      <c r="G143" s="182" t="s">
        <v>100</v>
      </c>
      <c r="H143" s="183"/>
      <c r="I143" s="180">
        <v>8</v>
      </c>
      <c r="J143" s="174"/>
      <c r="K143" s="173"/>
      <c r="L143" s="174"/>
    </row>
    <row r="144" spans="1:12" ht="24.75" x14ac:dyDescent="0.25">
      <c r="A144" s="192">
        <v>43556.487500000003</v>
      </c>
      <c r="B144" s="181" t="s">
        <v>829</v>
      </c>
      <c r="C144" s="193">
        <v>66</v>
      </c>
      <c r="D144" s="193" t="s">
        <v>362</v>
      </c>
      <c r="E144" s="225">
        <v>37995466</v>
      </c>
      <c r="F144" s="182" t="s">
        <v>360</v>
      </c>
      <c r="G144" s="182" t="s">
        <v>363</v>
      </c>
      <c r="H144" s="183"/>
      <c r="I144" s="180">
        <v>166.33</v>
      </c>
      <c r="J144" s="174"/>
      <c r="K144" s="173"/>
      <c r="L144" s="174"/>
    </row>
    <row r="145" spans="1:12" ht="24.75" x14ac:dyDescent="0.25">
      <c r="A145" s="192">
        <v>43556.487500000003</v>
      </c>
      <c r="B145" s="181" t="s">
        <v>830</v>
      </c>
      <c r="C145" s="193">
        <v>65</v>
      </c>
      <c r="D145" s="193" t="s">
        <v>359</v>
      </c>
      <c r="E145" s="225">
        <v>37995466</v>
      </c>
      <c r="F145" s="182" t="s">
        <v>360</v>
      </c>
      <c r="G145" s="182" t="s">
        <v>361</v>
      </c>
      <c r="H145" s="183"/>
      <c r="I145" s="180">
        <v>1995.91</v>
      </c>
      <c r="J145" s="174"/>
      <c r="K145" s="173"/>
      <c r="L145" s="174"/>
    </row>
    <row r="146" spans="1:12" ht="25.5" customHeight="1" x14ac:dyDescent="0.25">
      <c r="A146" s="192">
        <v>43556.487500000003</v>
      </c>
      <c r="B146" s="181" t="s">
        <v>831</v>
      </c>
      <c r="C146" s="193">
        <v>64</v>
      </c>
      <c r="D146" s="193" t="s">
        <v>832</v>
      </c>
      <c r="E146" s="225">
        <v>39561761</v>
      </c>
      <c r="F146" s="137" t="s">
        <v>358</v>
      </c>
      <c r="G146" s="182" t="s">
        <v>103</v>
      </c>
      <c r="H146" s="183"/>
      <c r="I146" s="180">
        <v>2439.4299999999998</v>
      </c>
      <c r="J146" s="174"/>
      <c r="K146" s="173"/>
      <c r="L146" s="174"/>
    </row>
    <row r="147" spans="1:12" s="74" customFormat="1" ht="26.25" customHeight="1" x14ac:dyDescent="0.25">
      <c r="A147" s="192">
        <v>43556.488888888889</v>
      </c>
      <c r="B147" s="181" t="s">
        <v>828</v>
      </c>
      <c r="C147" s="193">
        <v>69</v>
      </c>
      <c r="D147" s="193" t="s">
        <v>450</v>
      </c>
      <c r="E147" s="225">
        <v>30965299</v>
      </c>
      <c r="F147" s="182" t="s">
        <v>453</v>
      </c>
      <c r="G147" s="182" t="s">
        <v>94</v>
      </c>
      <c r="H147" s="183"/>
      <c r="I147" s="180">
        <v>4301.6000000000004</v>
      </c>
      <c r="J147" s="174"/>
      <c r="K147" s="173"/>
      <c r="L147" s="174"/>
    </row>
    <row r="148" spans="1:12" s="74" customFormat="1" ht="24.75" x14ac:dyDescent="0.25">
      <c r="A148" s="192">
        <v>43556.540972222225</v>
      </c>
      <c r="B148" s="181" t="s">
        <v>833</v>
      </c>
      <c r="C148" s="193">
        <v>68</v>
      </c>
      <c r="D148" s="193" t="s">
        <v>345</v>
      </c>
      <c r="E148" s="224" t="s">
        <v>703</v>
      </c>
      <c r="F148" s="182" t="s">
        <v>353</v>
      </c>
      <c r="G148" s="182" t="s">
        <v>100</v>
      </c>
      <c r="H148" s="183"/>
      <c r="I148" s="180">
        <v>66.95</v>
      </c>
      <c r="J148" s="174"/>
      <c r="K148" s="173"/>
      <c r="L148" s="174"/>
    </row>
    <row r="149" spans="1:12" s="74" customFormat="1" ht="24.75" x14ac:dyDescent="0.25">
      <c r="A149" s="192">
        <v>43566.023611111108</v>
      </c>
      <c r="B149" s="181" t="s">
        <v>825</v>
      </c>
      <c r="C149" s="193">
        <v>658281275</v>
      </c>
      <c r="D149" s="193" t="s">
        <v>345</v>
      </c>
      <c r="E149" s="224" t="s">
        <v>703</v>
      </c>
      <c r="F149" s="182" t="s">
        <v>353</v>
      </c>
      <c r="G149" s="182" t="s">
        <v>100</v>
      </c>
      <c r="H149" s="183"/>
      <c r="I149" s="180">
        <v>6</v>
      </c>
      <c r="J149" s="174"/>
      <c r="K149" s="173"/>
      <c r="L149" s="174"/>
    </row>
    <row r="150" spans="1:12" s="74" customFormat="1" ht="27" customHeight="1" x14ac:dyDescent="0.25">
      <c r="A150" s="192">
        <v>43566.429861111108</v>
      </c>
      <c r="B150" s="181" t="s">
        <v>835</v>
      </c>
      <c r="C150" s="193">
        <v>71</v>
      </c>
      <c r="D150" s="193" t="s">
        <v>388</v>
      </c>
      <c r="E150" s="225">
        <v>30059069</v>
      </c>
      <c r="F150" s="182" t="s">
        <v>357</v>
      </c>
      <c r="G150" s="182" t="s">
        <v>100</v>
      </c>
      <c r="H150" s="183"/>
      <c r="I150" s="180">
        <v>66</v>
      </c>
      <c r="J150" s="174"/>
      <c r="K150" s="173"/>
      <c r="L150" s="174"/>
    </row>
    <row r="151" spans="1:12" s="74" customFormat="1" ht="36.75" x14ac:dyDescent="0.25">
      <c r="A151" s="192">
        <v>43566.429861111108</v>
      </c>
      <c r="B151" s="181" t="s">
        <v>826</v>
      </c>
      <c r="C151" s="193">
        <v>70</v>
      </c>
      <c r="D151" s="193" t="s">
        <v>355</v>
      </c>
      <c r="E151" s="225">
        <v>38049812</v>
      </c>
      <c r="F151" s="182" t="s">
        <v>356</v>
      </c>
      <c r="G151" s="182" t="s">
        <v>97</v>
      </c>
      <c r="H151" s="183"/>
      <c r="I151" s="180">
        <v>71.510000000000005</v>
      </c>
      <c r="J151" s="174"/>
      <c r="K151" s="173"/>
      <c r="L151" s="174"/>
    </row>
    <row r="152" spans="1:12" s="74" customFormat="1" ht="24.75" x14ac:dyDescent="0.25">
      <c r="A152" s="192">
        <v>43566.429861111108</v>
      </c>
      <c r="B152" s="181" t="s">
        <v>827</v>
      </c>
      <c r="C152" s="193">
        <v>72</v>
      </c>
      <c r="D152" s="193" t="s">
        <v>354</v>
      </c>
      <c r="E152" s="225">
        <v>21673832</v>
      </c>
      <c r="F152" s="182" t="s">
        <v>699</v>
      </c>
      <c r="G152" s="182" t="s">
        <v>97</v>
      </c>
      <c r="H152" s="183"/>
      <c r="I152" s="180">
        <v>1100</v>
      </c>
      <c r="J152" s="174"/>
      <c r="K152" s="173"/>
      <c r="L152" s="174"/>
    </row>
    <row r="153" spans="1:12" ht="24.75" x14ac:dyDescent="0.25">
      <c r="A153" s="192">
        <v>43567.540972222225</v>
      </c>
      <c r="B153" s="181" t="s">
        <v>825</v>
      </c>
      <c r="C153" s="193">
        <v>658658163</v>
      </c>
      <c r="D153" s="193" t="s">
        <v>345</v>
      </c>
      <c r="E153" s="224" t="s">
        <v>703</v>
      </c>
      <c r="F153" s="182" t="s">
        <v>353</v>
      </c>
      <c r="G153" s="182" t="s">
        <v>100</v>
      </c>
      <c r="H153" s="183"/>
      <c r="I153" s="180">
        <v>200</v>
      </c>
      <c r="J153" s="174"/>
      <c r="K153" s="173"/>
      <c r="L153" s="174"/>
    </row>
    <row r="154" spans="1:12" ht="24.75" customHeight="1" x14ac:dyDescent="0.25">
      <c r="A154" s="192">
        <v>43571.029166666667</v>
      </c>
      <c r="B154" s="181" t="s">
        <v>825</v>
      </c>
      <c r="C154" s="193">
        <v>663180356</v>
      </c>
      <c r="D154" s="193" t="s">
        <v>345</v>
      </c>
      <c r="E154" s="224" t="s">
        <v>703</v>
      </c>
      <c r="F154" s="182" t="s">
        <v>353</v>
      </c>
      <c r="G154" s="182" t="s">
        <v>100</v>
      </c>
      <c r="H154" s="183"/>
      <c r="I154" s="180">
        <v>12</v>
      </c>
      <c r="J154" s="174"/>
      <c r="K154" s="173"/>
      <c r="L154" s="174"/>
    </row>
    <row r="155" spans="1:12" s="74" customFormat="1" ht="24.75" x14ac:dyDescent="0.25">
      <c r="A155" s="192">
        <v>43571.591666666667</v>
      </c>
      <c r="B155" s="181" t="s">
        <v>829</v>
      </c>
      <c r="C155" s="193">
        <v>75</v>
      </c>
      <c r="D155" s="193" t="s">
        <v>362</v>
      </c>
      <c r="E155" s="225">
        <v>37995466</v>
      </c>
      <c r="F155" s="182" t="s">
        <v>360</v>
      </c>
      <c r="G155" s="182" t="s">
        <v>363</v>
      </c>
      <c r="H155" s="184"/>
      <c r="I155" s="180">
        <v>207</v>
      </c>
      <c r="J155" s="174"/>
      <c r="K155" s="173"/>
      <c r="L155" s="174"/>
    </row>
    <row r="156" spans="1:12" s="74" customFormat="1" ht="25.5" customHeight="1" x14ac:dyDescent="0.25">
      <c r="A156" s="192">
        <v>43571.591666666667</v>
      </c>
      <c r="B156" s="181" t="s">
        <v>828</v>
      </c>
      <c r="C156" s="193">
        <v>81</v>
      </c>
      <c r="D156" s="193" t="s">
        <v>450</v>
      </c>
      <c r="E156" s="225">
        <v>30965299</v>
      </c>
      <c r="F156" s="182" t="s">
        <v>453</v>
      </c>
      <c r="G156" s="182" t="s">
        <v>94</v>
      </c>
      <c r="H156" s="183"/>
      <c r="I156" s="180">
        <v>1214.78</v>
      </c>
      <c r="J156" s="174"/>
      <c r="K156" s="173"/>
      <c r="L156" s="174"/>
    </row>
    <row r="157" spans="1:12" ht="25.5" customHeight="1" x14ac:dyDescent="0.25">
      <c r="A157" s="192">
        <v>43571.591666666667</v>
      </c>
      <c r="B157" s="181" t="s">
        <v>834</v>
      </c>
      <c r="C157" s="193">
        <v>78</v>
      </c>
      <c r="D157" s="193" t="s">
        <v>692</v>
      </c>
      <c r="E157" s="225">
        <v>36392505</v>
      </c>
      <c r="F157" s="182" t="s">
        <v>353</v>
      </c>
      <c r="G157" s="182" t="s">
        <v>94</v>
      </c>
      <c r="H157" s="183"/>
      <c r="I157" s="180">
        <v>1980</v>
      </c>
      <c r="J157" s="174"/>
      <c r="K157" s="173"/>
      <c r="L157" s="174"/>
    </row>
    <row r="158" spans="1:12" s="74" customFormat="1" ht="26.25" customHeight="1" x14ac:dyDescent="0.25">
      <c r="A158" s="192">
        <v>43571.591666666667</v>
      </c>
      <c r="B158" s="181" t="s">
        <v>830</v>
      </c>
      <c r="C158" s="193">
        <v>74</v>
      </c>
      <c r="D158" s="193" t="s">
        <v>359</v>
      </c>
      <c r="E158" s="225">
        <v>37995466</v>
      </c>
      <c r="F158" s="182" t="s">
        <v>360</v>
      </c>
      <c r="G158" s="182" t="s">
        <v>361</v>
      </c>
      <c r="H158" s="183"/>
      <c r="I158" s="180">
        <v>2484</v>
      </c>
      <c r="J158" s="174"/>
      <c r="K158" s="173"/>
      <c r="L158" s="174"/>
    </row>
    <row r="159" spans="1:12" s="74" customFormat="1" ht="25.5" customHeight="1" x14ac:dyDescent="0.25">
      <c r="A159" s="192">
        <v>43571.591666666667</v>
      </c>
      <c r="B159" s="181" t="s">
        <v>831</v>
      </c>
      <c r="C159" s="193">
        <v>73</v>
      </c>
      <c r="D159" s="193" t="s">
        <v>832</v>
      </c>
      <c r="E159" s="225">
        <v>39561761</v>
      </c>
      <c r="F159" s="137" t="s">
        <v>358</v>
      </c>
      <c r="G159" s="182" t="s">
        <v>103</v>
      </c>
      <c r="H159" s="183"/>
      <c r="I159" s="180">
        <v>3036</v>
      </c>
      <c r="J159" s="174"/>
      <c r="K159" s="173"/>
      <c r="L159" s="174"/>
    </row>
    <row r="160" spans="1:12" s="74" customFormat="1" ht="24.75" customHeight="1" x14ac:dyDescent="0.25">
      <c r="A160" s="192">
        <v>43571.59375</v>
      </c>
      <c r="B160" s="181" t="s">
        <v>835</v>
      </c>
      <c r="C160" s="193">
        <v>79</v>
      </c>
      <c r="D160" s="193" t="s">
        <v>388</v>
      </c>
      <c r="E160" s="225">
        <v>30059069</v>
      </c>
      <c r="F160" s="182" t="s">
        <v>357</v>
      </c>
      <c r="G160" s="182" t="s">
        <v>100</v>
      </c>
      <c r="H160" s="183"/>
      <c r="I160" s="180">
        <v>66</v>
      </c>
      <c r="J160" s="174"/>
      <c r="K160" s="173"/>
      <c r="L160" s="174"/>
    </row>
    <row r="161" spans="1:12" s="74" customFormat="1" ht="25.5" customHeight="1" x14ac:dyDescent="0.25">
      <c r="A161" s="192">
        <v>43571.59375</v>
      </c>
      <c r="B161" s="181" t="s">
        <v>828</v>
      </c>
      <c r="C161" s="193">
        <v>80</v>
      </c>
      <c r="D161" s="193" t="s">
        <v>450</v>
      </c>
      <c r="E161" s="225">
        <v>30965299</v>
      </c>
      <c r="F161" s="182" t="s">
        <v>453</v>
      </c>
      <c r="G161" s="182" t="s">
        <v>94</v>
      </c>
      <c r="H161" s="183"/>
      <c r="I161" s="180">
        <v>10438.030000000001</v>
      </c>
      <c r="J161" s="174"/>
      <c r="K161" s="173"/>
      <c r="L161" s="174"/>
    </row>
    <row r="162" spans="1:12" s="74" customFormat="1" ht="25.5" customHeight="1" x14ac:dyDescent="0.25">
      <c r="A162" s="192">
        <v>43571.599305555559</v>
      </c>
      <c r="B162" s="181" t="s">
        <v>833</v>
      </c>
      <c r="C162" s="193">
        <v>77</v>
      </c>
      <c r="D162" s="193" t="s">
        <v>345</v>
      </c>
      <c r="E162" s="224" t="s">
        <v>703</v>
      </c>
      <c r="F162" s="182" t="s">
        <v>353</v>
      </c>
      <c r="G162" s="182" t="s">
        <v>100</v>
      </c>
      <c r="H162" s="183"/>
      <c r="I162" s="180">
        <v>83.32</v>
      </c>
      <c r="J162" s="174"/>
      <c r="K162" s="173"/>
      <c r="L162" s="174"/>
    </row>
    <row r="163" spans="1:12" s="74" customFormat="1" ht="24.75" x14ac:dyDescent="0.25">
      <c r="A163" s="192">
        <v>43581.325694444444</v>
      </c>
      <c r="B163" s="181" t="s">
        <v>825</v>
      </c>
      <c r="C163" s="193">
        <v>675561955</v>
      </c>
      <c r="D163" s="193" t="s">
        <v>345</v>
      </c>
      <c r="E163" s="224" t="s">
        <v>703</v>
      </c>
      <c r="F163" s="182" t="s">
        <v>353</v>
      </c>
      <c r="G163" s="182" t="s">
        <v>100</v>
      </c>
      <c r="H163" s="183"/>
      <c r="I163" s="180">
        <v>4</v>
      </c>
      <c r="J163" s="174"/>
      <c r="K163" s="173"/>
      <c r="L163" s="174"/>
    </row>
    <row r="164" spans="1:12" s="74" customFormat="1" ht="24.75" x14ac:dyDescent="0.25">
      <c r="A164" s="192">
        <v>43581.347222222219</v>
      </c>
      <c r="B164" s="181" t="s">
        <v>825</v>
      </c>
      <c r="C164" s="193">
        <v>675568763</v>
      </c>
      <c r="D164" s="193" t="s">
        <v>345</v>
      </c>
      <c r="E164" s="224" t="s">
        <v>703</v>
      </c>
      <c r="F164" s="182" t="s">
        <v>353</v>
      </c>
      <c r="G164" s="182" t="s">
        <v>100</v>
      </c>
      <c r="H164" s="183"/>
      <c r="I164" s="180">
        <v>150</v>
      </c>
      <c r="J164" s="174"/>
      <c r="K164" s="173"/>
      <c r="L164" s="174"/>
    </row>
    <row r="165" spans="1:12" s="74" customFormat="1" ht="24.75" x14ac:dyDescent="0.25">
      <c r="A165" s="192">
        <v>43581.347222222219</v>
      </c>
      <c r="B165" s="181" t="s">
        <v>825</v>
      </c>
      <c r="C165" s="193">
        <v>675568757</v>
      </c>
      <c r="D165" s="193" t="s">
        <v>345</v>
      </c>
      <c r="E165" s="224" t="s">
        <v>703</v>
      </c>
      <c r="F165" s="182" t="s">
        <v>353</v>
      </c>
      <c r="G165" s="182" t="s">
        <v>100</v>
      </c>
      <c r="H165" s="183"/>
      <c r="I165" s="180">
        <v>250</v>
      </c>
      <c r="J165" s="174"/>
      <c r="K165" s="173"/>
      <c r="L165" s="174"/>
    </row>
    <row r="166" spans="1:12" s="74" customFormat="1" ht="25.5" customHeight="1" x14ac:dyDescent="0.25">
      <c r="A166" s="192">
        <v>43581.502083333333</v>
      </c>
      <c r="B166" s="181" t="s">
        <v>836</v>
      </c>
      <c r="C166" s="193">
        <v>82</v>
      </c>
      <c r="D166" s="193" t="s">
        <v>389</v>
      </c>
      <c r="E166" s="225">
        <v>40231242</v>
      </c>
      <c r="F166" s="182" t="s">
        <v>390</v>
      </c>
      <c r="G166" s="182" t="s">
        <v>100</v>
      </c>
      <c r="H166" s="183"/>
      <c r="I166" s="180">
        <v>149.80000000000001</v>
      </c>
      <c r="J166" s="174"/>
      <c r="K166" s="173"/>
      <c r="L166" s="174"/>
    </row>
    <row r="167" spans="1:12" ht="27" customHeight="1" x14ac:dyDescent="0.25">
      <c r="A167" s="192">
        <v>43581.50277777778</v>
      </c>
      <c r="B167" s="181" t="s">
        <v>837</v>
      </c>
      <c r="C167" s="193">
        <v>83</v>
      </c>
      <c r="D167" s="193" t="s">
        <v>690</v>
      </c>
      <c r="E167" s="225">
        <v>38958619</v>
      </c>
      <c r="F167" s="182" t="s">
        <v>691</v>
      </c>
      <c r="G167" s="182" t="s">
        <v>100</v>
      </c>
      <c r="H167" s="183"/>
      <c r="I167" s="180">
        <v>500</v>
      </c>
      <c r="J167" s="174"/>
      <c r="K167" s="173"/>
      <c r="L167" s="174"/>
    </row>
    <row r="168" spans="1:12" ht="24.75" x14ac:dyDescent="0.25">
      <c r="A168" s="192">
        <v>43591.026388888888</v>
      </c>
      <c r="B168" s="181" t="s">
        <v>825</v>
      </c>
      <c r="C168" s="193">
        <v>683888412</v>
      </c>
      <c r="D168" s="193" t="s">
        <v>345</v>
      </c>
      <c r="E168" s="224" t="s">
        <v>703</v>
      </c>
      <c r="F168" s="182" t="s">
        <v>353</v>
      </c>
      <c r="G168" s="182" t="s">
        <v>100</v>
      </c>
      <c r="H168" s="183"/>
      <c r="I168" s="180">
        <v>8</v>
      </c>
      <c r="J168" s="174"/>
      <c r="K168" s="173"/>
      <c r="L168" s="174"/>
    </row>
    <row r="169" spans="1:12" ht="24.75" x14ac:dyDescent="0.25">
      <c r="A169" s="192">
        <v>43591.554166666669</v>
      </c>
      <c r="B169" s="181" t="s">
        <v>829</v>
      </c>
      <c r="C169" s="193">
        <v>86</v>
      </c>
      <c r="D169" s="193" t="s">
        <v>362</v>
      </c>
      <c r="E169" s="225">
        <v>37995466</v>
      </c>
      <c r="F169" s="182" t="s">
        <v>360</v>
      </c>
      <c r="G169" s="182" t="s">
        <v>363</v>
      </c>
      <c r="H169" s="183"/>
      <c r="I169" s="180">
        <v>166.33</v>
      </c>
      <c r="J169" s="174"/>
      <c r="K169" s="173"/>
      <c r="L169" s="174"/>
    </row>
    <row r="170" spans="1:12" ht="24.75" x14ac:dyDescent="0.25">
      <c r="A170" s="192">
        <v>43591.554166666669</v>
      </c>
      <c r="B170" s="181" t="s">
        <v>830</v>
      </c>
      <c r="C170" s="193">
        <v>85</v>
      </c>
      <c r="D170" s="193" t="s">
        <v>359</v>
      </c>
      <c r="E170" s="225">
        <v>37995466</v>
      </c>
      <c r="F170" s="182" t="s">
        <v>360</v>
      </c>
      <c r="G170" s="182" t="s">
        <v>361</v>
      </c>
      <c r="H170" s="183"/>
      <c r="I170" s="180">
        <v>1995.91</v>
      </c>
      <c r="J170" s="174"/>
      <c r="K170" s="173"/>
      <c r="L170" s="174"/>
    </row>
    <row r="171" spans="1:12" ht="25.5" customHeight="1" x14ac:dyDescent="0.25">
      <c r="A171" s="192">
        <v>43591.554166666669</v>
      </c>
      <c r="B171" s="181" t="s">
        <v>838</v>
      </c>
      <c r="C171" s="193">
        <v>84</v>
      </c>
      <c r="D171" s="193" t="s">
        <v>839</v>
      </c>
      <c r="E171" s="225">
        <v>39561761</v>
      </c>
      <c r="F171" s="137" t="s">
        <v>358</v>
      </c>
      <c r="G171" s="182" t="s">
        <v>103</v>
      </c>
      <c r="H171" s="183"/>
      <c r="I171" s="180">
        <v>2439.4299999999998</v>
      </c>
      <c r="J171" s="174"/>
      <c r="K171" s="173"/>
      <c r="L171" s="174"/>
    </row>
    <row r="172" spans="1:12" s="74" customFormat="1" ht="25.5" customHeight="1" x14ac:dyDescent="0.25">
      <c r="A172" s="192">
        <v>43591.55972222222</v>
      </c>
      <c r="B172" s="181" t="s">
        <v>828</v>
      </c>
      <c r="C172" s="193">
        <v>89</v>
      </c>
      <c r="D172" s="193" t="s">
        <v>450</v>
      </c>
      <c r="E172" s="225">
        <v>30965299</v>
      </c>
      <c r="F172" s="182" t="s">
        <v>453</v>
      </c>
      <c r="G172" s="182" t="s">
        <v>94</v>
      </c>
      <c r="H172" s="183"/>
      <c r="I172" s="180">
        <v>3717.68</v>
      </c>
      <c r="J172" s="174"/>
      <c r="K172" s="173"/>
      <c r="L172" s="174"/>
    </row>
    <row r="173" spans="1:12" s="74" customFormat="1" ht="24.75" x14ac:dyDescent="0.25">
      <c r="A173" s="192">
        <v>43591.607638888891</v>
      </c>
      <c r="B173" s="181" t="s">
        <v>833</v>
      </c>
      <c r="C173" s="193">
        <v>88</v>
      </c>
      <c r="D173" s="193" t="s">
        <v>345</v>
      </c>
      <c r="E173" s="224" t="s">
        <v>703</v>
      </c>
      <c r="F173" s="182" t="s">
        <v>353</v>
      </c>
      <c r="G173" s="182" t="s">
        <v>100</v>
      </c>
      <c r="H173" s="183"/>
      <c r="I173" s="180">
        <v>66.95</v>
      </c>
      <c r="J173" s="174"/>
      <c r="K173" s="173"/>
      <c r="L173" s="174"/>
    </row>
    <row r="174" spans="1:12" ht="24.75" x14ac:dyDescent="0.25">
      <c r="A174" s="192">
        <v>43592.025694444441</v>
      </c>
      <c r="B174" s="181" t="s">
        <v>825</v>
      </c>
      <c r="C174" s="193">
        <v>685019928</v>
      </c>
      <c r="D174" s="193" t="s">
        <v>345</v>
      </c>
      <c r="E174" s="224" t="s">
        <v>703</v>
      </c>
      <c r="F174" s="182" t="s">
        <v>353</v>
      </c>
      <c r="G174" s="182" t="s">
        <v>100</v>
      </c>
      <c r="H174" s="183"/>
      <c r="I174" s="180">
        <v>4</v>
      </c>
      <c r="J174" s="174"/>
      <c r="K174" s="173"/>
      <c r="L174" s="174"/>
    </row>
    <row r="175" spans="1:12" s="74" customFormat="1" ht="25.5" customHeight="1" x14ac:dyDescent="0.25">
      <c r="A175" s="192">
        <v>43592.588194444441</v>
      </c>
      <c r="B175" s="181" t="s">
        <v>827</v>
      </c>
      <c r="C175" s="193">
        <v>91</v>
      </c>
      <c r="D175" s="193" t="s">
        <v>354</v>
      </c>
      <c r="E175" s="225">
        <v>21673832</v>
      </c>
      <c r="F175" s="182" t="s">
        <v>699</v>
      </c>
      <c r="G175" s="182" t="s">
        <v>97</v>
      </c>
      <c r="H175" s="183"/>
      <c r="I175" s="180">
        <v>1500</v>
      </c>
      <c r="J175" s="174"/>
      <c r="K175" s="173"/>
      <c r="L175" s="174"/>
    </row>
    <row r="176" spans="1:12" s="74" customFormat="1" ht="36.75" x14ac:dyDescent="0.25">
      <c r="A176" s="192">
        <v>43592.588888888888</v>
      </c>
      <c r="B176" s="181" t="s">
        <v>826</v>
      </c>
      <c r="C176" s="193">
        <v>90</v>
      </c>
      <c r="D176" s="193" t="s">
        <v>355</v>
      </c>
      <c r="E176" s="225">
        <v>38049812</v>
      </c>
      <c r="F176" s="182" t="s">
        <v>356</v>
      </c>
      <c r="G176" s="182" t="s">
        <v>97</v>
      </c>
      <c r="H176" s="183"/>
      <c r="I176" s="180">
        <v>71.510000000000005</v>
      </c>
      <c r="J176" s="174"/>
      <c r="K176" s="173"/>
      <c r="L176" s="174"/>
    </row>
    <row r="177" spans="1:12" s="74" customFormat="1" ht="24.75" x14ac:dyDescent="0.25">
      <c r="A177" s="192">
        <v>43602.025694444441</v>
      </c>
      <c r="B177" s="181" t="s">
        <v>825</v>
      </c>
      <c r="C177" s="193">
        <v>696688743</v>
      </c>
      <c r="D177" s="193" t="s">
        <v>345</v>
      </c>
      <c r="E177" s="224" t="s">
        <v>703</v>
      </c>
      <c r="F177" s="182" t="s">
        <v>353</v>
      </c>
      <c r="G177" s="182" t="s">
        <v>100</v>
      </c>
      <c r="H177" s="183"/>
      <c r="I177" s="180">
        <v>12</v>
      </c>
      <c r="J177" s="174"/>
      <c r="K177" s="173"/>
      <c r="L177" s="174"/>
    </row>
    <row r="178" spans="1:12" s="74" customFormat="1" ht="26.25" customHeight="1" x14ac:dyDescent="0.25">
      <c r="A178" s="192">
        <v>43602.469444444447</v>
      </c>
      <c r="B178" s="181" t="s">
        <v>829</v>
      </c>
      <c r="C178" s="193">
        <v>94</v>
      </c>
      <c r="D178" s="193" t="s">
        <v>362</v>
      </c>
      <c r="E178" s="225">
        <v>37995466</v>
      </c>
      <c r="F178" s="182" t="s">
        <v>360</v>
      </c>
      <c r="G178" s="182" t="s">
        <v>363</v>
      </c>
      <c r="H178" s="183"/>
      <c r="I178" s="180">
        <v>207</v>
      </c>
      <c r="J178" s="174"/>
      <c r="K178" s="173"/>
      <c r="L178" s="174"/>
    </row>
    <row r="179" spans="1:12" s="74" customFormat="1" ht="26.25" customHeight="1" x14ac:dyDescent="0.25">
      <c r="A179" s="192">
        <v>43602.469444444447</v>
      </c>
      <c r="B179" s="181" t="s">
        <v>830</v>
      </c>
      <c r="C179" s="193">
        <v>93</v>
      </c>
      <c r="D179" s="193" t="s">
        <v>359</v>
      </c>
      <c r="E179" s="225">
        <v>37995466</v>
      </c>
      <c r="F179" s="182" t="s">
        <v>360</v>
      </c>
      <c r="G179" s="182" t="s">
        <v>361</v>
      </c>
      <c r="H179" s="183"/>
      <c r="I179" s="180">
        <v>2484</v>
      </c>
      <c r="J179" s="174"/>
      <c r="K179" s="173"/>
      <c r="L179" s="174"/>
    </row>
    <row r="180" spans="1:12" s="74" customFormat="1" ht="26.25" customHeight="1" x14ac:dyDescent="0.25">
      <c r="A180" s="192">
        <v>43602.469444444447</v>
      </c>
      <c r="B180" s="181" t="s">
        <v>838</v>
      </c>
      <c r="C180" s="193">
        <v>92</v>
      </c>
      <c r="D180" s="193" t="s">
        <v>839</v>
      </c>
      <c r="E180" s="225">
        <v>39561761</v>
      </c>
      <c r="F180" s="137" t="s">
        <v>358</v>
      </c>
      <c r="G180" s="182" t="s">
        <v>103</v>
      </c>
      <c r="H180" s="183"/>
      <c r="I180" s="180">
        <v>3036</v>
      </c>
      <c r="J180" s="174"/>
      <c r="K180" s="173"/>
      <c r="L180" s="174"/>
    </row>
    <row r="181" spans="1:12" s="74" customFormat="1" ht="25.5" customHeight="1" x14ac:dyDescent="0.25">
      <c r="A181" s="192">
        <v>43602.495138888888</v>
      </c>
      <c r="B181" s="181" t="s">
        <v>834</v>
      </c>
      <c r="C181" s="193">
        <v>97</v>
      </c>
      <c r="D181" s="193" t="s">
        <v>692</v>
      </c>
      <c r="E181" s="225">
        <v>36392505</v>
      </c>
      <c r="F181" s="182" t="s">
        <v>353</v>
      </c>
      <c r="G181" s="182" t="s">
        <v>94</v>
      </c>
      <c r="H181" s="183"/>
      <c r="I181" s="180">
        <v>1980</v>
      </c>
      <c r="J181" s="174"/>
      <c r="K181" s="173"/>
      <c r="L181" s="174"/>
    </row>
    <row r="182" spans="1:12" ht="25.5" customHeight="1" x14ac:dyDescent="0.25">
      <c r="A182" s="192">
        <v>43602.495833333334</v>
      </c>
      <c r="B182" s="181" t="s">
        <v>828</v>
      </c>
      <c r="C182" s="193">
        <v>99</v>
      </c>
      <c r="D182" s="193" t="s">
        <v>450</v>
      </c>
      <c r="E182" s="225">
        <v>30965299</v>
      </c>
      <c r="F182" s="182" t="s">
        <v>453</v>
      </c>
      <c r="G182" s="182" t="s">
        <v>94</v>
      </c>
      <c r="H182" s="183"/>
      <c r="I182" s="180">
        <v>10438.030000000001</v>
      </c>
      <c r="J182" s="174"/>
      <c r="K182" s="173"/>
      <c r="L182" s="174"/>
    </row>
    <row r="183" spans="1:12" ht="27" customHeight="1" x14ac:dyDescent="0.25">
      <c r="A183" s="192">
        <v>43602.496527777781</v>
      </c>
      <c r="B183" s="181" t="s">
        <v>835</v>
      </c>
      <c r="C183" s="193">
        <v>98</v>
      </c>
      <c r="D183" s="193" t="s">
        <v>388</v>
      </c>
      <c r="E183" s="225">
        <v>30059069</v>
      </c>
      <c r="F183" s="182" t="s">
        <v>357</v>
      </c>
      <c r="G183" s="182" t="s">
        <v>100</v>
      </c>
      <c r="H183" s="183"/>
      <c r="I183" s="180">
        <v>66</v>
      </c>
      <c r="J183" s="174"/>
      <c r="K183" s="173"/>
      <c r="L183" s="174"/>
    </row>
    <row r="184" spans="1:12" ht="25.5" customHeight="1" x14ac:dyDescent="0.25">
      <c r="A184" s="192">
        <v>43602.496527777781</v>
      </c>
      <c r="B184" s="181" t="s">
        <v>828</v>
      </c>
      <c r="C184" s="193">
        <v>100</v>
      </c>
      <c r="D184" s="193" t="s">
        <v>450</v>
      </c>
      <c r="E184" s="225">
        <v>30965299</v>
      </c>
      <c r="F184" s="182" t="s">
        <v>453</v>
      </c>
      <c r="G184" s="182" t="s">
        <v>94</v>
      </c>
      <c r="H184" s="183"/>
      <c r="I184" s="180">
        <v>1214.78</v>
      </c>
      <c r="J184" s="174"/>
      <c r="K184" s="173"/>
      <c r="L184" s="174"/>
    </row>
    <row r="185" spans="1:12" ht="24.75" x14ac:dyDescent="0.25">
      <c r="A185" s="192">
        <v>43602.5</v>
      </c>
      <c r="B185" s="181" t="s">
        <v>833</v>
      </c>
      <c r="C185" s="193">
        <v>96</v>
      </c>
      <c r="D185" s="193" t="s">
        <v>345</v>
      </c>
      <c r="E185" s="224" t="s">
        <v>703</v>
      </c>
      <c r="F185" s="182" t="s">
        <v>353</v>
      </c>
      <c r="G185" s="182" t="s">
        <v>100</v>
      </c>
      <c r="H185" s="183"/>
      <c r="I185" s="180">
        <v>83.32</v>
      </c>
      <c r="J185" s="174"/>
      <c r="K185" s="173"/>
      <c r="L185" s="174"/>
    </row>
    <row r="186" spans="1:12" ht="24.75" x14ac:dyDescent="0.25">
      <c r="A186" s="192">
        <v>43616.079861111109</v>
      </c>
      <c r="B186" s="181" t="s">
        <v>825</v>
      </c>
      <c r="C186" s="193">
        <v>706556117</v>
      </c>
      <c r="D186" s="193" t="s">
        <v>345</v>
      </c>
      <c r="E186" s="224" t="s">
        <v>703</v>
      </c>
      <c r="F186" s="182" t="s">
        <v>353</v>
      </c>
      <c r="G186" s="182" t="s">
        <v>100</v>
      </c>
      <c r="H186" s="183"/>
      <c r="I186" s="180">
        <v>150</v>
      </c>
      <c r="J186" s="174"/>
      <c r="K186" s="173"/>
      <c r="L186" s="174"/>
    </row>
    <row r="187" spans="1:12" ht="25.5" customHeight="1" x14ac:dyDescent="0.25">
      <c r="A187" s="192">
        <v>43616.079861111109</v>
      </c>
      <c r="B187" s="181" t="s">
        <v>825</v>
      </c>
      <c r="C187" s="193">
        <v>706556111</v>
      </c>
      <c r="D187" s="193" t="s">
        <v>345</v>
      </c>
      <c r="E187" s="224" t="s">
        <v>703</v>
      </c>
      <c r="F187" s="182" t="s">
        <v>353</v>
      </c>
      <c r="G187" s="182" t="s">
        <v>100</v>
      </c>
      <c r="H187" s="183"/>
      <c r="I187" s="180">
        <v>250</v>
      </c>
      <c r="J187" s="174"/>
      <c r="K187" s="173"/>
      <c r="L187" s="174"/>
    </row>
    <row r="188" spans="1:12" ht="24.75" x14ac:dyDescent="0.25">
      <c r="A188" s="192">
        <v>43619.036805555559</v>
      </c>
      <c r="B188" s="181" t="s">
        <v>825</v>
      </c>
      <c r="C188" s="193">
        <v>707541271</v>
      </c>
      <c r="D188" s="193" t="s">
        <v>345</v>
      </c>
      <c r="E188" s="224" t="s">
        <v>703</v>
      </c>
      <c r="F188" s="182" t="s">
        <v>353</v>
      </c>
      <c r="G188" s="182" t="s">
        <v>100</v>
      </c>
      <c r="H188" s="183"/>
      <c r="I188" s="180">
        <v>6</v>
      </c>
      <c r="J188" s="174"/>
      <c r="K188" s="173"/>
      <c r="L188" s="174"/>
    </row>
    <row r="189" spans="1:12" ht="24.75" x14ac:dyDescent="0.25">
      <c r="A189" s="192">
        <v>43619.555555555555</v>
      </c>
      <c r="B189" s="181" t="s">
        <v>836</v>
      </c>
      <c r="C189" s="193">
        <v>101</v>
      </c>
      <c r="D189" s="193" t="s">
        <v>389</v>
      </c>
      <c r="E189" s="225">
        <v>40231242</v>
      </c>
      <c r="F189" s="182" t="s">
        <v>390</v>
      </c>
      <c r="G189" s="182" t="s">
        <v>100</v>
      </c>
      <c r="H189" s="183"/>
      <c r="I189" s="180">
        <v>145.80000000000001</v>
      </c>
      <c r="J189" s="174"/>
      <c r="K189" s="173"/>
      <c r="L189" s="174"/>
    </row>
    <row r="190" spans="1:12" ht="29.25" customHeight="1" x14ac:dyDescent="0.25">
      <c r="A190" s="192">
        <v>43619.555555555555</v>
      </c>
      <c r="B190" s="181" t="s">
        <v>837</v>
      </c>
      <c r="C190" s="193">
        <v>102</v>
      </c>
      <c r="D190" s="193" t="s">
        <v>690</v>
      </c>
      <c r="E190" s="225">
        <v>38958619</v>
      </c>
      <c r="F190" s="182" t="s">
        <v>691</v>
      </c>
      <c r="G190" s="182" t="s">
        <v>100</v>
      </c>
      <c r="H190" s="183"/>
      <c r="I190" s="180">
        <v>500</v>
      </c>
      <c r="J190" s="174"/>
      <c r="K190" s="173"/>
      <c r="L190" s="174"/>
    </row>
    <row r="191" spans="1:12" s="74" customFormat="1" ht="24.75" x14ac:dyDescent="0.25">
      <c r="A191" s="192">
        <v>43619.605555555558</v>
      </c>
      <c r="B191" s="181" t="s">
        <v>836</v>
      </c>
      <c r="C191" s="193">
        <v>103</v>
      </c>
      <c r="D191" s="193" t="s">
        <v>389</v>
      </c>
      <c r="E191" s="225">
        <v>40231242</v>
      </c>
      <c r="F191" s="182" t="s">
        <v>390</v>
      </c>
      <c r="G191" s="182" t="s">
        <v>100</v>
      </c>
      <c r="H191" s="183"/>
      <c r="I191" s="180">
        <v>3</v>
      </c>
      <c r="J191" s="174"/>
      <c r="K191" s="173"/>
      <c r="L191" s="174"/>
    </row>
    <row r="192" spans="1:12" ht="24.75" x14ac:dyDescent="0.25">
      <c r="A192" s="192">
        <v>43619.722916666666</v>
      </c>
      <c r="B192" s="181" t="s">
        <v>825</v>
      </c>
      <c r="C192" s="193">
        <v>707455908</v>
      </c>
      <c r="D192" s="193" t="s">
        <v>345</v>
      </c>
      <c r="E192" s="224" t="s">
        <v>703</v>
      </c>
      <c r="F192" s="182" t="s">
        <v>353</v>
      </c>
      <c r="G192" s="182" t="s">
        <v>100</v>
      </c>
      <c r="H192" s="183"/>
      <c r="I192" s="180">
        <v>100</v>
      </c>
      <c r="J192" s="174"/>
      <c r="K192" s="173"/>
      <c r="L192" s="174"/>
    </row>
    <row r="193" spans="1:12" ht="24.75" x14ac:dyDescent="0.25">
      <c r="A193" s="192">
        <v>43622.027777777781</v>
      </c>
      <c r="B193" s="181" t="s">
        <v>825</v>
      </c>
      <c r="C193" s="193">
        <v>710922917</v>
      </c>
      <c r="D193" s="193" t="s">
        <v>345</v>
      </c>
      <c r="E193" s="224" t="s">
        <v>703</v>
      </c>
      <c r="F193" s="182" t="s">
        <v>353</v>
      </c>
      <c r="G193" s="182" t="s">
        <v>100</v>
      </c>
      <c r="H193" s="183"/>
      <c r="I193" s="180">
        <v>16</v>
      </c>
      <c r="J193" s="174"/>
      <c r="K193" s="173"/>
      <c r="L193" s="174"/>
    </row>
    <row r="194" spans="1:12" ht="24.75" customHeight="1" x14ac:dyDescent="0.25">
      <c r="A194" s="192">
        <v>43622.472222222219</v>
      </c>
      <c r="B194" s="181" t="s">
        <v>829</v>
      </c>
      <c r="C194" s="193">
        <v>106</v>
      </c>
      <c r="D194" s="193" t="s">
        <v>362</v>
      </c>
      <c r="E194" s="225">
        <v>37995466</v>
      </c>
      <c r="F194" s="182" t="s">
        <v>360</v>
      </c>
      <c r="G194" s="182" t="s">
        <v>363</v>
      </c>
      <c r="H194" s="183"/>
      <c r="I194" s="180">
        <v>168.85</v>
      </c>
      <c r="J194" s="174"/>
      <c r="K194" s="173"/>
      <c r="L194" s="174"/>
    </row>
    <row r="195" spans="1:12" ht="25.5" customHeight="1" x14ac:dyDescent="0.25">
      <c r="A195" s="192">
        <v>43622.472222222219</v>
      </c>
      <c r="B195" s="181" t="s">
        <v>830</v>
      </c>
      <c r="C195" s="193">
        <v>105</v>
      </c>
      <c r="D195" s="193" t="s">
        <v>359</v>
      </c>
      <c r="E195" s="225">
        <v>37995466</v>
      </c>
      <c r="F195" s="182" t="s">
        <v>360</v>
      </c>
      <c r="G195" s="182" t="s">
        <v>361</v>
      </c>
      <c r="H195" s="183"/>
      <c r="I195" s="180">
        <v>2026.33</v>
      </c>
      <c r="J195" s="174"/>
      <c r="K195" s="173"/>
      <c r="L195" s="174"/>
    </row>
    <row r="196" spans="1:12" ht="24.75" x14ac:dyDescent="0.25">
      <c r="A196" s="192">
        <v>43622.472222222219</v>
      </c>
      <c r="B196" s="181" t="s">
        <v>838</v>
      </c>
      <c r="C196" s="193">
        <v>104</v>
      </c>
      <c r="D196" s="193" t="s">
        <v>839</v>
      </c>
      <c r="E196" s="225">
        <v>39561761</v>
      </c>
      <c r="F196" s="137" t="s">
        <v>358</v>
      </c>
      <c r="G196" s="182" t="s">
        <v>103</v>
      </c>
      <c r="H196" s="183"/>
      <c r="I196" s="180">
        <v>2476.63</v>
      </c>
      <c r="J196" s="174"/>
      <c r="K196" s="173"/>
      <c r="L196" s="174"/>
    </row>
    <row r="197" spans="1:12" ht="27.75" customHeight="1" x14ac:dyDescent="0.25">
      <c r="A197" s="192">
        <v>43622.48333333333</v>
      </c>
      <c r="B197" s="181" t="s">
        <v>835</v>
      </c>
      <c r="C197" s="193">
        <v>111</v>
      </c>
      <c r="D197" s="193" t="s">
        <v>388</v>
      </c>
      <c r="E197" s="225">
        <v>30059069</v>
      </c>
      <c r="F197" s="182" t="s">
        <v>357</v>
      </c>
      <c r="G197" s="182" t="s">
        <v>100</v>
      </c>
      <c r="H197" s="183"/>
      <c r="I197" s="180">
        <v>66</v>
      </c>
      <c r="J197" s="174"/>
      <c r="K197" s="173"/>
      <c r="L197" s="174"/>
    </row>
    <row r="198" spans="1:12" ht="28.5" customHeight="1" x14ac:dyDescent="0.25">
      <c r="A198" s="192">
        <v>43622.48333333333</v>
      </c>
      <c r="B198" s="181" t="s">
        <v>835</v>
      </c>
      <c r="C198" s="193">
        <v>112</v>
      </c>
      <c r="D198" s="193" t="s">
        <v>388</v>
      </c>
      <c r="E198" s="225">
        <v>30059069</v>
      </c>
      <c r="F198" s="182" t="s">
        <v>357</v>
      </c>
      <c r="G198" s="182" t="s">
        <v>100</v>
      </c>
      <c r="H198" s="183"/>
      <c r="I198" s="180">
        <v>450</v>
      </c>
      <c r="J198" s="174"/>
      <c r="K198" s="173"/>
      <c r="L198" s="174"/>
    </row>
    <row r="199" spans="1:12" ht="24.75" x14ac:dyDescent="0.25">
      <c r="A199" s="192">
        <v>43622.48333333333</v>
      </c>
      <c r="B199" s="181" t="s">
        <v>827</v>
      </c>
      <c r="C199" s="193">
        <v>110</v>
      </c>
      <c r="D199" s="193" t="s">
        <v>354</v>
      </c>
      <c r="E199" s="225">
        <v>21673832</v>
      </c>
      <c r="F199" s="182" t="s">
        <v>699</v>
      </c>
      <c r="G199" s="182" t="s">
        <v>97</v>
      </c>
      <c r="H199" s="183"/>
      <c r="I199" s="180">
        <v>1500</v>
      </c>
      <c r="J199" s="174"/>
      <c r="K199" s="173"/>
      <c r="L199" s="174"/>
    </row>
    <row r="200" spans="1:12" ht="25.5" customHeight="1" x14ac:dyDescent="0.25">
      <c r="A200" s="192">
        <v>43622.48333333333</v>
      </c>
      <c r="B200" s="181" t="s">
        <v>828</v>
      </c>
      <c r="C200" s="193">
        <v>109</v>
      </c>
      <c r="D200" s="193" t="s">
        <v>450</v>
      </c>
      <c r="E200" s="225">
        <v>30965299</v>
      </c>
      <c r="F200" s="182" t="s">
        <v>453</v>
      </c>
      <c r="G200" s="182" t="s">
        <v>94</v>
      </c>
      <c r="H200" s="183"/>
      <c r="I200" s="180">
        <v>3530.84</v>
      </c>
      <c r="J200" s="174"/>
      <c r="K200" s="173"/>
      <c r="L200" s="174"/>
    </row>
    <row r="201" spans="1:12" ht="25.5" customHeight="1" x14ac:dyDescent="0.25">
      <c r="A201" s="192">
        <v>43622.532638888886</v>
      </c>
      <c r="B201" s="181" t="s">
        <v>833</v>
      </c>
      <c r="C201" s="193">
        <v>108</v>
      </c>
      <c r="D201" s="193" t="s">
        <v>345</v>
      </c>
      <c r="E201" s="224" t="s">
        <v>703</v>
      </c>
      <c r="F201" s="182" t="s">
        <v>353</v>
      </c>
      <c r="G201" s="182" t="s">
        <v>100</v>
      </c>
      <c r="H201" s="183"/>
      <c r="I201" s="180">
        <v>67.97</v>
      </c>
      <c r="J201" s="174"/>
      <c r="K201" s="173"/>
      <c r="L201" s="174"/>
    </row>
    <row r="202" spans="1:12" ht="25.5" customHeight="1" x14ac:dyDescent="0.25">
      <c r="A202" s="192">
        <v>43622.544444444444</v>
      </c>
      <c r="B202" s="181" t="s">
        <v>826</v>
      </c>
      <c r="C202" s="193">
        <v>113</v>
      </c>
      <c r="D202" s="193" t="s">
        <v>355</v>
      </c>
      <c r="E202" s="225">
        <v>38049812</v>
      </c>
      <c r="F202" s="182" t="s">
        <v>356</v>
      </c>
      <c r="G202" s="182" t="s">
        <v>97</v>
      </c>
      <c r="H202" s="183"/>
      <c r="I202" s="180">
        <v>71.510000000000005</v>
      </c>
      <c r="J202" s="174"/>
      <c r="K202" s="173"/>
      <c r="L202" s="174"/>
    </row>
    <row r="203" spans="1:12" ht="25.5" customHeight="1" x14ac:dyDescent="0.25">
      <c r="A203" s="192">
        <v>43634.026388888888</v>
      </c>
      <c r="B203" s="181" t="s">
        <v>825</v>
      </c>
      <c r="C203" s="193">
        <v>716296877</v>
      </c>
      <c r="D203" s="193" t="s">
        <v>345</v>
      </c>
      <c r="E203" s="224" t="s">
        <v>703</v>
      </c>
      <c r="F203" s="182" t="s">
        <v>353</v>
      </c>
      <c r="G203" s="182" t="s">
        <v>100</v>
      </c>
      <c r="H203" s="183"/>
      <c r="I203" s="180">
        <v>10</v>
      </c>
      <c r="J203" s="174"/>
      <c r="K203" s="173"/>
      <c r="L203" s="174"/>
    </row>
    <row r="204" spans="1:12" ht="24.75" x14ac:dyDescent="0.25">
      <c r="A204" s="192">
        <v>43634.609027777777</v>
      </c>
      <c r="B204" s="181" t="s">
        <v>829</v>
      </c>
      <c r="C204" s="193">
        <v>116</v>
      </c>
      <c r="D204" s="193" t="s">
        <v>362</v>
      </c>
      <c r="E204" s="225">
        <v>37995466</v>
      </c>
      <c r="F204" s="182" t="s">
        <v>360</v>
      </c>
      <c r="G204" s="182" t="s">
        <v>363</v>
      </c>
      <c r="H204" s="183"/>
      <c r="I204" s="180">
        <v>207</v>
      </c>
      <c r="J204" s="174"/>
      <c r="K204" s="173"/>
      <c r="L204" s="174"/>
    </row>
    <row r="205" spans="1:12" ht="24.75" x14ac:dyDescent="0.25">
      <c r="A205" s="192">
        <v>43634.609027777777</v>
      </c>
      <c r="B205" s="181" t="s">
        <v>830</v>
      </c>
      <c r="C205" s="193">
        <v>115</v>
      </c>
      <c r="D205" s="193" t="s">
        <v>359</v>
      </c>
      <c r="E205" s="225">
        <v>37995466</v>
      </c>
      <c r="F205" s="182" t="s">
        <v>360</v>
      </c>
      <c r="G205" s="182" t="s">
        <v>361</v>
      </c>
      <c r="H205" s="183"/>
      <c r="I205" s="180">
        <v>2484</v>
      </c>
      <c r="J205" s="174"/>
      <c r="K205" s="173"/>
      <c r="L205" s="174"/>
    </row>
    <row r="206" spans="1:12" ht="24.75" x14ac:dyDescent="0.25">
      <c r="A206" s="192">
        <v>43634.609027777777</v>
      </c>
      <c r="B206" s="181" t="s">
        <v>838</v>
      </c>
      <c r="C206" s="193">
        <v>114</v>
      </c>
      <c r="D206" s="193" t="s">
        <v>839</v>
      </c>
      <c r="E206" s="225">
        <v>39561761</v>
      </c>
      <c r="F206" s="137" t="s">
        <v>358</v>
      </c>
      <c r="G206" s="182" t="s">
        <v>103</v>
      </c>
      <c r="H206" s="183"/>
      <c r="I206" s="180">
        <v>3036</v>
      </c>
      <c r="J206" s="174"/>
      <c r="K206" s="173"/>
      <c r="L206" s="174"/>
    </row>
    <row r="207" spans="1:12" ht="24.75" x14ac:dyDescent="0.25">
      <c r="A207" s="192">
        <v>43634.611111111109</v>
      </c>
      <c r="B207" s="181" t="s">
        <v>833</v>
      </c>
      <c r="C207" s="193">
        <v>118</v>
      </c>
      <c r="D207" s="193" t="s">
        <v>345</v>
      </c>
      <c r="E207" s="224" t="s">
        <v>703</v>
      </c>
      <c r="F207" s="182" t="s">
        <v>353</v>
      </c>
      <c r="G207" s="182" t="s">
        <v>100</v>
      </c>
      <c r="H207" s="183"/>
      <c r="I207" s="180">
        <v>83.32</v>
      </c>
      <c r="J207" s="174"/>
      <c r="K207" s="173"/>
      <c r="L207" s="174"/>
    </row>
    <row r="208" spans="1:12" ht="25.5" customHeight="1" x14ac:dyDescent="0.25">
      <c r="A208" s="192">
        <v>43634.613194444442</v>
      </c>
      <c r="B208" s="181" t="s">
        <v>828</v>
      </c>
      <c r="C208" s="193">
        <v>119</v>
      </c>
      <c r="D208" s="193" t="s">
        <v>450</v>
      </c>
      <c r="E208" s="225">
        <v>30965299</v>
      </c>
      <c r="F208" s="182" t="s">
        <v>453</v>
      </c>
      <c r="G208" s="182" t="s">
        <v>94</v>
      </c>
      <c r="H208" s="183"/>
      <c r="I208" s="180">
        <v>10438.030000000001</v>
      </c>
      <c r="J208" s="174"/>
      <c r="K208" s="173"/>
      <c r="L208" s="174"/>
    </row>
    <row r="209" spans="1:12" ht="25.5" customHeight="1" x14ac:dyDescent="0.25">
      <c r="A209" s="192">
        <v>43634.614583333336</v>
      </c>
      <c r="B209" s="181" t="s">
        <v>828</v>
      </c>
      <c r="C209" s="193">
        <v>120</v>
      </c>
      <c r="D209" s="193" t="s">
        <v>450</v>
      </c>
      <c r="E209" s="225">
        <v>30965299</v>
      </c>
      <c r="F209" s="182" t="s">
        <v>453</v>
      </c>
      <c r="G209" s="182" t="s">
        <v>94</v>
      </c>
      <c r="H209" s="183"/>
      <c r="I209" s="180">
        <v>1214.78</v>
      </c>
      <c r="J209" s="174"/>
      <c r="K209" s="173"/>
      <c r="L209" s="174"/>
    </row>
    <row r="210" spans="1:12" ht="25.5" customHeight="1" x14ac:dyDescent="0.25">
      <c r="A210" s="192">
        <v>43643.075694444444</v>
      </c>
      <c r="B210" s="181" t="s">
        <v>825</v>
      </c>
      <c r="C210" s="193">
        <v>721341302</v>
      </c>
      <c r="D210" s="193" t="s">
        <v>345</v>
      </c>
      <c r="E210" s="224" t="s">
        <v>703</v>
      </c>
      <c r="F210" s="182" t="s">
        <v>353</v>
      </c>
      <c r="G210" s="182" t="s">
        <v>100</v>
      </c>
      <c r="H210" s="183"/>
      <c r="I210" s="180">
        <v>4</v>
      </c>
      <c r="J210" s="174"/>
      <c r="K210" s="173"/>
      <c r="L210" s="174"/>
    </row>
    <row r="211" spans="1:12" ht="24.75" x14ac:dyDescent="0.25">
      <c r="A211" s="192">
        <v>43643.104861111111</v>
      </c>
      <c r="B211" s="181" t="s">
        <v>825</v>
      </c>
      <c r="C211" s="193">
        <v>721348041</v>
      </c>
      <c r="D211" s="193" t="s">
        <v>345</v>
      </c>
      <c r="E211" s="224" t="s">
        <v>703</v>
      </c>
      <c r="F211" s="182" t="s">
        <v>353</v>
      </c>
      <c r="G211" s="182" t="s">
        <v>100</v>
      </c>
      <c r="H211" s="183"/>
      <c r="I211" s="180">
        <v>150</v>
      </c>
      <c r="J211" s="174"/>
      <c r="K211" s="173"/>
      <c r="L211" s="174"/>
    </row>
    <row r="212" spans="1:12" ht="24.75" x14ac:dyDescent="0.25">
      <c r="A212" s="192">
        <v>43643.104861111111</v>
      </c>
      <c r="B212" s="181" t="s">
        <v>825</v>
      </c>
      <c r="C212" s="193">
        <v>721348035</v>
      </c>
      <c r="D212" s="193" t="s">
        <v>345</v>
      </c>
      <c r="E212" s="224" t="s">
        <v>703</v>
      </c>
      <c r="F212" s="182" t="s">
        <v>353</v>
      </c>
      <c r="G212" s="182" t="s">
        <v>100</v>
      </c>
      <c r="H212" s="183"/>
      <c r="I212" s="180">
        <v>250</v>
      </c>
      <c r="J212" s="174"/>
      <c r="K212" s="173"/>
      <c r="L212" s="174"/>
    </row>
    <row r="213" spans="1:12" ht="25.5" customHeight="1" x14ac:dyDescent="0.25">
      <c r="A213" s="192">
        <v>43643.476388888892</v>
      </c>
      <c r="B213" s="181" t="s">
        <v>834</v>
      </c>
      <c r="C213" s="193">
        <v>121</v>
      </c>
      <c r="D213" s="193" t="s">
        <v>692</v>
      </c>
      <c r="E213" s="225">
        <v>36392505</v>
      </c>
      <c r="F213" s="182" t="s">
        <v>353</v>
      </c>
      <c r="G213" s="182" t="s">
        <v>94</v>
      </c>
      <c r="H213" s="183"/>
      <c r="I213" s="180">
        <v>1980</v>
      </c>
      <c r="J213" s="174"/>
      <c r="K213" s="173"/>
      <c r="L213" s="174"/>
    </row>
    <row r="214" spans="1:12" ht="24.75" x14ac:dyDescent="0.25">
      <c r="A214" s="192">
        <v>43643.477083333331</v>
      </c>
      <c r="B214" s="181" t="s">
        <v>836</v>
      </c>
      <c r="C214" s="193">
        <v>123</v>
      </c>
      <c r="D214" s="193" t="s">
        <v>389</v>
      </c>
      <c r="E214" s="225">
        <v>40231242</v>
      </c>
      <c r="F214" s="182" t="s">
        <v>390</v>
      </c>
      <c r="G214" s="182" t="s">
        <v>100</v>
      </c>
      <c r="H214" s="183"/>
      <c r="I214" s="180">
        <v>145.80000000000001</v>
      </c>
      <c r="J214" s="174"/>
      <c r="K214" s="173"/>
      <c r="L214" s="174"/>
    </row>
    <row r="215" spans="1:12" ht="28.5" customHeight="1" x14ac:dyDescent="0.25">
      <c r="A215" s="192">
        <v>43643.477083333331</v>
      </c>
      <c r="B215" s="181" t="s">
        <v>837</v>
      </c>
      <c r="C215" s="193">
        <v>122</v>
      </c>
      <c r="D215" s="193" t="s">
        <v>690</v>
      </c>
      <c r="E215" s="225">
        <v>38958619</v>
      </c>
      <c r="F215" s="182" t="s">
        <v>691</v>
      </c>
      <c r="G215" s="182" t="s">
        <v>100</v>
      </c>
      <c r="H215" s="183"/>
      <c r="I215" s="180">
        <v>500</v>
      </c>
      <c r="J215" s="174"/>
      <c r="K215" s="173"/>
      <c r="L215" s="174"/>
    </row>
    <row r="216" spans="1:12" s="74" customFormat="1" ht="26.25" customHeight="1" x14ac:dyDescent="0.25">
      <c r="A216" s="192">
        <v>43650.027777777781</v>
      </c>
      <c r="B216" s="181" t="s">
        <v>825</v>
      </c>
      <c r="C216" s="193">
        <v>724428926</v>
      </c>
      <c r="D216" s="135" t="s">
        <v>345</v>
      </c>
      <c r="E216" s="224" t="s">
        <v>703</v>
      </c>
      <c r="F216" s="182" t="s">
        <v>353</v>
      </c>
      <c r="G216" s="182" t="s">
        <v>100</v>
      </c>
      <c r="H216" s="183"/>
      <c r="I216" s="180">
        <v>14</v>
      </c>
      <c r="J216" s="174"/>
      <c r="K216" s="173"/>
      <c r="L216" s="174"/>
    </row>
    <row r="217" spans="1:12" ht="27" customHeight="1" x14ac:dyDescent="0.25">
      <c r="A217" s="192">
        <v>43650.502083333333</v>
      </c>
      <c r="B217" s="181" t="s">
        <v>829</v>
      </c>
      <c r="C217" s="193">
        <v>126</v>
      </c>
      <c r="D217" s="135" t="s">
        <v>362</v>
      </c>
      <c r="E217" s="225">
        <v>37995466</v>
      </c>
      <c r="F217" s="182" t="s">
        <v>360</v>
      </c>
      <c r="G217" s="182" t="s">
        <v>363</v>
      </c>
      <c r="H217" s="183"/>
      <c r="I217" s="180">
        <v>168.85</v>
      </c>
      <c r="J217" s="174"/>
      <c r="K217" s="173"/>
      <c r="L217" s="174"/>
    </row>
    <row r="218" spans="1:12" ht="27" customHeight="1" x14ac:dyDescent="0.25">
      <c r="A218" s="192">
        <v>43650.502083333333</v>
      </c>
      <c r="B218" s="181" t="s">
        <v>838</v>
      </c>
      <c r="C218" s="193">
        <v>124</v>
      </c>
      <c r="D218" s="135" t="s">
        <v>839</v>
      </c>
      <c r="E218" s="225">
        <v>39561761</v>
      </c>
      <c r="F218" s="137" t="s">
        <v>358</v>
      </c>
      <c r="G218" s="182" t="s">
        <v>103</v>
      </c>
      <c r="H218" s="183"/>
      <c r="I218" s="180">
        <v>2476.63</v>
      </c>
      <c r="J218" s="174"/>
      <c r="K218" s="173"/>
      <c r="L218" s="174"/>
    </row>
    <row r="219" spans="1:12" ht="27" customHeight="1" x14ac:dyDescent="0.25">
      <c r="A219" s="192">
        <v>43650.503472222219</v>
      </c>
      <c r="B219" s="181" t="s">
        <v>830</v>
      </c>
      <c r="C219" s="193">
        <v>125</v>
      </c>
      <c r="D219" s="135" t="s">
        <v>359</v>
      </c>
      <c r="E219" s="225">
        <v>37995466</v>
      </c>
      <c r="F219" s="182" t="s">
        <v>360</v>
      </c>
      <c r="G219" s="182" t="s">
        <v>361</v>
      </c>
      <c r="H219" s="183"/>
      <c r="I219" s="180">
        <v>2026.33</v>
      </c>
      <c r="J219" s="174"/>
      <c r="K219" s="173"/>
      <c r="L219" s="174"/>
    </row>
    <row r="220" spans="1:12" s="74" customFormat="1" ht="26.25" customHeight="1" x14ac:dyDescent="0.25">
      <c r="A220" s="192">
        <v>43650.507638888892</v>
      </c>
      <c r="B220" s="181" t="s">
        <v>833</v>
      </c>
      <c r="C220" s="193">
        <v>128</v>
      </c>
      <c r="D220" s="135" t="s">
        <v>345</v>
      </c>
      <c r="E220" s="224" t="s">
        <v>703</v>
      </c>
      <c r="F220" s="182" t="s">
        <v>353</v>
      </c>
      <c r="G220" s="182" t="s">
        <v>100</v>
      </c>
      <c r="H220" s="183"/>
      <c r="I220" s="180">
        <v>67.97</v>
      </c>
      <c r="J220" s="174"/>
      <c r="K220" s="173"/>
      <c r="L220" s="174"/>
    </row>
    <row r="221" spans="1:12" s="74" customFormat="1" ht="27.75" customHeight="1" x14ac:dyDescent="0.25">
      <c r="A221" s="192">
        <v>43650.510416666664</v>
      </c>
      <c r="B221" s="181" t="s">
        <v>835</v>
      </c>
      <c r="C221" s="193">
        <v>131</v>
      </c>
      <c r="D221" s="135" t="s">
        <v>388</v>
      </c>
      <c r="E221" s="225">
        <v>30059069</v>
      </c>
      <c r="F221" s="182" t="s">
        <v>357</v>
      </c>
      <c r="G221" s="182" t="s">
        <v>100</v>
      </c>
      <c r="H221" s="183"/>
      <c r="I221" s="180">
        <v>66</v>
      </c>
      <c r="J221" s="174"/>
      <c r="K221" s="173"/>
      <c r="L221" s="174"/>
    </row>
    <row r="222" spans="1:12" s="74" customFormat="1" ht="36.75" x14ac:dyDescent="0.25">
      <c r="A222" s="192">
        <v>43650.510416666664</v>
      </c>
      <c r="B222" s="181" t="s">
        <v>826</v>
      </c>
      <c r="C222" s="193">
        <v>132</v>
      </c>
      <c r="D222" s="135" t="s">
        <v>355</v>
      </c>
      <c r="E222" s="225">
        <v>38049812</v>
      </c>
      <c r="F222" s="182" t="s">
        <v>356</v>
      </c>
      <c r="G222" s="182" t="s">
        <v>97</v>
      </c>
      <c r="H222" s="183"/>
      <c r="I222" s="180">
        <v>71.510000000000005</v>
      </c>
      <c r="J222" s="174"/>
      <c r="K222" s="173"/>
      <c r="L222" s="174"/>
    </row>
    <row r="223" spans="1:12" s="74" customFormat="1" ht="24.75" x14ac:dyDescent="0.25">
      <c r="A223" s="192">
        <v>43650.510416666664</v>
      </c>
      <c r="B223" s="181" t="s">
        <v>827</v>
      </c>
      <c r="C223" s="193">
        <v>130</v>
      </c>
      <c r="D223" s="135" t="s">
        <v>354</v>
      </c>
      <c r="E223" s="225">
        <v>21673832</v>
      </c>
      <c r="F223" s="182" t="s">
        <v>699</v>
      </c>
      <c r="G223" s="182" t="s">
        <v>97</v>
      </c>
      <c r="H223" s="183"/>
      <c r="I223" s="180">
        <v>1000</v>
      </c>
      <c r="J223" s="174"/>
      <c r="K223" s="173"/>
      <c r="L223" s="174"/>
    </row>
    <row r="224" spans="1:12" s="74" customFormat="1" ht="27" customHeight="1" x14ac:dyDescent="0.25">
      <c r="A224" s="192">
        <v>43650.510416666664</v>
      </c>
      <c r="B224" s="181" t="s">
        <v>828</v>
      </c>
      <c r="C224" s="193">
        <v>129</v>
      </c>
      <c r="D224" s="135" t="s">
        <v>450</v>
      </c>
      <c r="E224" s="225">
        <v>30965299</v>
      </c>
      <c r="F224" s="182" t="s">
        <v>453</v>
      </c>
      <c r="G224" s="182" t="s">
        <v>94</v>
      </c>
      <c r="H224" s="183"/>
      <c r="I224" s="180">
        <v>2956.04</v>
      </c>
      <c r="J224" s="174"/>
      <c r="K224" s="173"/>
      <c r="L224" s="174"/>
    </row>
    <row r="225" spans="1:12" s="74" customFormat="1" ht="26.25" customHeight="1" x14ac:dyDescent="0.25">
      <c r="A225" s="192">
        <v>43656.696527777778</v>
      </c>
      <c r="B225" s="181" t="s">
        <v>825</v>
      </c>
      <c r="C225" s="193">
        <v>729916779</v>
      </c>
      <c r="D225" s="135" t="s">
        <v>345</v>
      </c>
      <c r="E225" s="224" t="s">
        <v>703</v>
      </c>
      <c r="F225" s="182" t="s">
        <v>353</v>
      </c>
      <c r="G225" s="182" t="s">
        <v>100</v>
      </c>
      <c r="H225" s="183"/>
      <c r="I225" s="180">
        <v>200</v>
      </c>
      <c r="J225" s="174"/>
      <c r="K225" s="173"/>
      <c r="L225" s="174"/>
    </row>
    <row r="226" spans="1:12" ht="26.25" customHeight="1" x14ac:dyDescent="0.25">
      <c r="A226" s="192">
        <v>43662.03125</v>
      </c>
      <c r="B226" s="181" t="s">
        <v>825</v>
      </c>
      <c r="C226" s="193">
        <v>733253470</v>
      </c>
      <c r="D226" s="135" t="s">
        <v>345</v>
      </c>
      <c r="E226" s="224" t="s">
        <v>703</v>
      </c>
      <c r="F226" s="182" t="s">
        <v>353</v>
      </c>
      <c r="G226" s="182" t="s">
        <v>100</v>
      </c>
      <c r="H226" s="183"/>
      <c r="I226" s="180">
        <v>10</v>
      </c>
      <c r="J226" s="174"/>
      <c r="K226" s="173"/>
      <c r="L226" s="174"/>
    </row>
    <row r="227" spans="1:12" ht="27" customHeight="1" x14ac:dyDescent="0.25">
      <c r="A227" s="192">
        <v>43662.602083333331</v>
      </c>
      <c r="B227" s="181" t="s">
        <v>838</v>
      </c>
      <c r="C227" s="193">
        <v>133</v>
      </c>
      <c r="D227" s="135" t="s">
        <v>839</v>
      </c>
      <c r="E227" s="225">
        <v>39561761</v>
      </c>
      <c r="F227" s="137" t="s">
        <v>358</v>
      </c>
      <c r="G227" s="182" t="s">
        <v>103</v>
      </c>
      <c r="H227" s="184"/>
      <c r="I227" s="180">
        <v>3036</v>
      </c>
      <c r="J227" s="174"/>
      <c r="K227" s="173"/>
      <c r="L227" s="174"/>
    </row>
    <row r="228" spans="1:12" s="74" customFormat="1" ht="27" customHeight="1" x14ac:dyDescent="0.25">
      <c r="A228" s="192">
        <v>43662.602777777778</v>
      </c>
      <c r="B228" s="181" t="s">
        <v>829</v>
      </c>
      <c r="C228" s="193">
        <v>135</v>
      </c>
      <c r="D228" s="135" t="s">
        <v>362</v>
      </c>
      <c r="E228" s="225">
        <v>37995466</v>
      </c>
      <c r="F228" s="182" t="s">
        <v>360</v>
      </c>
      <c r="G228" s="182" t="s">
        <v>363</v>
      </c>
      <c r="H228" s="183"/>
      <c r="I228" s="180">
        <v>207</v>
      </c>
      <c r="J228" s="174"/>
      <c r="K228" s="173"/>
      <c r="L228" s="174"/>
    </row>
    <row r="229" spans="1:12" s="74" customFormat="1" ht="27" customHeight="1" x14ac:dyDescent="0.25">
      <c r="A229" s="192">
        <v>43662.602777777778</v>
      </c>
      <c r="B229" s="181" t="s">
        <v>830</v>
      </c>
      <c r="C229" s="193">
        <v>134</v>
      </c>
      <c r="D229" s="135" t="s">
        <v>359</v>
      </c>
      <c r="E229" s="225">
        <v>37995466</v>
      </c>
      <c r="F229" s="182" t="s">
        <v>360</v>
      </c>
      <c r="G229" s="182" t="s">
        <v>361</v>
      </c>
      <c r="H229" s="183"/>
      <c r="I229" s="180">
        <v>2484</v>
      </c>
      <c r="J229" s="174"/>
      <c r="K229" s="173"/>
      <c r="L229" s="174"/>
    </row>
    <row r="230" spans="1:12" ht="25.5" customHeight="1" x14ac:dyDescent="0.25">
      <c r="A230" s="192">
        <v>43662.604861111111</v>
      </c>
      <c r="B230" s="181" t="s">
        <v>834</v>
      </c>
      <c r="C230" s="193">
        <v>140</v>
      </c>
      <c r="D230" s="135" t="s">
        <v>692</v>
      </c>
      <c r="E230" s="225">
        <v>36392505</v>
      </c>
      <c r="F230" s="182" t="s">
        <v>353</v>
      </c>
      <c r="G230" s="182" t="s">
        <v>94</v>
      </c>
      <c r="H230" s="183"/>
      <c r="I230" s="180">
        <v>1980</v>
      </c>
      <c r="J230" s="174"/>
      <c r="K230" s="173"/>
      <c r="L230" s="174"/>
    </row>
    <row r="231" spans="1:12" s="74" customFormat="1" ht="27" customHeight="1" x14ac:dyDescent="0.25">
      <c r="A231" s="192">
        <v>43662.604861111111</v>
      </c>
      <c r="B231" s="181" t="s">
        <v>828</v>
      </c>
      <c r="C231" s="193">
        <v>138</v>
      </c>
      <c r="D231" s="135" t="s">
        <v>450</v>
      </c>
      <c r="E231" s="225">
        <v>30965299</v>
      </c>
      <c r="F231" s="182" t="s">
        <v>453</v>
      </c>
      <c r="G231" s="182" t="s">
        <v>94</v>
      </c>
      <c r="H231" s="183"/>
      <c r="I231" s="180">
        <v>10438.030000000001</v>
      </c>
      <c r="J231" s="174"/>
      <c r="K231" s="173"/>
      <c r="L231" s="174"/>
    </row>
    <row r="232" spans="1:12" s="74" customFormat="1" ht="27" customHeight="1" x14ac:dyDescent="0.25">
      <c r="A232" s="192">
        <v>43662.605555555558</v>
      </c>
      <c r="B232" s="181" t="s">
        <v>828</v>
      </c>
      <c r="C232" s="193">
        <v>139</v>
      </c>
      <c r="D232" s="135" t="s">
        <v>450</v>
      </c>
      <c r="E232" s="225">
        <v>30965299</v>
      </c>
      <c r="F232" s="182" t="s">
        <v>453</v>
      </c>
      <c r="G232" s="182" t="s">
        <v>94</v>
      </c>
      <c r="H232" s="183"/>
      <c r="I232" s="180">
        <v>1214.78</v>
      </c>
      <c r="J232" s="174"/>
      <c r="K232" s="173"/>
      <c r="L232" s="174"/>
    </row>
    <row r="233" spans="1:12" s="74" customFormat="1" ht="26.25" customHeight="1" x14ac:dyDescent="0.25">
      <c r="A233" s="192">
        <v>43662.612500000003</v>
      </c>
      <c r="B233" s="181" t="s">
        <v>833</v>
      </c>
      <c r="C233" s="193">
        <v>137</v>
      </c>
      <c r="D233" s="135" t="s">
        <v>345</v>
      </c>
      <c r="E233" s="224" t="s">
        <v>703</v>
      </c>
      <c r="F233" s="182" t="s">
        <v>353</v>
      </c>
      <c r="G233" s="182" t="s">
        <v>100</v>
      </c>
      <c r="H233" s="183"/>
      <c r="I233" s="180">
        <v>83.32</v>
      </c>
      <c r="J233" s="174"/>
      <c r="K233" s="173"/>
      <c r="L233" s="174"/>
    </row>
    <row r="234" spans="1:12" s="74" customFormat="1" ht="26.25" customHeight="1" x14ac:dyDescent="0.25">
      <c r="A234" s="192">
        <v>43670.029861111114</v>
      </c>
      <c r="B234" s="181" t="s">
        <v>825</v>
      </c>
      <c r="C234" s="193">
        <v>737216734</v>
      </c>
      <c r="D234" s="135" t="s">
        <v>345</v>
      </c>
      <c r="E234" s="224" t="s">
        <v>703</v>
      </c>
      <c r="F234" s="182" t="s">
        <v>353</v>
      </c>
      <c r="G234" s="182" t="s">
        <v>100</v>
      </c>
      <c r="H234" s="183"/>
      <c r="I234" s="180">
        <v>2</v>
      </c>
      <c r="J234" s="174"/>
      <c r="K234" s="173"/>
      <c r="L234" s="174"/>
    </row>
    <row r="235" spans="1:12" s="74" customFormat="1" ht="25.5" customHeight="1" x14ac:dyDescent="0.25">
      <c r="A235" s="192">
        <v>43670.464583333334</v>
      </c>
      <c r="B235" s="181" t="s">
        <v>836</v>
      </c>
      <c r="C235" s="193">
        <v>141</v>
      </c>
      <c r="D235" s="135" t="s">
        <v>389</v>
      </c>
      <c r="E235" s="225">
        <v>40231242</v>
      </c>
      <c r="F235" s="182" t="s">
        <v>390</v>
      </c>
      <c r="G235" s="182" t="s">
        <v>100</v>
      </c>
      <c r="H235" s="183"/>
      <c r="I235" s="180">
        <v>143.1</v>
      </c>
      <c r="J235" s="174"/>
      <c r="K235" s="173"/>
      <c r="L235" s="174"/>
    </row>
    <row r="236" spans="1:12" s="74" customFormat="1" ht="26.25" customHeight="1" x14ac:dyDescent="0.25">
      <c r="A236" s="192">
        <v>43677.041666666664</v>
      </c>
      <c r="B236" s="181" t="s">
        <v>729</v>
      </c>
      <c r="C236" s="193">
        <v>740982562</v>
      </c>
      <c r="D236" s="135" t="s">
        <v>345</v>
      </c>
      <c r="E236" s="224" t="s">
        <v>703</v>
      </c>
      <c r="F236" s="182" t="s">
        <v>353</v>
      </c>
      <c r="G236" s="182" t="s">
        <v>100</v>
      </c>
      <c r="H236" s="183"/>
      <c r="I236" s="180">
        <v>150</v>
      </c>
      <c r="J236" s="174"/>
      <c r="K236" s="173"/>
      <c r="L236" s="174"/>
    </row>
    <row r="237" spans="1:12" s="74" customFormat="1" ht="26.25" customHeight="1" x14ac:dyDescent="0.25">
      <c r="A237" s="192">
        <v>43677.041666666664</v>
      </c>
      <c r="B237" s="181" t="s">
        <v>729</v>
      </c>
      <c r="C237" s="193">
        <v>740982560</v>
      </c>
      <c r="D237" s="135" t="s">
        <v>345</v>
      </c>
      <c r="E237" s="224" t="s">
        <v>703</v>
      </c>
      <c r="F237" s="182" t="s">
        <v>353</v>
      </c>
      <c r="G237" s="182" t="s">
        <v>100</v>
      </c>
      <c r="H237" s="183"/>
      <c r="I237" s="180">
        <v>250</v>
      </c>
      <c r="J237" s="174"/>
      <c r="K237" s="173"/>
      <c r="L237" s="174"/>
    </row>
    <row r="238" spans="1:12" s="74" customFormat="1" ht="26.25" customHeight="1" x14ac:dyDescent="0.25">
      <c r="A238" s="192">
        <v>43678.03125</v>
      </c>
      <c r="B238" s="181" t="s">
        <v>729</v>
      </c>
      <c r="C238" s="193">
        <v>741705504</v>
      </c>
      <c r="D238" s="135" t="s">
        <v>345</v>
      </c>
      <c r="E238" s="224" t="s">
        <v>703</v>
      </c>
      <c r="F238" s="182" t="s">
        <v>353</v>
      </c>
      <c r="G238" s="182" t="s">
        <v>100</v>
      </c>
      <c r="H238" s="183"/>
      <c r="I238" s="180">
        <v>4</v>
      </c>
      <c r="J238" s="174"/>
      <c r="K238" s="173"/>
      <c r="L238" s="174"/>
    </row>
    <row r="239" spans="1:12" s="74" customFormat="1" ht="29.25" customHeight="1" x14ac:dyDescent="0.25">
      <c r="A239" s="192">
        <v>43678.49722222222</v>
      </c>
      <c r="B239" s="181" t="s">
        <v>835</v>
      </c>
      <c r="C239" s="193">
        <v>143</v>
      </c>
      <c r="D239" s="135" t="s">
        <v>388</v>
      </c>
      <c r="E239" s="225">
        <v>30059069</v>
      </c>
      <c r="F239" s="182" t="s">
        <v>357</v>
      </c>
      <c r="G239" s="182" t="s">
        <v>100</v>
      </c>
      <c r="H239" s="183"/>
      <c r="I239" s="180">
        <v>66</v>
      </c>
      <c r="J239" s="174"/>
      <c r="K239" s="173"/>
      <c r="L239" s="174"/>
    </row>
    <row r="240" spans="1:12" ht="27" customHeight="1" x14ac:dyDescent="0.25">
      <c r="A240" s="192">
        <v>43678.49722222222</v>
      </c>
      <c r="B240" s="181" t="s">
        <v>837</v>
      </c>
      <c r="C240" s="193">
        <v>142</v>
      </c>
      <c r="D240" s="135" t="s">
        <v>690</v>
      </c>
      <c r="E240" s="225">
        <v>38958619</v>
      </c>
      <c r="F240" s="182" t="s">
        <v>691</v>
      </c>
      <c r="G240" s="182" t="s">
        <v>100</v>
      </c>
      <c r="H240" s="183"/>
      <c r="I240" s="180">
        <v>500</v>
      </c>
      <c r="J240" s="174"/>
      <c r="K240" s="173"/>
      <c r="L240" s="174"/>
    </row>
    <row r="241" spans="1:12" ht="26.25" customHeight="1" x14ac:dyDescent="0.25">
      <c r="A241" s="192">
        <v>43682.029166666667</v>
      </c>
      <c r="B241" s="181" t="s">
        <v>729</v>
      </c>
      <c r="C241" s="193">
        <v>743381548</v>
      </c>
      <c r="D241" s="135" t="s">
        <v>345</v>
      </c>
      <c r="E241" s="224" t="s">
        <v>703</v>
      </c>
      <c r="F241" s="182" t="s">
        <v>353</v>
      </c>
      <c r="G241" s="182" t="s">
        <v>100</v>
      </c>
      <c r="H241" s="183"/>
      <c r="I241" s="180">
        <v>2</v>
      </c>
      <c r="J241" s="174"/>
      <c r="K241" s="173"/>
      <c r="L241" s="174"/>
    </row>
    <row r="242" spans="1:12" ht="26.25" customHeight="1" x14ac:dyDescent="0.25">
      <c r="A242" s="192">
        <v>43682.441666666666</v>
      </c>
      <c r="B242" s="181" t="s">
        <v>729</v>
      </c>
      <c r="C242" s="193">
        <v>534741587</v>
      </c>
      <c r="D242" s="135" t="s">
        <v>345</v>
      </c>
      <c r="E242" s="224" t="s">
        <v>703</v>
      </c>
      <c r="F242" s="182" t="s">
        <v>353</v>
      </c>
      <c r="G242" s="182" t="s">
        <v>100</v>
      </c>
      <c r="H242" s="183"/>
      <c r="I242" s="180">
        <v>10</v>
      </c>
      <c r="J242" s="174"/>
      <c r="K242" s="173"/>
      <c r="L242" s="174"/>
    </row>
    <row r="243" spans="1:12" ht="36.75" x14ac:dyDescent="0.25">
      <c r="A243" s="192">
        <v>43682.459027777775</v>
      </c>
      <c r="B243" s="181" t="s">
        <v>840</v>
      </c>
      <c r="C243" s="193">
        <v>144</v>
      </c>
      <c r="D243" s="204" t="s">
        <v>841</v>
      </c>
      <c r="E243" s="225">
        <v>36865753</v>
      </c>
      <c r="F243" s="182" t="s">
        <v>842</v>
      </c>
      <c r="G243" s="182" t="s">
        <v>100</v>
      </c>
      <c r="H243" s="183"/>
      <c r="I243" s="180">
        <v>664</v>
      </c>
      <c r="J243" s="174"/>
      <c r="K243" s="173"/>
      <c r="L243" s="174"/>
    </row>
    <row r="244" spans="1:12" ht="26.25" customHeight="1" x14ac:dyDescent="0.25">
      <c r="A244" s="192">
        <v>43683.097916666666</v>
      </c>
      <c r="B244" s="181" t="s">
        <v>729</v>
      </c>
      <c r="C244" s="193">
        <v>743614661</v>
      </c>
      <c r="D244" s="135" t="s">
        <v>345</v>
      </c>
      <c r="E244" s="224" t="s">
        <v>703</v>
      </c>
      <c r="F244" s="182" t="s">
        <v>353</v>
      </c>
      <c r="G244" s="182" t="s">
        <v>100</v>
      </c>
      <c r="H244" s="183"/>
      <c r="I244" s="180">
        <v>5</v>
      </c>
      <c r="J244" s="174"/>
      <c r="K244" s="173"/>
      <c r="L244" s="174"/>
    </row>
    <row r="245" spans="1:12" s="74" customFormat="1" ht="26.25" customHeight="1" x14ac:dyDescent="0.25">
      <c r="A245" s="192">
        <v>43686.03125</v>
      </c>
      <c r="B245" s="181" t="s">
        <v>729</v>
      </c>
      <c r="C245" s="193">
        <v>746256083</v>
      </c>
      <c r="D245" s="135" t="s">
        <v>345</v>
      </c>
      <c r="E245" s="224" t="s">
        <v>703</v>
      </c>
      <c r="F245" s="182" t="s">
        <v>353</v>
      </c>
      <c r="G245" s="182" t="s">
        <v>100</v>
      </c>
      <c r="H245" s="183"/>
      <c r="I245" s="180">
        <v>12</v>
      </c>
      <c r="J245" s="174"/>
      <c r="K245" s="173"/>
      <c r="L245" s="174"/>
    </row>
    <row r="246" spans="1:12" s="74" customFormat="1" ht="27" customHeight="1" x14ac:dyDescent="0.25">
      <c r="A246" s="192">
        <v>43686.420138888891</v>
      </c>
      <c r="B246" s="181" t="s">
        <v>829</v>
      </c>
      <c r="C246" s="193">
        <v>147</v>
      </c>
      <c r="D246" s="135" t="s">
        <v>362</v>
      </c>
      <c r="E246" s="225">
        <v>37995466</v>
      </c>
      <c r="F246" s="182" t="s">
        <v>360</v>
      </c>
      <c r="G246" s="182" t="s">
        <v>363</v>
      </c>
      <c r="H246" s="183"/>
      <c r="I246" s="180">
        <v>171.38</v>
      </c>
      <c r="J246" s="174"/>
      <c r="K246" s="173"/>
      <c r="L246" s="174"/>
    </row>
    <row r="247" spans="1:12" ht="27" customHeight="1" x14ac:dyDescent="0.25">
      <c r="A247" s="192">
        <v>43686.420138888891</v>
      </c>
      <c r="B247" s="181" t="s">
        <v>830</v>
      </c>
      <c r="C247" s="193">
        <v>146</v>
      </c>
      <c r="D247" s="135" t="s">
        <v>359</v>
      </c>
      <c r="E247" s="225">
        <v>37995466</v>
      </c>
      <c r="F247" s="182" t="s">
        <v>360</v>
      </c>
      <c r="G247" s="182" t="s">
        <v>361</v>
      </c>
      <c r="H247" s="183"/>
      <c r="I247" s="180">
        <v>2056.64</v>
      </c>
      <c r="J247" s="174"/>
      <c r="K247" s="173"/>
      <c r="L247" s="174"/>
    </row>
    <row r="248" spans="1:12" s="74" customFormat="1" ht="27" customHeight="1" x14ac:dyDescent="0.25">
      <c r="A248" s="192">
        <v>43686.42083333333</v>
      </c>
      <c r="B248" s="181" t="s">
        <v>838</v>
      </c>
      <c r="C248" s="193">
        <v>145</v>
      </c>
      <c r="D248" s="135" t="s">
        <v>839</v>
      </c>
      <c r="E248" s="225">
        <v>39561761</v>
      </c>
      <c r="F248" s="137" t="s">
        <v>358</v>
      </c>
      <c r="G248" s="182" t="s">
        <v>103</v>
      </c>
      <c r="H248" s="183"/>
      <c r="I248" s="180">
        <v>2513.66</v>
      </c>
      <c r="J248" s="174"/>
      <c r="K248" s="173"/>
      <c r="L248" s="174"/>
    </row>
    <row r="249" spans="1:12" s="74" customFormat="1" ht="36.75" x14ac:dyDescent="0.25">
      <c r="A249" s="192">
        <v>43686.42291666667</v>
      </c>
      <c r="B249" s="181" t="s">
        <v>826</v>
      </c>
      <c r="C249" s="193">
        <v>152</v>
      </c>
      <c r="D249" s="135" t="s">
        <v>355</v>
      </c>
      <c r="E249" s="225">
        <v>38049812</v>
      </c>
      <c r="F249" s="182" t="s">
        <v>356</v>
      </c>
      <c r="G249" s="182" t="s">
        <v>97</v>
      </c>
      <c r="H249" s="183"/>
      <c r="I249" s="180">
        <v>71.510000000000005</v>
      </c>
      <c r="J249" s="174"/>
      <c r="K249" s="173"/>
      <c r="L249" s="174"/>
    </row>
    <row r="250" spans="1:12" s="74" customFormat="1" ht="24.75" x14ac:dyDescent="0.25">
      <c r="A250" s="192">
        <v>43686.42291666667</v>
      </c>
      <c r="B250" s="181" t="s">
        <v>827</v>
      </c>
      <c r="C250" s="193">
        <v>151</v>
      </c>
      <c r="D250" s="135" t="s">
        <v>354</v>
      </c>
      <c r="E250" s="225">
        <v>21673832</v>
      </c>
      <c r="F250" s="182" t="s">
        <v>699</v>
      </c>
      <c r="G250" s="182" t="s">
        <v>97</v>
      </c>
      <c r="H250" s="183"/>
      <c r="I250" s="180">
        <v>1000</v>
      </c>
      <c r="J250" s="174"/>
      <c r="K250" s="173"/>
      <c r="L250" s="174"/>
    </row>
    <row r="251" spans="1:12" s="74" customFormat="1" ht="27" customHeight="1" x14ac:dyDescent="0.25">
      <c r="A251" s="192">
        <v>43686.42291666667</v>
      </c>
      <c r="B251" s="181" t="s">
        <v>828</v>
      </c>
      <c r="C251" s="193">
        <v>150</v>
      </c>
      <c r="D251" s="135" t="s">
        <v>450</v>
      </c>
      <c r="E251" s="225">
        <v>30965299</v>
      </c>
      <c r="F251" s="182" t="s">
        <v>453</v>
      </c>
      <c r="G251" s="182" t="s">
        <v>94</v>
      </c>
      <c r="H251" s="183"/>
      <c r="I251" s="180">
        <v>3603.66</v>
      </c>
      <c r="J251" s="174"/>
      <c r="K251" s="173"/>
      <c r="L251" s="174"/>
    </row>
    <row r="252" spans="1:12" s="74" customFormat="1" ht="26.25" customHeight="1" x14ac:dyDescent="0.25">
      <c r="A252" s="192">
        <v>43686.426388888889</v>
      </c>
      <c r="B252" s="181" t="s">
        <v>730</v>
      </c>
      <c r="C252" s="193">
        <v>149</v>
      </c>
      <c r="D252" s="135" t="s">
        <v>345</v>
      </c>
      <c r="E252" s="224" t="s">
        <v>703</v>
      </c>
      <c r="F252" s="182" t="s">
        <v>353</v>
      </c>
      <c r="G252" s="182" t="s">
        <v>100</v>
      </c>
      <c r="H252" s="183"/>
      <c r="I252" s="180">
        <v>68.98</v>
      </c>
      <c r="J252" s="174"/>
      <c r="K252" s="173"/>
      <c r="L252" s="174"/>
    </row>
    <row r="253" spans="1:12" s="74" customFormat="1" ht="26.25" customHeight="1" x14ac:dyDescent="0.25">
      <c r="A253" s="192">
        <v>43696.029861111114</v>
      </c>
      <c r="B253" s="181" t="s">
        <v>729</v>
      </c>
      <c r="C253" s="193">
        <v>750814211</v>
      </c>
      <c r="D253" s="135" t="s">
        <v>345</v>
      </c>
      <c r="E253" s="224" t="s">
        <v>703</v>
      </c>
      <c r="F253" s="182" t="s">
        <v>353</v>
      </c>
      <c r="G253" s="182" t="s">
        <v>100</v>
      </c>
      <c r="H253" s="183"/>
      <c r="I253" s="180">
        <v>12</v>
      </c>
      <c r="J253" s="174"/>
      <c r="K253" s="173"/>
      <c r="L253" s="174"/>
    </row>
    <row r="254" spans="1:12" s="74" customFormat="1" ht="27" customHeight="1" x14ac:dyDescent="0.25">
      <c r="A254" s="192">
        <v>43696.427083333336</v>
      </c>
      <c r="B254" s="181" t="s">
        <v>829</v>
      </c>
      <c r="C254" s="193">
        <v>155</v>
      </c>
      <c r="D254" s="135" t="s">
        <v>362</v>
      </c>
      <c r="E254" s="225">
        <v>37995466</v>
      </c>
      <c r="F254" s="182" t="s">
        <v>360</v>
      </c>
      <c r="G254" s="182" t="s">
        <v>363</v>
      </c>
      <c r="H254" s="183"/>
      <c r="I254" s="180">
        <v>207</v>
      </c>
      <c r="J254" s="174"/>
      <c r="K254" s="173"/>
      <c r="L254" s="174"/>
    </row>
    <row r="255" spans="1:12" ht="27" customHeight="1" x14ac:dyDescent="0.25">
      <c r="A255" s="192">
        <v>43696.427083333336</v>
      </c>
      <c r="B255" s="181" t="s">
        <v>830</v>
      </c>
      <c r="C255" s="193">
        <v>154</v>
      </c>
      <c r="D255" s="135" t="s">
        <v>359</v>
      </c>
      <c r="E255" s="225">
        <v>37995466</v>
      </c>
      <c r="F255" s="182" t="s">
        <v>360</v>
      </c>
      <c r="G255" s="182" t="s">
        <v>361</v>
      </c>
      <c r="H255" s="183"/>
      <c r="I255" s="180">
        <v>2484</v>
      </c>
      <c r="J255" s="174"/>
      <c r="K255" s="173"/>
      <c r="L255" s="174"/>
    </row>
    <row r="256" spans="1:12" ht="27" customHeight="1" x14ac:dyDescent="0.25">
      <c r="A256" s="192">
        <v>43696.427083333336</v>
      </c>
      <c r="B256" s="181" t="s">
        <v>838</v>
      </c>
      <c r="C256" s="193">
        <v>153</v>
      </c>
      <c r="D256" s="135" t="s">
        <v>839</v>
      </c>
      <c r="E256" s="225">
        <v>39561761</v>
      </c>
      <c r="F256" s="137" t="s">
        <v>358</v>
      </c>
      <c r="G256" s="182" t="s">
        <v>103</v>
      </c>
      <c r="H256" s="183"/>
      <c r="I256" s="180">
        <v>3036</v>
      </c>
      <c r="J256" s="174"/>
      <c r="K256" s="173"/>
      <c r="L256" s="174"/>
    </row>
    <row r="257" spans="1:12" ht="25.5" customHeight="1" x14ac:dyDescent="0.25">
      <c r="A257" s="192">
        <v>43696.432638888888</v>
      </c>
      <c r="B257" s="181" t="s">
        <v>731</v>
      </c>
      <c r="C257" s="193">
        <v>160</v>
      </c>
      <c r="D257" s="135" t="s">
        <v>692</v>
      </c>
      <c r="E257" s="225">
        <v>36392505</v>
      </c>
      <c r="F257" s="182" t="s">
        <v>353</v>
      </c>
      <c r="G257" s="182" t="s">
        <v>94</v>
      </c>
      <c r="H257" s="183"/>
      <c r="I257" s="180">
        <v>1980</v>
      </c>
      <c r="J257" s="174"/>
      <c r="K257" s="173"/>
      <c r="L257" s="174"/>
    </row>
    <row r="258" spans="1:12" ht="27.75" customHeight="1" x14ac:dyDescent="0.25">
      <c r="A258" s="192">
        <v>43696.433333333334</v>
      </c>
      <c r="B258" s="181" t="s">
        <v>835</v>
      </c>
      <c r="C258" s="193">
        <v>161</v>
      </c>
      <c r="D258" s="135" t="s">
        <v>388</v>
      </c>
      <c r="E258" s="225">
        <v>30059069</v>
      </c>
      <c r="F258" s="182" t="s">
        <v>357</v>
      </c>
      <c r="G258" s="182" t="s">
        <v>100</v>
      </c>
      <c r="H258" s="183"/>
      <c r="I258" s="180">
        <v>66</v>
      </c>
      <c r="J258" s="174"/>
      <c r="K258" s="173"/>
      <c r="L258" s="174"/>
    </row>
    <row r="259" spans="1:12" ht="27" customHeight="1" x14ac:dyDescent="0.25">
      <c r="A259" s="192">
        <v>43696.433333333334</v>
      </c>
      <c r="B259" s="181" t="s">
        <v>828</v>
      </c>
      <c r="C259" s="193">
        <v>159</v>
      </c>
      <c r="D259" s="135" t="s">
        <v>450</v>
      </c>
      <c r="E259" s="225">
        <v>30965299</v>
      </c>
      <c r="F259" s="182" t="s">
        <v>453</v>
      </c>
      <c r="G259" s="182" t="s">
        <v>94</v>
      </c>
      <c r="H259" s="183"/>
      <c r="I259" s="180">
        <v>1214.78</v>
      </c>
      <c r="J259" s="174"/>
      <c r="K259" s="173"/>
      <c r="L259" s="174"/>
    </row>
    <row r="260" spans="1:12" ht="27" customHeight="1" x14ac:dyDescent="0.25">
      <c r="A260" s="192">
        <v>43696.433333333334</v>
      </c>
      <c r="B260" s="181" t="s">
        <v>828</v>
      </c>
      <c r="C260" s="193">
        <v>158</v>
      </c>
      <c r="D260" s="135" t="s">
        <v>450</v>
      </c>
      <c r="E260" s="225">
        <v>30965299</v>
      </c>
      <c r="F260" s="182" t="s">
        <v>453</v>
      </c>
      <c r="G260" s="182" t="s">
        <v>94</v>
      </c>
      <c r="H260" s="183"/>
      <c r="I260" s="180">
        <v>10438.030000000001</v>
      </c>
      <c r="J260" s="174"/>
      <c r="K260" s="173"/>
      <c r="L260" s="174"/>
    </row>
    <row r="261" spans="1:12" ht="26.25" customHeight="1" x14ac:dyDescent="0.25">
      <c r="A261" s="192">
        <v>43696.443055555559</v>
      </c>
      <c r="B261" s="181" t="s">
        <v>730</v>
      </c>
      <c r="C261" s="193">
        <v>157</v>
      </c>
      <c r="D261" s="135" t="s">
        <v>345</v>
      </c>
      <c r="E261" s="224" t="s">
        <v>703</v>
      </c>
      <c r="F261" s="182" t="s">
        <v>353</v>
      </c>
      <c r="G261" s="182" t="s">
        <v>100</v>
      </c>
      <c r="H261" s="183"/>
      <c r="I261" s="180">
        <v>83.32</v>
      </c>
      <c r="J261" s="174"/>
      <c r="K261" s="173"/>
      <c r="L261" s="174"/>
    </row>
    <row r="262" spans="1:12" ht="26.25" customHeight="1" x14ac:dyDescent="0.25">
      <c r="A262" s="192">
        <v>43705.024305555555</v>
      </c>
      <c r="B262" s="181" t="s">
        <v>729</v>
      </c>
      <c r="C262" s="193">
        <v>755078370</v>
      </c>
      <c r="D262" s="135" t="s">
        <v>345</v>
      </c>
      <c r="E262" s="224" t="s">
        <v>703</v>
      </c>
      <c r="F262" s="182" t="s">
        <v>353</v>
      </c>
      <c r="G262" s="182" t="s">
        <v>100</v>
      </c>
      <c r="H262" s="183"/>
      <c r="I262" s="180">
        <v>4</v>
      </c>
      <c r="J262" s="174"/>
      <c r="K262" s="173"/>
      <c r="L262" s="174"/>
    </row>
    <row r="263" spans="1:12" ht="24.75" x14ac:dyDescent="0.25">
      <c r="A263" s="192">
        <v>43705.572222222225</v>
      </c>
      <c r="B263" s="181" t="s">
        <v>836</v>
      </c>
      <c r="C263" s="193">
        <v>162</v>
      </c>
      <c r="D263" s="135" t="s">
        <v>389</v>
      </c>
      <c r="E263" s="225">
        <v>40231242</v>
      </c>
      <c r="F263" s="182" t="s">
        <v>390</v>
      </c>
      <c r="G263" s="182" t="s">
        <v>100</v>
      </c>
      <c r="H263" s="183"/>
      <c r="I263" s="180">
        <v>140.4</v>
      </c>
      <c r="J263" s="174"/>
      <c r="K263" s="173"/>
      <c r="L263" s="174"/>
    </row>
    <row r="264" spans="1:12" s="74" customFormat="1" ht="27" customHeight="1" x14ac:dyDescent="0.25">
      <c r="A264" s="192">
        <v>43705.572222222225</v>
      </c>
      <c r="B264" s="181" t="s">
        <v>837</v>
      </c>
      <c r="C264" s="193">
        <v>163</v>
      </c>
      <c r="D264" s="135" t="s">
        <v>690</v>
      </c>
      <c r="E264" s="225">
        <v>38958619</v>
      </c>
      <c r="F264" s="182" t="s">
        <v>691</v>
      </c>
      <c r="G264" s="182" t="s">
        <v>100</v>
      </c>
      <c r="H264" s="183"/>
      <c r="I264" s="180">
        <v>500</v>
      </c>
      <c r="J264" s="174"/>
      <c r="K264" s="173"/>
      <c r="L264" s="174"/>
    </row>
    <row r="265" spans="1:12" ht="26.25" customHeight="1" x14ac:dyDescent="0.25">
      <c r="A265" s="192">
        <v>43707.086805555555</v>
      </c>
      <c r="B265" s="181" t="s">
        <v>729</v>
      </c>
      <c r="C265" s="193">
        <v>756614816</v>
      </c>
      <c r="D265" s="135" t="s">
        <v>345</v>
      </c>
      <c r="E265" s="224" t="s">
        <v>703</v>
      </c>
      <c r="F265" s="182" t="s">
        <v>353</v>
      </c>
      <c r="G265" s="182" t="s">
        <v>100</v>
      </c>
      <c r="H265" s="183"/>
      <c r="I265" s="180">
        <v>150</v>
      </c>
      <c r="J265" s="174"/>
      <c r="K265" s="173"/>
      <c r="L265" s="174"/>
    </row>
    <row r="266" spans="1:12" ht="26.25" customHeight="1" x14ac:dyDescent="0.25">
      <c r="A266" s="192">
        <v>43707.086805555555</v>
      </c>
      <c r="B266" s="181" t="s">
        <v>729</v>
      </c>
      <c r="C266" s="193">
        <v>756614808</v>
      </c>
      <c r="D266" s="135" t="s">
        <v>345</v>
      </c>
      <c r="E266" s="224" t="s">
        <v>703</v>
      </c>
      <c r="F266" s="182" t="s">
        <v>353</v>
      </c>
      <c r="G266" s="182" t="s">
        <v>100</v>
      </c>
      <c r="H266" s="183"/>
      <c r="I266" s="180">
        <v>250</v>
      </c>
      <c r="J266" s="174"/>
      <c r="K266" s="173"/>
      <c r="L266" s="174"/>
    </row>
    <row r="267" spans="1:12" ht="26.25" customHeight="1" x14ac:dyDescent="0.25">
      <c r="A267" s="192">
        <v>43713.030555555553</v>
      </c>
      <c r="B267" s="181" t="s">
        <v>729</v>
      </c>
      <c r="C267" s="193">
        <v>759795770</v>
      </c>
      <c r="D267" s="135" t="s">
        <v>345</v>
      </c>
      <c r="E267" s="224" t="s">
        <v>703</v>
      </c>
      <c r="F267" s="182" t="s">
        <v>353</v>
      </c>
      <c r="G267" s="182" t="s">
        <v>100</v>
      </c>
      <c r="H267" s="183"/>
      <c r="I267" s="180">
        <v>6</v>
      </c>
      <c r="J267" s="174"/>
      <c r="K267" s="173"/>
      <c r="L267" s="174"/>
    </row>
    <row r="268" spans="1:12" ht="27" customHeight="1" x14ac:dyDescent="0.25">
      <c r="A268" s="192">
        <v>43713.490277777775</v>
      </c>
      <c r="B268" s="181" t="s">
        <v>829</v>
      </c>
      <c r="C268" s="193">
        <v>166</v>
      </c>
      <c r="D268" s="135" t="s">
        <v>362</v>
      </c>
      <c r="E268" s="225">
        <v>37995466</v>
      </c>
      <c r="F268" s="182" t="s">
        <v>360</v>
      </c>
      <c r="G268" s="182" t="s">
        <v>363</v>
      </c>
      <c r="H268" s="183"/>
      <c r="I268" s="180">
        <v>171.38</v>
      </c>
      <c r="J268" s="174"/>
      <c r="K268" s="173"/>
      <c r="L268" s="174"/>
    </row>
    <row r="269" spans="1:12" ht="27" customHeight="1" x14ac:dyDescent="0.25">
      <c r="A269" s="192">
        <v>43713.490277777775</v>
      </c>
      <c r="B269" s="181" t="s">
        <v>830</v>
      </c>
      <c r="C269" s="193">
        <v>165</v>
      </c>
      <c r="D269" s="135" t="s">
        <v>359</v>
      </c>
      <c r="E269" s="225">
        <v>37995466</v>
      </c>
      <c r="F269" s="182" t="s">
        <v>360</v>
      </c>
      <c r="G269" s="182" t="s">
        <v>361</v>
      </c>
      <c r="H269" s="183"/>
      <c r="I269" s="180">
        <v>2056.64</v>
      </c>
      <c r="J269" s="174"/>
      <c r="K269" s="173"/>
      <c r="L269" s="174"/>
    </row>
    <row r="270" spans="1:12" ht="27" customHeight="1" x14ac:dyDescent="0.25">
      <c r="A270" s="192">
        <v>43713.490277777775</v>
      </c>
      <c r="B270" s="181" t="s">
        <v>838</v>
      </c>
      <c r="C270" s="193">
        <v>164</v>
      </c>
      <c r="D270" s="135" t="s">
        <v>839</v>
      </c>
      <c r="E270" s="225">
        <v>39561761</v>
      </c>
      <c r="F270" s="137" t="s">
        <v>358</v>
      </c>
      <c r="G270" s="182" t="s">
        <v>103</v>
      </c>
      <c r="H270" s="183"/>
      <c r="I270" s="180">
        <v>2513.66</v>
      </c>
      <c r="J270" s="174"/>
      <c r="K270" s="173"/>
      <c r="L270" s="174"/>
    </row>
    <row r="271" spans="1:12" ht="26.25" customHeight="1" x14ac:dyDescent="0.25">
      <c r="A271" s="192">
        <v>43713.501388888886</v>
      </c>
      <c r="B271" s="181" t="s">
        <v>730</v>
      </c>
      <c r="C271" s="193">
        <v>168</v>
      </c>
      <c r="D271" s="135" t="s">
        <v>345</v>
      </c>
      <c r="E271" s="224" t="s">
        <v>703</v>
      </c>
      <c r="F271" s="182" t="s">
        <v>353</v>
      </c>
      <c r="G271" s="182" t="s">
        <v>100</v>
      </c>
      <c r="H271" s="183"/>
      <c r="I271" s="180">
        <v>68.98</v>
      </c>
      <c r="J271" s="174"/>
      <c r="K271" s="173"/>
      <c r="L271" s="174"/>
    </row>
    <row r="272" spans="1:12" ht="26.25" customHeight="1" x14ac:dyDescent="0.25">
      <c r="A272" s="192">
        <v>43721.025694444441</v>
      </c>
      <c r="B272" s="181" t="s">
        <v>729</v>
      </c>
      <c r="C272" s="193">
        <v>763964099</v>
      </c>
      <c r="D272" s="135" t="s">
        <v>345</v>
      </c>
      <c r="E272" s="224" t="s">
        <v>703</v>
      </c>
      <c r="F272" s="182" t="s">
        <v>353</v>
      </c>
      <c r="G272" s="182" t="s">
        <v>100</v>
      </c>
      <c r="H272" s="183"/>
      <c r="I272" s="180">
        <v>6</v>
      </c>
      <c r="J272" s="174"/>
      <c r="K272" s="173"/>
      <c r="L272" s="174"/>
    </row>
    <row r="273" spans="1:12" ht="37.5" customHeight="1" x14ac:dyDescent="0.25">
      <c r="A273" s="192">
        <v>43721.470833333333</v>
      </c>
      <c r="B273" s="181" t="s">
        <v>843</v>
      </c>
      <c r="C273" s="193">
        <v>171</v>
      </c>
      <c r="D273" s="135" t="s">
        <v>355</v>
      </c>
      <c r="E273" s="225">
        <v>38049812</v>
      </c>
      <c r="F273" s="182" t="s">
        <v>356</v>
      </c>
      <c r="G273" s="182" t="s">
        <v>97</v>
      </c>
      <c r="H273" s="183"/>
      <c r="I273" s="180">
        <v>71.510000000000005</v>
      </c>
      <c r="J273" s="174"/>
      <c r="K273" s="173"/>
      <c r="L273" s="174"/>
    </row>
    <row r="274" spans="1:12" ht="24.75" customHeight="1" x14ac:dyDescent="0.25">
      <c r="A274" s="192">
        <v>43721.470833333333</v>
      </c>
      <c r="B274" s="181" t="s">
        <v>844</v>
      </c>
      <c r="C274" s="193">
        <v>170</v>
      </c>
      <c r="D274" s="135" t="s">
        <v>354</v>
      </c>
      <c r="E274" s="225">
        <v>21673832</v>
      </c>
      <c r="F274" s="182" t="s">
        <v>699</v>
      </c>
      <c r="G274" s="182" t="s">
        <v>97</v>
      </c>
      <c r="H274" s="183"/>
      <c r="I274" s="180">
        <v>1000</v>
      </c>
      <c r="J274" s="174"/>
      <c r="K274" s="173"/>
      <c r="L274" s="174"/>
    </row>
    <row r="275" spans="1:12" ht="27" customHeight="1" x14ac:dyDescent="0.25">
      <c r="A275" s="192">
        <v>43721.470833333333</v>
      </c>
      <c r="B275" s="181" t="s">
        <v>845</v>
      </c>
      <c r="C275" s="193">
        <v>169</v>
      </c>
      <c r="D275" s="135" t="s">
        <v>450</v>
      </c>
      <c r="E275" s="225">
        <v>30965299</v>
      </c>
      <c r="F275" s="182" t="s">
        <v>453</v>
      </c>
      <c r="G275" s="182" t="s">
        <v>94</v>
      </c>
      <c r="H275" s="183"/>
      <c r="I275" s="180">
        <v>3575.68</v>
      </c>
      <c r="J275" s="174"/>
      <c r="K275" s="173"/>
      <c r="L275" s="174"/>
    </row>
    <row r="276" spans="1:12" ht="26.25" customHeight="1" x14ac:dyDescent="0.25">
      <c r="A276" s="192">
        <v>43724.027777777781</v>
      </c>
      <c r="B276" s="181" t="s">
        <v>729</v>
      </c>
      <c r="C276" s="193">
        <v>764946976</v>
      </c>
      <c r="D276" s="135" t="s">
        <v>345</v>
      </c>
      <c r="E276" s="224" t="s">
        <v>703</v>
      </c>
      <c r="F276" s="182" t="s">
        <v>353</v>
      </c>
      <c r="G276" s="182" t="s">
        <v>100</v>
      </c>
      <c r="H276" s="183"/>
      <c r="I276" s="180">
        <v>10</v>
      </c>
      <c r="J276" s="174"/>
      <c r="K276" s="173"/>
      <c r="L276" s="174"/>
    </row>
    <row r="277" spans="1:12" ht="27" customHeight="1" x14ac:dyDescent="0.25">
      <c r="A277" s="192">
        <v>43724.492361111108</v>
      </c>
      <c r="B277" s="181" t="s">
        <v>830</v>
      </c>
      <c r="C277" s="193">
        <v>173</v>
      </c>
      <c r="D277" s="135" t="s">
        <v>359</v>
      </c>
      <c r="E277" s="225">
        <v>37995466</v>
      </c>
      <c r="F277" s="182" t="s">
        <v>360</v>
      </c>
      <c r="G277" s="182" t="s">
        <v>361</v>
      </c>
      <c r="H277" s="183"/>
      <c r="I277" s="180">
        <v>2484</v>
      </c>
      <c r="J277" s="174"/>
      <c r="K277" s="173"/>
      <c r="L277" s="174"/>
    </row>
    <row r="278" spans="1:12" ht="27" customHeight="1" x14ac:dyDescent="0.25">
      <c r="A278" s="192">
        <v>43724.494444444441</v>
      </c>
      <c r="B278" s="181" t="s">
        <v>829</v>
      </c>
      <c r="C278" s="193">
        <v>174</v>
      </c>
      <c r="D278" s="135" t="s">
        <v>362</v>
      </c>
      <c r="E278" s="225">
        <v>37995466</v>
      </c>
      <c r="F278" s="182" t="s">
        <v>360</v>
      </c>
      <c r="G278" s="182" t="s">
        <v>363</v>
      </c>
      <c r="H278" s="183"/>
      <c r="I278" s="180">
        <v>207</v>
      </c>
      <c r="J278" s="174"/>
      <c r="K278" s="173"/>
      <c r="L278" s="174"/>
    </row>
    <row r="279" spans="1:12" ht="27" customHeight="1" x14ac:dyDescent="0.25">
      <c r="A279" s="192">
        <v>43724.494444444441</v>
      </c>
      <c r="B279" s="181" t="s">
        <v>838</v>
      </c>
      <c r="C279" s="193">
        <v>172</v>
      </c>
      <c r="D279" s="135" t="s">
        <v>839</v>
      </c>
      <c r="E279" s="225">
        <v>39561761</v>
      </c>
      <c r="F279" s="137" t="s">
        <v>358</v>
      </c>
      <c r="G279" s="182" t="s">
        <v>103</v>
      </c>
      <c r="H279" s="183"/>
      <c r="I279" s="180">
        <v>3036</v>
      </c>
      <c r="J279" s="174"/>
      <c r="K279" s="173"/>
      <c r="L279" s="174"/>
    </row>
    <row r="280" spans="1:12" ht="36.75" customHeight="1" x14ac:dyDescent="0.25">
      <c r="A280" s="192">
        <v>43724.502083333333</v>
      </c>
      <c r="B280" s="181" t="s">
        <v>732</v>
      </c>
      <c r="C280" s="193">
        <v>177</v>
      </c>
      <c r="D280" s="135" t="s">
        <v>388</v>
      </c>
      <c r="E280" s="225">
        <v>30059069</v>
      </c>
      <c r="F280" s="182" t="s">
        <v>357</v>
      </c>
      <c r="G280" s="182" t="s">
        <v>100</v>
      </c>
      <c r="H280" s="183"/>
      <c r="I280" s="180">
        <v>66</v>
      </c>
      <c r="J280" s="174"/>
      <c r="K280" s="173"/>
      <c r="L280" s="174"/>
    </row>
    <row r="281" spans="1:12" ht="37.5" customHeight="1" x14ac:dyDescent="0.25">
      <c r="A281" s="192">
        <v>43724.502083333333</v>
      </c>
      <c r="B281" s="181" t="s">
        <v>732</v>
      </c>
      <c r="C281" s="193">
        <v>178</v>
      </c>
      <c r="D281" s="135" t="s">
        <v>388</v>
      </c>
      <c r="E281" s="225">
        <v>30059069</v>
      </c>
      <c r="F281" s="182" t="s">
        <v>357</v>
      </c>
      <c r="G281" s="182" t="s">
        <v>100</v>
      </c>
      <c r="H281" s="183"/>
      <c r="I281" s="180">
        <v>180</v>
      </c>
      <c r="J281" s="174"/>
      <c r="K281" s="173"/>
      <c r="L281" s="174"/>
    </row>
    <row r="282" spans="1:12" ht="26.25" customHeight="1" x14ac:dyDescent="0.25">
      <c r="A282" s="192">
        <v>43724.50277777778</v>
      </c>
      <c r="B282" s="181" t="s">
        <v>730</v>
      </c>
      <c r="C282" s="193">
        <v>176</v>
      </c>
      <c r="D282" s="135" t="s">
        <v>345</v>
      </c>
      <c r="E282" s="224" t="s">
        <v>703</v>
      </c>
      <c r="F282" s="182" t="s">
        <v>353</v>
      </c>
      <c r="G282" s="182" t="s">
        <v>100</v>
      </c>
      <c r="H282" s="183"/>
      <c r="I282" s="180">
        <v>83.32</v>
      </c>
      <c r="J282" s="174"/>
      <c r="K282" s="173"/>
      <c r="L282" s="174"/>
    </row>
    <row r="283" spans="1:12" ht="26.25" customHeight="1" x14ac:dyDescent="0.25">
      <c r="A283" s="192">
        <v>43727.023611111108</v>
      </c>
      <c r="B283" s="181" t="s">
        <v>729</v>
      </c>
      <c r="C283" s="193">
        <v>766739396</v>
      </c>
      <c r="D283" s="135" t="s">
        <v>345</v>
      </c>
      <c r="E283" s="224" t="s">
        <v>703</v>
      </c>
      <c r="F283" s="182" t="s">
        <v>353</v>
      </c>
      <c r="G283" s="182" t="s">
        <v>100</v>
      </c>
      <c r="H283" s="183"/>
      <c r="I283" s="180">
        <v>4</v>
      </c>
      <c r="J283" s="174"/>
      <c r="K283" s="173"/>
      <c r="L283" s="174"/>
    </row>
    <row r="284" spans="1:12" ht="27" customHeight="1" x14ac:dyDescent="0.25">
      <c r="A284" s="192">
        <v>43727.543055555558</v>
      </c>
      <c r="B284" s="181" t="s">
        <v>845</v>
      </c>
      <c r="C284" s="193">
        <v>180</v>
      </c>
      <c r="D284" s="135" t="s">
        <v>450</v>
      </c>
      <c r="E284" s="225">
        <v>30965299</v>
      </c>
      <c r="F284" s="182" t="s">
        <v>453</v>
      </c>
      <c r="G284" s="182" t="s">
        <v>94</v>
      </c>
      <c r="H284" s="183"/>
      <c r="I284" s="180">
        <v>1214.78</v>
      </c>
      <c r="J284" s="174"/>
      <c r="K284" s="173"/>
      <c r="L284" s="174"/>
    </row>
    <row r="285" spans="1:12" ht="27" customHeight="1" x14ac:dyDescent="0.25">
      <c r="A285" s="192">
        <v>43727.543055555558</v>
      </c>
      <c r="B285" s="181" t="s">
        <v>845</v>
      </c>
      <c r="C285" s="193">
        <v>179</v>
      </c>
      <c r="D285" s="135" t="s">
        <v>450</v>
      </c>
      <c r="E285" s="225">
        <v>30965299</v>
      </c>
      <c r="F285" s="182" t="s">
        <v>453</v>
      </c>
      <c r="G285" s="182" t="s">
        <v>94</v>
      </c>
      <c r="H285" s="183"/>
      <c r="I285" s="180">
        <v>10438.030000000001</v>
      </c>
      <c r="J285" s="174"/>
      <c r="K285" s="173"/>
      <c r="L285" s="174"/>
    </row>
    <row r="286" spans="1:12" ht="26.25" customHeight="1" x14ac:dyDescent="0.25">
      <c r="A286" s="192">
        <v>43733.029166666667</v>
      </c>
      <c r="B286" s="181" t="s">
        <v>729</v>
      </c>
      <c r="C286" s="193">
        <v>769522708</v>
      </c>
      <c r="D286" s="135" t="s">
        <v>345</v>
      </c>
      <c r="E286" s="224" t="s">
        <v>703</v>
      </c>
      <c r="F286" s="182" t="s">
        <v>353</v>
      </c>
      <c r="G286" s="182" t="s">
        <v>100</v>
      </c>
      <c r="H286" s="183"/>
      <c r="I286" s="180">
        <v>6</v>
      </c>
      <c r="J286" s="174"/>
      <c r="K286" s="173"/>
      <c r="L286" s="174"/>
    </row>
    <row r="287" spans="1:12" ht="25.5" customHeight="1" x14ac:dyDescent="0.25">
      <c r="A287" s="192">
        <v>43733.424305555556</v>
      </c>
      <c r="B287" s="181" t="s">
        <v>731</v>
      </c>
      <c r="C287" s="193">
        <v>181</v>
      </c>
      <c r="D287" s="135" t="s">
        <v>692</v>
      </c>
      <c r="E287" s="225">
        <v>36392505</v>
      </c>
      <c r="F287" s="182" t="s">
        <v>353</v>
      </c>
      <c r="G287" s="182" t="s">
        <v>94</v>
      </c>
      <c r="H287" s="183"/>
      <c r="I287" s="180">
        <v>1980</v>
      </c>
      <c r="J287" s="174"/>
      <c r="K287" s="173"/>
      <c r="L287" s="174"/>
    </row>
    <row r="288" spans="1:12" ht="27" customHeight="1" x14ac:dyDescent="0.25">
      <c r="A288" s="192">
        <v>43733.425000000003</v>
      </c>
      <c r="B288" s="181" t="s">
        <v>733</v>
      </c>
      <c r="C288" s="193">
        <v>182</v>
      </c>
      <c r="D288" s="135" t="s">
        <v>389</v>
      </c>
      <c r="E288" s="225">
        <v>40231242</v>
      </c>
      <c r="F288" s="182" t="s">
        <v>390</v>
      </c>
      <c r="G288" s="182" t="s">
        <v>100</v>
      </c>
      <c r="H288" s="183"/>
      <c r="I288" s="180">
        <v>135</v>
      </c>
      <c r="J288" s="174"/>
      <c r="K288" s="173"/>
      <c r="L288" s="174"/>
    </row>
    <row r="289" spans="1:12" ht="27" customHeight="1" x14ac:dyDescent="0.25">
      <c r="A289" s="192">
        <v>43733.425000000003</v>
      </c>
      <c r="B289" s="181" t="s">
        <v>837</v>
      </c>
      <c r="C289" s="193">
        <v>183</v>
      </c>
      <c r="D289" s="135" t="s">
        <v>690</v>
      </c>
      <c r="E289" s="225">
        <v>38958619</v>
      </c>
      <c r="F289" s="182" t="s">
        <v>691</v>
      </c>
      <c r="G289" s="182" t="s">
        <v>100</v>
      </c>
      <c r="H289" s="183"/>
      <c r="I289" s="180">
        <v>500</v>
      </c>
      <c r="J289" s="174"/>
      <c r="K289" s="173"/>
      <c r="L289" s="174"/>
    </row>
    <row r="290" spans="1:12" ht="24.75" x14ac:dyDescent="0.25">
      <c r="A290" s="192">
        <v>43733.507638888892</v>
      </c>
      <c r="B290" s="181" t="s">
        <v>846</v>
      </c>
      <c r="C290" s="193">
        <v>184</v>
      </c>
      <c r="D290" s="135" t="s">
        <v>847</v>
      </c>
      <c r="E290" s="225">
        <v>38516922</v>
      </c>
      <c r="F290" s="182" t="s">
        <v>848</v>
      </c>
      <c r="G290" s="182" t="s">
        <v>100</v>
      </c>
      <c r="H290" s="183"/>
      <c r="I290" s="180">
        <v>900</v>
      </c>
      <c r="J290" s="174"/>
      <c r="K290" s="173"/>
      <c r="L290" s="174"/>
    </row>
    <row r="291" spans="1:12" ht="26.25" customHeight="1" x14ac:dyDescent="0.25">
      <c r="A291" s="192">
        <v>43738.128472222219</v>
      </c>
      <c r="B291" s="181" t="s">
        <v>729</v>
      </c>
      <c r="C291" s="193">
        <v>771921465</v>
      </c>
      <c r="D291" s="135" t="s">
        <v>345</v>
      </c>
      <c r="E291" s="224" t="s">
        <v>703</v>
      </c>
      <c r="F291" s="182" t="s">
        <v>353</v>
      </c>
      <c r="G291" s="182" t="s">
        <v>100</v>
      </c>
      <c r="H291" s="183"/>
      <c r="I291" s="180">
        <v>150</v>
      </c>
      <c r="J291" s="174"/>
      <c r="K291" s="173"/>
      <c r="L291" s="174"/>
    </row>
    <row r="292" spans="1:12" ht="26.25" customHeight="1" x14ac:dyDescent="0.25">
      <c r="A292" s="192">
        <v>43738.128472222219</v>
      </c>
      <c r="B292" s="181" t="s">
        <v>729</v>
      </c>
      <c r="C292" s="193">
        <v>771921461</v>
      </c>
      <c r="D292" s="135" t="s">
        <v>345</v>
      </c>
      <c r="E292" s="224" t="s">
        <v>703</v>
      </c>
      <c r="F292" s="182" t="s">
        <v>353</v>
      </c>
      <c r="G292" s="182" t="s">
        <v>100</v>
      </c>
      <c r="H292" s="183"/>
      <c r="I292" s="180">
        <v>250</v>
      </c>
      <c r="J292" s="174"/>
      <c r="K292" s="173"/>
      <c r="L292" s="174"/>
    </row>
    <row r="293" spans="1:12" s="74" customFormat="1" ht="26.25" customHeight="1" x14ac:dyDescent="0.25">
      <c r="A293" s="192">
        <v>43741</v>
      </c>
      <c r="B293" s="181" t="s">
        <v>729</v>
      </c>
      <c r="C293" s="193">
        <v>774057452</v>
      </c>
      <c r="D293" s="194" t="s">
        <v>345</v>
      </c>
      <c r="E293" s="224" t="s">
        <v>703</v>
      </c>
      <c r="F293" s="182" t="s">
        <v>353</v>
      </c>
      <c r="G293" s="182" t="s">
        <v>100</v>
      </c>
      <c r="H293" s="183"/>
      <c r="I293" s="180">
        <v>6</v>
      </c>
      <c r="J293" s="174"/>
      <c r="K293" s="173"/>
      <c r="L293" s="174"/>
    </row>
    <row r="294" spans="1:12" ht="27" customHeight="1" x14ac:dyDescent="0.25">
      <c r="A294" s="192">
        <v>43741</v>
      </c>
      <c r="B294" s="181" t="s">
        <v>756</v>
      </c>
      <c r="C294" s="193">
        <v>187</v>
      </c>
      <c r="D294" s="194" t="s">
        <v>362</v>
      </c>
      <c r="E294" s="225">
        <v>37995466</v>
      </c>
      <c r="F294" s="182" t="s">
        <v>360</v>
      </c>
      <c r="G294" s="182" t="s">
        <v>363</v>
      </c>
      <c r="H294" s="183"/>
      <c r="I294" s="180">
        <v>171.38</v>
      </c>
      <c r="J294" s="174"/>
      <c r="K294" s="173"/>
      <c r="L294" s="174"/>
    </row>
    <row r="295" spans="1:12" ht="27" customHeight="1" x14ac:dyDescent="0.25">
      <c r="A295" s="192">
        <v>43741</v>
      </c>
      <c r="B295" s="181" t="s">
        <v>757</v>
      </c>
      <c r="C295" s="193">
        <v>186</v>
      </c>
      <c r="D295" s="194" t="s">
        <v>359</v>
      </c>
      <c r="E295" s="225">
        <v>37995466</v>
      </c>
      <c r="F295" s="182" t="s">
        <v>360</v>
      </c>
      <c r="G295" s="182" t="s">
        <v>361</v>
      </c>
      <c r="H295" s="183"/>
      <c r="I295" s="180">
        <v>2056.64</v>
      </c>
      <c r="J295" s="174"/>
      <c r="K295" s="173"/>
      <c r="L295" s="174"/>
    </row>
    <row r="296" spans="1:12" ht="27" customHeight="1" x14ac:dyDescent="0.25">
      <c r="A296" s="192">
        <v>43741</v>
      </c>
      <c r="B296" s="181" t="s">
        <v>758</v>
      </c>
      <c r="C296" s="193">
        <v>185</v>
      </c>
      <c r="D296" s="194" t="s">
        <v>759</v>
      </c>
      <c r="E296" s="225">
        <v>39561761</v>
      </c>
      <c r="F296" s="137" t="s">
        <v>358</v>
      </c>
      <c r="G296" s="182" t="s">
        <v>103</v>
      </c>
      <c r="H296" s="183"/>
      <c r="I296" s="180">
        <v>2513.66</v>
      </c>
      <c r="J296" s="174"/>
      <c r="K296" s="173"/>
      <c r="L296" s="174"/>
    </row>
    <row r="297" spans="1:12" s="74" customFormat="1" ht="26.25" customHeight="1" x14ac:dyDescent="0.25">
      <c r="A297" s="192">
        <v>43741</v>
      </c>
      <c r="B297" s="181" t="s">
        <v>730</v>
      </c>
      <c r="C297" s="193">
        <v>189</v>
      </c>
      <c r="D297" s="194" t="s">
        <v>345</v>
      </c>
      <c r="E297" s="224" t="s">
        <v>703</v>
      </c>
      <c r="F297" s="182" t="s">
        <v>353</v>
      </c>
      <c r="G297" s="182" t="s">
        <v>100</v>
      </c>
      <c r="H297" s="183"/>
      <c r="I297" s="180">
        <v>68.98</v>
      </c>
      <c r="J297" s="174"/>
      <c r="K297" s="173"/>
      <c r="L297" s="174"/>
    </row>
    <row r="298" spans="1:12" s="74" customFormat="1" ht="27" customHeight="1" x14ac:dyDescent="0.25">
      <c r="A298" s="192">
        <v>43745</v>
      </c>
      <c r="B298" s="181" t="s">
        <v>729</v>
      </c>
      <c r="C298" s="193">
        <v>776032372</v>
      </c>
      <c r="D298" s="194" t="s">
        <v>345</v>
      </c>
      <c r="E298" s="224" t="s">
        <v>703</v>
      </c>
      <c r="F298" s="182" t="s">
        <v>353</v>
      </c>
      <c r="G298" s="182" t="s">
        <v>100</v>
      </c>
      <c r="H298" s="183"/>
      <c r="I298" s="180">
        <v>10</v>
      </c>
      <c r="J298" s="174"/>
      <c r="K298" s="173"/>
      <c r="L298" s="174"/>
    </row>
    <row r="299" spans="1:12" s="74" customFormat="1" ht="36.75" x14ac:dyDescent="0.25">
      <c r="A299" s="192">
        <v>43745</v>
      </c>
      <c r="B299" s="181" t="s">
        <v>732</v>
      </c>
      <c r="C299" s="193">
        <v>193</v>
      </c>
      <c r="D299" s="194" t="s">
        <v>388</v>
      </c>
      <c r="E299" s="225">
        <v>30059069</v>
      </c>
      <c r="F299" s="182" t="s">
        <v>357</v>
      </c>
      <c r="G299" s="182" t="s">
        <v>100</v>
      </c>
      <c r="H299" s="183"/>
      <c r="I299" s="180">
        <v>66</v>
      </c>
      <c r="J299" s="174"/>
      <c r="K299" s="173"/>
      <c r="L299" s="174"/>
    </row>
    <row r="300" spans="1:12" s="74" customFormat="1" ht="36.75" x14ac:dyDescent="0.25">
      <c r="A300" s="192">
        <v>43745</v>
      </c>
      <c r="B300" s="181" t="s">
        <v>760</v>
      </c>
      <c r="C300" s="193">
        <v>192</v>
      </c>
      <c r="D300" s="194" t="s">
        <v>355</v>
      </c>
      <c r="E300" s="225">
        <v>38049812</v>
      </c>
      <c r="F300" s="182" t="s">
        <v>356</v>
      </c>
      <c r="G300" s="182" t="s">
        <v>97</v>
      </c>
      <c r="H300" s="183"/>
      <c r="I300" s="180">
        <v>71.510000000000005</v>
      </c>
      <c r="J300" s="174"/>
      <c r="K300" s="173"/>
      <c r="L300" s="174"/>
    </row>
    <row r="301" spans="1:12" s="74" customFormat="1" ht="27" customHeight="1" x14ac:dyDescent="0.25">
      <c r="A301" s="192">
        <v>43745</v>
      </c>
      <c r="B301" s="181" t="s">
        <v>761</v>
      </c>
      <c r="C301" s="193">
        <v>191</v>
      </c>
      <c r="D301" s="135" t="s">
        <v>354</v>
      </c>
      <c r="E301" s="225">
        <v>21673832</v>
      </c>
      <c r="F301" s="182" t="s">
        <v>699</v>
      </c>
      <c r="G301" s="182" t="s">
        <v>97</v>
      </c>
      <c r="H301" s="183"/>
      <c r="I301" s="180">
        <v>1000</v>
      </c>
      <c r="J301" s="174"/>
      <c r="K301" s="173"/>
      <c r="L301" s="174"/>
    </row>
    <row r="302" spans="1:12" s="74" customFormat="1" ht="26.25" customHeight="1" x14ac:dyDescent="0.25">
      <c r="A302" s="192">
        <v>43745</v>
      </c>
      <c r="B302" s="181" t="s">
        <v>762</v>
      </c>
      <c r="C302" s="193">
        <v>190</v>
      </c>
      <c r="D302" s="194" t="s">
        <v>450</v>
      </c>
      <c r="E302" s="225">
        <v>30965299</v>
      </c>
      <c r="F302" s="182" t="s">
        <v>453</v>
      </c>
      <c r="G302" s="182" t="s">
        <v>94</v>
      </c>
      <c r="H302" s="183"/>
      <c r="I302" s="180">
        <v>3587.44</v>
      </c>
      <c r="J302" s="174"/>
      <c r="K302" s="173"/>
      <c r="L302" s="174"/>
    </row>
    <row r="303" spans="1:12" ht="37.5" customHeight="1" x14ac:dyDescent="0.25">
      <c r="A303" s="192">
        <v>43745</v>
      </c>
      <c r="B303" s="181" t="s">
        <v>732</v>
      </c>
      <c r="C303" s="193">
        <v>194</v>
      </c>
      <c r="D303" s="194" t="s">
        <v>388</v>
      </c>
      <c r="E303" s="225">
        <v>30059069</v>
      </c>
      <c r="F303" s="182" t="s">
        <v>357</v>
      </c>
      <c r="G303" s="182" t="s">
        <v>100</v>
      </c>
      <c r="H303" s="184"/>
      <c r="I303" s="180">
        <v>180</v>
      </c>
      <c r="J303" s="174"/>
      <c r="K303" s="173"/>
      <c r="L303" s="174"/>
    </row>
    <row r="304" spans="1:12" ht="27" customHeight="1" x14ac:dyDescent="0.25">
      <c r="A304" s="192">
        <v>43745</v>
      </c>
      <c r="B304" s="181" t="s">
        <v>729</v>
      </c>
      <c r="C304" s="193">
        <v>775951521</v>
      </c>
      <c r="D304" s="194" t="s">
        <v>345</v>
      </c>
      <c r="E304" s="224" t="s">
        <v>703</v>
      </c>
      <c r="F304" s="182" t="s">
        <v>353</v>
      </c>
      <c r="G304" s="182" t="s">
        <v>100</v>
      </c>
      <c r="H304" s="183"/>
      <c r="I304" s="180">
        <v>200</v>
      </c>
      <c r="J304" s="174"/>
      <c r="K304" s="173"/>
      <c r="L304" s="174"/>
    </row>
    <row r="305" spans="1:12" s="74" customFormat="1" ht="27" customHeight="1" x14ac:dyDescent="0.25">
      <c r="A305" s="192">
        <v>43762</v>
      </c>
      <c r="B305" s="181" t="s">
        <v>731</v>
      </c>
      <c r="C305" s="193">
        <v>195</v>
      </c>
      <c r="D305" s="135" t="s">
        <v>692</v>
      </c>
      <c r="E305" s="225">
        <v>36392505</v>
      </c>
      <c r="F305" s="182" t="s">
        <v>353</v>
      </c>
      <c r="G305" s="182" t="s">
        <v>94</v>
      </c>
      <c r="H305" s="183"/>
      <c r="I305" s="180">
        <v>1980</v>
      </c>
      <c r="J305" s="174"/>
      <c r="K305" s="173"/>
      <c r="L305" s="174"/>
    </row>
    <row r="306" spans="1:12" s="74" customFormat="1" ht="27" customHeight="1" x14ac:dyDescent="0.25">
      <c r="A306" s="192">
        <v>43769</v>
      </c>
      <c r="B306" s="181" t="s">
        <v>729</v>
      </c>
      <c r="C306" s="193">
        <v>787861256</v>
      </c>
      <c r="D306" s="194" t="s">
        <v>345</v>
      </c>
      <c r="E306" s="224" t="s">
        <v>703</v>
      </c>
      <c r="F306" s="182" t="s">
        <v>353</v>
      </c>
      <c r="G306" s="182" t="s">
        <v>100</v>
      </c>
      <c r="H306" s="183"/>
      <c r="I306" s="180">
        <v>150</v>
      </c>
      <c r="J306" s="174"/>
      <c r="K306" s="173"/>
      <c r="L306" s="174"/>
    </row>
    <row r="307" spans="1:12" ht="25.5" customHeight="1" x14ac:dyDescent="0.25">
      <c r="A307" s="192">
        <v>43769</v>
      </c>
      <c r="B307" s="181" t="s">
        <v>729</v>
      </c>
      <c r="C307" s="193">
        <v>787861250</v>
      </c>
      <c r="D307" s="194" t="s">
        <v>345</v>
      </c>
      <c r="E307" s="224" t="s">
        <v>703</v>
      </c>
      <c r="F307" s="182" t="s">
        <v>353</v>
      </c>
      <c r="G307" s="182" t="s">
        <v>100</v>
      </c>
      <c r="H307" s="183"/>
      <c r="I307" s="180">
        <v>250</v>
      </c>
      <c r="J307" s="174"/>
      <c r="K307" s="173"/>
      <c r="L307" s="174"/>
    </row>
    <row r="308" spans="1:12" s="74" customFormat="1" ht="37.5" customHeight="1" x14ac:dyDescent="0.25">
      <c r="A308" s="192">
        <v>43770</v>
      </c>
      <c r="B308" s="181" t="s">
        <v>732</v>
      </c>
      <c r="C308" s="193">
        <v>197</v>
      </c>
      <c r="D308" s="194" t="s">
        <v>388</v>
      </c>
      <c r="E308" s="225">
        <v>30059069</v>
      </c>
      <c r="F308" s="182" t="s">
        <v>357</v>
      </c>
      <c r="G308" s="182" t="s">
        <v>100</v>
      </c>
      <c r="H308" s="183"/>
      <c r="I308" s="180">
        <v>66</v>
      </c>
      <c r="J308" s="174"/>
      <c r="K308" s="173"/>
      <c r="L308" s="174"/>
    </row>
    <row r="309" spans="1:12" s="74" customFormat="1" ht="27" customHeight="1" x14ac:dyDescent="0.25">
      <c r="A309" s="192">
        <v>43770</v>
      </c>
      <c r="B309" s="181" t="s">
        <v>733</v>
      </c>
      <c r="C309" s="193">
        <v>196</v>
      </c>
      <c r="D309" s="194" t="s">
        <v>389</v>
      </c>
      <c r="E309" s="225">
        <v>40231242</v>
      </c>
      <c r="F309" s="182" t="s">
        <v>390</v>
      </c>
      <c r="G309" s="182" t="s">
        <v>100</v>
      </c>
      <c r="H309" s="183"/>
      <c r="I309" s="180">
        <v>139.02000000000001</v>
      </c>
      <c r="J309" s="174"/>
      <c r="K309" s="173"/>
      <c r="L309" s="174"/>
    </row>
    <row r="310" spans="1:12" s="74" customFormat="1" ht="26.25" customHeight="1" x14ac:dyDescent="0.25">
      <c r="A310" s="192">
        <v>43770</v>
      </c>
      <c r="B310" s="181" t="s">
        <v>729</v>
      </c>
      <c r="C310" s="193">
        <v>788606959</v>
      </c>
      <c r="D310" s="194" t="s">
        <v>345</v>
      </c>
      <c r="E310" s="224" t="s">
        <v>703</v>
      </c>
      <c r="F310" s="182" t="s">
        <v>353</v>
      </c>
      <c r="G310" s="182" t="s">
        <v>100</v>
      </c>
      <c r="H310" s="183"/>
      <c r="I310" s="180">
        <v>4</v>
      </c>
      <c r="J310" s="174"/>
      <c r="K310" s="173"/>
      <c r="L310" s="174"/>
    </row>
    <row r="311" spans="1:12" s="74" customFormat="1" ht="37.5" customHeight="1" x14ac:dyDescent="0.25">
      <c r="A311" s="192">
        <v>43773</v>
      </c>
      <c r="B311" s="181" t="s">
        <v>763</v>
      </c>
      <c r="C311" s="193">
        <v>198</v>
      </c>
      <c r="D311" s="194" t="s">
        <v>690</v>
      </c>
      <c r="E311" s="225">
        <v>38958619</v>
      </c>
      <c r="F311" s="182" t="s">
        <v>691</v>
      </c>
      <c r="G311" s="182" t="s">
        <v>100</v>
      </c>
      <c r="H311" s="183"/>
      <c r="I311" s="180">
        <v>500</v>
      </c>
      <c r="J311" s="174"/>
      <c r="K311" s="173"/>
      <c r="L311" s="174"/>
    </row>
    <row r="312" spans="1:12" s="74" customFormat="1" ht="25.5" customHeight="1" x14ac:dyDescent="0.25">
      <c r="A312" s="192">
        <v>43773</v>
      </c>
      <c r="B312" s="181" t="s">
        <v>762</v>
      </c>
      <c r="C312" s="193">
        <v>200</v>
      </c>
      <c r="D312" s="194" t="s">
        <v>450</v>
      </c>
      <c r="E312" s="225">
        <v>30965299</v>
      </c>
      <c r="F312" s="182" t="s">
        <v>453</v>
      </c>
      <c r="G312" s="182" t="s">
        <v>94</v>
      </c>
      <c r="H312" s="183"/>
      <c r="I312" s="180">
        <v>1214.78</v>
      </c>
      <c r="J312" s="174"/>
      <c r="K312" s="173"/>
      <c r="L312" s="174"/>
    </row>
    <row r="313" spans="1:12" s="74" customFormat="1" ht="37.5" customHeight="1" x14ac:dyDescent="0.25">
      <c r="A313" s="192">
        <v>43773</v>
      </c>
      <c r="B313" s="181" t="s">
        <v>760</v>
      </c>
      <c r="C313" s="193">
        <v>203</v>
      </c>
      <c r="D313" s="194" t="s">
        <v>355</v>
      </c>
      <c r="E313" s="225">
        <v>38049812</v>
      </c>
      <c r="F313" s="182" t="s">
        <v>356</v>
      </c>
      <c r="G313" s="182" t="s">
        <v>97</v>
      </c>
      <c r="H313" s="183"/>
      <c r="I313" s="180">
        <v>71.510000000000005</v>
      </c>
      <c r="J313" s="174"/>
      <c r="K313" s="173"/>
      <c r="L313" s="174"/>
    </row>
    <row r="314" spans="1:12" s="74" customFormat="1" ht="26.25" customHeight="1" x14ac:dyDescent="0.25">
      <c r="A314" s="192">
        <v>43773</v>
      </c>
      <c r="B314" s="181" t="s">
        <v>761</v>
      </c>
      <c r="C314" s="193">
        <v>202</v>
      </c>
      <c r="D314" s="135" t="s">
        <v>354</v>
      </c>
      <c r="E314" s="225">
        <v>21673832</v>
      </c>
      <c r="F314" s="182" t="s">
        <v>699</v>
      </c>
      <c r="G314" s="182" t="s">
        <v>97</v>
      </c>
      <c r="H314" s="183"/>
      <c r="I314" s="180">
        <v>1500</v>
      </c>
      <c r="J314" s="174"/>
      <c r="K314" s="173"/>
      <c r="L314" s="174"/>
    </row>
    <row r="315" spans="1:12" s="74" customFormat="1" ht="26.25" customHeight="1" x14ac:dyDescent="0.25">
      <c r="A315" s="192">
        <v>43773</v>
      </c>
      <c r="B315" s="181" t="s">
        <v>762</v>
      </c>
      <c r="C315" s="193">
        <v>201</v>
      </c>
      <c r="D315" s="194" t="s">
        <v>450</v>
      </c>
      <c r="E315" s="225">
        <v>30965299</v>
      </c>
      <c r="F315" s="182" t="s">
        <v>453</v>
      </c>
      <c r="G315" s="182" t="s">
        <v>94</v>
      </c>
      <c r="H315" s="183"/>
      <c r="I315" s="180">
        <v>3615.19</v>
      </c>
      <c r="J315" s="174"/>
      <c r="K315" s="173"/>
      <c r="L315" s="174"/>
    </row>
    <row r="316" spans="1:12" s="74" customFormat="1" ht="27" customHeight="1" x14ac:dyDescent="0.25">
      <c r="A316" s="192">
        <v>43773</v>
      </c>
      <c r="B316" s="181" t="s">
        <v>762</v>
      </c>
      <c r="C316" s="193">
        <v>199</v>
      </c>
      <c r="D316" s="194" t="s">
        <v>450</v>
      </c>
      <c r="E316" s="225">
        <v>30965299</v>
      </c>
      <c r="F316" s="182" t="s">
        <v>453</v>
      </c>
      <c r="G316" s="182" t="s">
        <v>94</v>
      </c>
      <c r="H316" s="183"/>
      <c r="I316" s="180">
        <v>10438.030000000001</v>
      </c>
      <c r="J316" s="174"/>
      <c r="K316" s="173"/>
      <c r="L316" s="174"/>
    </row>
    <row r="317" spans="1:12" ht="27" customHeight="1" x14ac:dyDescent="0.25">
      <c r="A317" s="192">
        <v>43773</v>
      </c>
      <c r="B317" s="181" t="s">
        <v>756</v>
      </c>
      <c r="C317" s="193">
        <v>206</v>
      </c>
      <c r="D317" s="194" t="s">
        <v>362</v>
      </c>
      <c r="E317" s="225">
        <v>37995466</v>
      </c>
      <c r="F317" s="182" t="s">
        <v>360</v>
      </c>
      <c r="G317" s="182" t="s">
        <v>363</v>
      </c>
      <c r="H317" s="183"/>
      <c r="I317" s="180">
        <v>378.38</v>
      </c>
      <c r="J317" s="174"/>
      <c r="K317" s="173"/>
      <c r="L317" s="174"/>
    </row>
    <row r="318" spans="1:12" ht="26.25" customHeight="1" x14ac:dyDescent="0.25">
      <c r="A318" s="192">
        <v>43773</v>
      </c>
      <c r="B318" s="181" t="s">
        <v>757</v>
      </c>
      <c r="C318" s="193">
        <v>205</v>
      </c>
      <c r="D318" s="194" t="s">
        <v>359</v>
      </c>
      <c r="E318" s="225">
        <v>37995466</v>
      </c>
      <c r="F318" s="182" t="s">
        <v>360</v>
      </c>
      <c r="G318" s="182" t="s">
        <v>361</v>
      </c>
      <c r="H318" s="183"/>
      <c r="I318" s="180">
        <v>4540.6400000000003</v>
      </c>
      <c r="J318" s="174"/>
      <c r="K318" s="173"/>
      <c r="L318" s="174"/>
    </row>
    <row r="319" spans="1:12" ht="26.25" customHeight="1" x14ac:dyDescent="0.25">
      <c r="A319" s="192">
        <v>43773</v>
      </c>
      <c r="B319" s="181" t="s">
        <v>758</v>
      </c>
      <c r="C319" s="193">
        <v>204</v>
      </c>
      <c r="D319" s="194" t="s">
        <v>759</v>
      </c>
      <c r="E319" s="225">
        <v>39561761</v>
      </c>
      <c r="F319" s="137" t="s">
        <v>358</v>
      </c>
      <c r="G319" s="182" t="s">
        <v>103</v>
      </c>
      <c r="H319" s="183"/>
      <c r="I319" s="180">
        <v>5549.68</v>
      </c>
      <c r="J319" s="174"/>
      <c r="K319" s="173"/>
      <c r="L319" s="174"/>
    </row>
    <row r="320" spans="1:12" ht="24.75" x14ac:dyDescent="0.25">
      <c r="A320" s="192">
        <v>43773</v>
      </c>
      <c r="B320" s="181" t="s">
        <v>730</v>
      </c>
      <c r="C320" s="193">
        <v>208</v>
      </c>
      <c r="D320" s="194" t="s">
        <v>345</v>
      </c>
      <c r="E320" s="224" t="s">
        <v>703</v>
      </c>
      <c r="F320" s="182" t="s">
        <v>353</v>
      </c>
      <c r="G320" s="182" t="s">
        <v>100</v>
      </c>
      <c r="H320" s="183"/>
      <c r="I320" s="180">
        <v>152.30000000000001</v>
      </c>
      <c r="J320" s="174"/>
      <c r="K320" s="173"/>
      <c r="L320" s="174"/>
    </row>
    <row r="321" spans="1:12" ht="26.25" customHeight="1" x14ac:dyDescent="0.25">
      <c r="A321" s="192">
        <v>43773</v>
      </c>
      <c r="B321" s="181" t="s">
        <v>729</v>
      </c>
      <c r="C321" s="193">
        <v>789552469</v>
      </c>
      <c r="D321" s="194" t="s">
        <v>345</v>
      </c>
      <c r="E321" s="224" t="s">
        <v>703</v>
      </c>
      <c r="F321" s="182" t="s">
        <v>353</v>
      </c>
      <c r="G321" s="182" t="s">
        <v>100</v>
      </c>
      <c r="H321" s="183"/>
      <c r="I321" s="180">
        <v>18</v>
      </c>
      <c r="J321" s="174"/>
      <c r="K321" s="173"/>
      <c r="L321" s="174"/>
    </row>
    <row r="322" spans="1:12" s="74" customFormat="1" ht="26.25" customHeight="1" x14ac:dyDescent="0.25">
      <c r="A322" s="192">
        <v>43787</v>
      </c>
      <c r="B322" s="181" t="s">
        <v>731</v>
      </c>
      <c r="C322" s="193">
        <v>209</v>
      </c>
      <c r="D322" s="135" t="s">
        <v>692</v>
      </c>
      <c r="E322" s="225">
        <v>36392505</v>
      </c>
      <c r="F322" s="182" t="s">
        <v>353</v>
      </c>
      <c r="G322" s="182" t="s">
        <v>94</v>
      </c>
      <c r="H322" s="183"/>
      <c r="I322" s="180">
        <v>2160</v>
      </c>
      <c r="J322" s="174"/>
      <c r="K322" s="173"/>
      <c r="L322" s="174"/>
    </row>
    <row r="323" spans="1:12" s="74" customFormat="1" ht="37.5" customHeight="1" x14ac:dyDescent="0.25">
      <c r="A323" s="192">
        <v>43790</v>
      </c>
      <c r="B323" s="181" t="s">
        <v>732</v>
      </c>
      <c r="C323" s="193">
        <v>211</v>
      </c>
      <c r="D323" s="194" t="s">
        <v>388</v>
      </c>
      <c r="E323" s="225">
        <v>30059069</v>
      </c>
      <c r="F323" s="182" t="s">
        <v>357</v>
      </c>
      <c r="G323" s="182" t="s">
        <v>100</v>
      </c>
      <c r="H323" s="183"/>
      <c r="I323" s="180">
        <v>66</v>
      </c>
      <c r="J323" s="174"/>
      <c r="K323" s="173"/>
      <c r="L323" s="174"/>
    </row>
    <row r="324" spans="1:12" ht="37.5" customHeight="1" x14ac:dyDescent="0.25">
      <c r="A324" s="192">
        <v>43790</v>
      </c>
      <c r="B324" s="181" t="s">
        <v>732</v>
      </c>
      <c r="C324" s="193">
        <v>210</v>
      </c>
      <c r="D324" s="194" t="s">
        <v>388</v>
      </c>
      <c r="E324" s="225">
        <v>30059069</v>
      </c>
      <c r="F324" s="182" t="s">
        <v>357</v>
      </c>
      <c r="G324" s="182" t="s">
        <v>100</v>
      </c>
      <c r="H324" s="183"/>
      <c r="I324" s="180">
        <v>180</v>
      </c>
      <c r="J324" s="174"/>
      <c r="K324" s="173"/>
      <c r="L324" s="174"/>
    </row>
    <row r="325" spans="1:12" s="74" customFormat="1" ht="27" customHeight="1" x14ac:dyDescent="0.25">
      <c r="A325" s="192">
        <v>43790</v>
      </c>
      <c r="B325" s="181" t="s">
        <v>729</v>
      </c>
      <c r="C325" s="193">
        <v>798878240</v>
      </c>
      <c r="D325" s="194" t="s">
        <v>345</v>
      </c>
      <c r="E325" s="224" t="s">
        <v>703</v>
      </c>
      <c r="F325" s="182" t="s">
        <v>353</v>
      </c>
      <c r="G325" s="182" t="s">
        <v>100</v>
      </c>
      <c r="H325" s="183"/>
      <c r="I325" s="180">
        <v>4</v>
      </c>
      <c r="J325" s="174"/>
      <c r="K325" s="173"/>
      <c r="L325" s="174"/>
    </row>
    <row r="326" spans="1:12" s="74" customFormat="1" ht="27" customHeight="1" x14ac:dyDescent="0.25">
      <c r="A326" s="192">
        <v>43797</v>
      </c>
      <c r="B326" s="181" t="s">
        <v>762</v>
      </c>
      <c r="C326" s="193">
        <v>213</v>
      </c>
      <c r="D326" s="194" t="s">
        <v>450</v>
      </c>
      <c r="E326" s="225">
        <v>30965299</v>
      </c>
      <c r="F326" s="182" t="s">
        <v>453</v>
      </c>
      <c r="G326" s="182" t="s">
        <v>94</v>
      </c>
      <c r="H326" s="183"/>
      <c r="I326" s="180">
        <v>3488.47</v>
      </c>
      <c r="J326" s="174"/>
      <c r="K326" s="173"/>
      <c r="L326" s="174"/>
    </row>
    <row r="327" spans="1:12" s="74" customFormat="1" ht="24.75" x14ac:dyDescent="0.25">
      <c r="A327" s="192">
        <v>43797</v>
      </c>
      <c r="B327" s="181" t="s">
        <v>733</v>
      </c>
      <c r="C327" s="193">
        <v>212</v>
      </c>
      <c r="D327" s="194" t="s">
        <v>389</v>
      </c>
      <c r="E327" s="225">
        <v>40231242</v>
      </c>
      <c r="F327" s="182" t="s">
        <v>390</v>
      </c>
      <c r="G327" s="182" t="s">
        <v>100</v>
      </c>
      <c r="H327" s="183"/>
      <c r="I327" s="180">
        <v>132.84</v>
      </c>
      <c r="J327" s="174"/>
      <c r="K327" s="173"/>
      <c r="L327" s="174"/>
    </row>
    <row r="328" spans="1:12" s="74" customFormat="1" ht="27" customHeight="1" x14ac:dyDescent="0.25">
      <c r="A328" s="192">
        <v>43797</v>
      </c>
      <c r="B328" s="181" t="s">
        <v>729</v>
      </c>
      <c r="C328" s="193">
        <v>802369307</v>
      </c>
      <c r="D328" s="194" t="s">
        <v>345</v>
      </c>
      <c r="E328" s="224" t="s">
        <v>703</v>
      </c>
      <c r="F328" s="182" t="s">
        <v>353</v>
      </c>
      <c r="G328" s="182" t="s">
        <v>100</v>
      </c>
      <c r="H328" s="183"/>
      <c r="I328" s="180">
        <v>4</v>
      </c>
      <c r="J328" s="174"/>
      <c r="K328" s="173"/>
      <c r="L328" s="174"/>
    </row>
    <row r="329" spans="1:12" s="74" customFormat="1" ht="26.25" customHeight="1" x14ac:dyDescent="0.25">
      <c r="A329" s="192">
        <v>43798</v>
      </c>
      <c r="B329" s="181" t="s">
        <v>729</v>
      </c>
      <c r="C329" s="193">
        <v>803206204</v>
      </c>
      <c r="D329" s="194" t="s">
        <v>345</v>
      </c>
      <c r="E329" s="224" t="s">
        <v>703</v>
      </c>
      <c r="F329" s="182" t="s">
        <v>353</v>
      </c>
      <c r="G329" s="182" t="s">
        <v>100</v>
      </c>
      <c r="H329" s="183"/>
      <c r="I329" s="180">
        <v>2</v>
      </c>
      <c r="J329" s="174"/>
      <c r="K329" s="173"/>
      <c r="L329" s="174"/>
    </row>
    <row r="330" spans="1:12" s="74" customFormat="1" ht="26.25" customHeight="1" x14ac:dyDescent="0.25">
      <c r="A330" s="192">
        <v>43798</v>
      </c>
      <c r="B330" s="181" t="s">
        <v>729</v>
      </c>
      <c r="C330" s="193">
        <v>803210273</v>
      </c>
      <c r="D330" s="194" t="s">
        <v>345</v>
      </c>
      <c r="E330" s="224" t="s">
        <v>703</v>
      </c>
      <c r="F330" s="182" t="s">
        <v>353</v>
      </c>
      <c r="G330" s="182" t="s">
        <v>100</v>
      </c>
      <c r="H330" s="183"/>
      <c r="I330" s="180">
        <v>150</v>
      </c>
      <c r="J330" s="174"/>
      <c r="K330" s="173"/>
      <c r="L330" s="174"/>
    </row>
    <row r="331" spans="1:12" s="74" customFormat="1" ht="27" customHeight="1" x14ac:dyDescent="0.25">
      <c r="A331" s="192">
        <v>43798</v>
      </c>
      <c r="B331" s="181" t="s">
        <v>729</v>
      </c>
      <c r="C331" s="193">
        <v>803210267</v>
      </c>
      <c r="D331" s="194" t="s">
        <v>345</v>
      </c>
      <c r="E331" s="224" t="s">
        <v>703</v>
      </c>
      <c r="F331" s="182" t="s">
        <v>353</v>
      </c>
      <c r="G331" s="182" t="s">
        <v>100</v>
      </c>
      <c r="H331" s="183"/>
      <c r="I331" s="180">
        <v>250</v>
      </c>
      <c r="J331" s="174"/>
      <c r="K331" s="173"/>
      <c r="L331" s="174"/>
    </row>
    <row r="332" spans="1:12" ht="27" customHeight="1" x14ac:dyDescent="0.25">
      <c r="A332" s="192">
        <v>43798</v>
      </c>
      <c r="B332" s="181" t="s">
        <v>764</v>
      </c>
      <c r="C332" s="193">
        <v>214</v>
      </c>
      <c r="D332" s="194" t="s">
        <v>765</v>
      </c>
      <c r="E332" s="225">
        <v>37995466</v>
      </c>
      <c r="F332" s="182" t="s">
        <v>360</v>
      </c>
      <c r="G332" s="182" t="s">
        <v>103</v>
      </c>
      <c r="H332" s="183"/>
      <c r="I332" s="180">
        <v>190</v>
      </c>
      <c r="J332" s="174"/>
      <c r="K332" s="173"/>
      <c r="L332" s="174"/>
    </row>
    <row r="333" spans="1:12" ht="27" customHeight="1" x14ac:dyDescent="0.25">
      <c r="A333" s="192">
        <v>43805</v>
      </c>
      <c r="B333" s="181" t="s">
        <v>729</v>
      </c>
      <c r="C333" s="193">
        <v>807265169</v>
      </c>
      <c r="D333" s="194" t="s">
        <v>345</v>
      </c>
      <c r="E333" s="224" t="s">
        <v>703</v>
      </c>
      <c r="F333" s="182" t="s">
        <v>353</v>
      </c>
      <c r="G333" s="182" t="s">
        <v>100</v>
      </c>
      <c r="H333" s="183"/>
      <c r="I333" s="180">
        <v>2</v>
      </c>
      <c r="J333" s="174"/>
      <c r="K333" s="173"/>
      <c r="L333" s="174"/>
    </row>
    <row r="334" spans="1:12" ht="25.5" customHeight="1" x14ac:dyDescent="0.25">
      <c r="A334" s="192">
        <v>43805</v>
      </c>
      <c r="B334" s="181" t="s">
        <v>761</v>
      </c>
      <c r="C334" s="193">
        <v>215</v>
      </c>
      <c r="D334" s="135" t="s">
        <v>354</v>
      </c>
      <c r="E334" s="225">
        <v>21673832</v>
      </c>
      <c r="F334" s="182" t="s">
        <v>699</v>
      </c>
      <c r="G334" s="182" t="s">
        <v>97</v>
      </c>
      <c r="H334" s="183"/>
      <c r="I334" s="180">
        <v>1300</v>
      </c>
      <c r="J334" s="174"/>
      <c r="K334" s="173"/>
      <c r="L334" s="174"/>
    </row>
    <row r="335" spans="1:12" ht="27" customHeight="1" x14ac:dyDescent="0.25">
      <c r="A335" s="192">
        <v>43809</v>
      </c>
      <c r="B335" s="181" t="s">
        <v>756</v>
      </c>
      <c r="C335" s="193">
        <v>218</v>
      </c>
      <c r="D335" s="194" t="s">
        <v>362</v>
      </c>
      <c r="E335" s="225">
        <v>37995466</v>
      </c>
      <c r="F335" s="182" t="s">
        <v>360</v>
      </c>
      <c r="G335" s="182" t="s">
        <v>363</v>
      </c>
      <c r="H335" s="183"/>
      <c r="I335" s="180">
        <v>378.38</v>
      </c>
      <c r="J335" s="174"/>
      <c r="K335" s="173"/>
      <c r="L335" s="174"/>
    </row>
    <row r="336" spans="1:12" ht="27" customHeight="1" x14ac:dyDescent="0.25">
      <c r="A336" s="192">
        <v>43809</v>
      </c>
      <c r="B336" s="181" t="s">
        <v>757</v>
      </c>
      <c r="C336" s="193">
        <v>217</v>
      </c>
      <c r="D336" s="194" t="s">
        <v>359</v>
      </c>
      <c r="E336" s="225">
        <v>37995466</v>
      </c>
      <c r="F336" s="182" t="s">
        <v>360</v>
      </c>
      <c r="G336" s="182" t="s">
        <v>361</v>
      </c>
      <c r="H336" s="183"/>
      <c r="I336" s="180">
        <v>4540.6400000000003</v>
      </c>
      <c r="J336" s="174"/>
      <c r="K336" s="173"/>
      <c r="L336" s="174"/>
    </row>
    <row r="337" spans="1:12" ht="27" customHeight="1" x14ac:dyDescent="0.25">
      <c r="A337" s="192">
        <v>43809</v>
      </c>
      <c r="B337" s="181" t="s">
        <v>758</v>
      </c>
      <c r="C337" s="193">
        <v>216</v>
      </c>
      <c r="D337" s="194" t="s">
        <v>759</v>
      </c>
      <c r="E337" s="225">
        <v>39561761</v>
      </c>
      <c r="F337" s="137" t="s">
        <v>358</v>
      </c>
      <c r="G337" s="182" t="s">
        <v>103</v>
      </c>
      <c r="H337" s="183"/>
      <c r="I337" s="180">
        <v>5549.68</v>
      </c>
      <c r="J337" s="174"/>
      <c r="K337" s="173"/>
      <c r="L337" s="174"/>
    </row>
    <row r="338" spans="1:12" ht="26.25" customHeight="1" x14ac:dyDescent="0.25">
      <c r="A338" s="192">
        <v>43809</v>
      </c>
      <c r="B338" s="181" t="s">
        <v>756</v>
      </c>
      <c r="C338" s="193">
        <v>223</v>
      </c>
      <c r="D338" s="194" t="s">
        <v>362</v>
      </c>
      <c r="E338" s="225">
        <v>37995466</v>
      </c>
      <c r="F338" s="182" t="s">
        <v>360</v>
      </c>
      <c r="G338" s="182" t="s">
        <v>363</v>
      </c>
      <c r="H338" s="183"/>
      <c r="I338" s="180">
        <v>426.59</v>
      </c>
      <c r="J338" s="174"/>
      <c r="K338" s="173"/>
      <c r="L338" s="174"/>
    </row>
    <row r="339" spans="1:12" ht="26.25" customHeight="1" x14ac:dyDescent="0.25">
      <c r="A339" s="192">
        <v>43809</v>
      </c>
      <c r="B339" s="181" t="s">
        <v>757</v>
      </c>
      <c r="C339" s="193">
        <v>222</v>
      </c>
      <c r="D339" s="194" t="s">
        <v>359</v>
      </c>
      <c r="E339" s="225">
        <v>37995466</v>
      </c>
      <c r="F339" s="182" t="s">
        <v>360</v>
      </c>
      <c r="G339" s="182" t="s">
        <v>361</v>
      </c>
      <c r="H339" s="183"/>
      <c r="I339" s="180">
        <v>5119.12</v>
      </c>
      <c r="J339" s="174"/>
      <c r="K339" s="173"/>
      <c r="L339" s="174"/>
    </row>
    <row r="340" spans="1:12" ht="24.75" x14ac:dyDescent="0.25">
      <c r="A340" s="192">
        <v>43809</v>
      </c>
      <c r="B340" s="181" t="s">
        <v>758</v>
      </c>
      <c r="C340" s="193">
        <v>221</v>
      </c>
      <c r="D340" s="194" t="s">
        <v>759</v>
      </c>
      <c r="E340" s="225">
        <v>39561761</v>
      </c>
      <c r="F340" s="137" t="s">
        <v>358</v>
      </c>
      <c r="G340" s="182" t="s">
        <v>103</v>
      </c>
      <c r="H340" s="183"/>
      <c r="I340" s="180">
        <v>6256.7</v>
      </c>
      <c r="J340" s="174"/>
      <c r="K340" s="173"/>
      <c r="L340" s="174"/>
    </row>
    <row r="341" spans="1:12" s="74" customFormat="1" ht="27" customHeight="1" x14ac:dyDescent="0.25">
      <c r="A341" s="192">
        <v>43809</v>
      </c>
      <c r="B341" s="181" t="s">
        <v>730</v>
      </c>
      <c r="C341" s="193">
        <v>220</v>
      </c>
      <c r="D341" s="194" t="s">
        <v>345</v>
      </c>
      <c r="E341" s="224" t="s">
        <v>703</v>
      </c>
      <c r="F341" s="182" t="s">
        <v>353</v>
      </c>
      <c r="G341" s="182" t="s">
        <v>100</v>
      </c>
      <c r="H341" s="183"/>
      <c r="I341" s="180">
        <v>152.30000000000001</v>
      </c>
      <c r="J341" s="174"/>
      <c r="K341" s="173"/>
      <c r="L341" s="174"/>
    </row>
    <row r="342" spans="1:12" ht="26.25" customHeight="1" x14ac:dyDescent="0.25">
      <c r="A342" s="192">
        <v>43809</v>
      </c>
      <c r="B342" s="181" t="s">
        <v>730</v>
      </c>
      <c r="C342" s="193">
        <v>225</v>
      </c>
      <c r="D342" s="194" t="s">
        <v>345</v>
      </c>
      <c r="E342" s="224" t="s">
        <v>703</v>
      </c>
      <c r="F342" s="182" t="s">
        <v>353</v>
      </c>
      <c r="G342" s="182" t="s">
        <v>100</v>
      </c>
      <c r="H342" s="183"/>
      <c r="I342" s="180">
        <v>171.7</v>
      </c>
      <c r="J342" s="174"/>
      <c r="K342" s="173"/>
      <c r="L342" s="174"/>
    </row>
    <row r="343" spans="1:12" ht="26.25" customHeight="1" x14ac:dyDescent="0.25">
      <c r="A343" s="192">
        <v>43809</v>
      </c>
      <c r="B343" s="181" t="s">
        <v>729</v>
      </c>
      <c r="C343" s="193">
        <v>809035500</v>
      </c>
      <c r="D343" s="194" t="s">
        <v>345</v>
      </c>
      <c r="E343" s="224" t="s">
        <v>703</v>
      </c>
      <c r="F343" s="182" t="s">
        <v>353</v>
      </c>
      <c r="G343" s="182" t="s">
        <v>100</v>
      </c>
      <c r="H343" s="183"/>
      <c r="I343" s="180">
        <v>12</v>
      </c>
      <c r="J343" s="174"/>
      <c r="K343" s="173"/>
      <c r="L343" s="174"/>
    </row>
    <row r="344" spans="1:12" ht="26.25" customHeight="1" x14ac:dyDescent="0.25">
      <c r="A344" s="192">
        <v>43819</v>
      </c>
      <c r="B344" s="181" t="s">
        <v>731</v>
      </c>
      <c r="C344" s="193">
        <v>227</v>
      </c>
      <c r="D344" s="135" t="s">
        <v>692</v>
      </c>
      <c r="E344" s="225">
        <v>36392505</v>
      </c>
      <c r="F344" s="182" t="s">
        <v>353</v>
      </c>
      <c r="G344" s="182" t="s">
        <v>94</v>
      </c>
      <c r="H344" s="183"/>
      <c r="I344" s="180">
        <v>2160</v>
      </c>
      <c r="J344" s="174"/>
      <c r="K344" s="173"/>
      <c r="L344" s="174"/>
    </row>
    <row r="345" spans="1:12" ht="27" customHeight="1" x14ac:dyDescent="0.25">
      <c r="A345" s="192">
        <v>43819</v>
      </c>
      <c r="B345" s="181" t="s">
        <v>733</v>
      </c>
      <c r="C345" s="193">
        <v>228</v>
      </c>
      <c r="D345" s="194" t="s">
        <v>389</v>
      </c>
      <c r="E345" s="225">
        <v>40231242</v>
      </c>
      <c r="F345" s="182" t="s">
        <v>390</v>
      </c>
      <c r="G345" s="182" t="s">
        <v>100</v>
      </c>
      <c r="H345" s="183"/>
      <c r="I345" s="180">
        <v>129.6</v>
      </c>
      <c r="J345" s="174"/>
      <c r="K345" s="173"/>
      <c r="L345" s="174"/>
    </row>
    <row r="346" spans="1:12" ht="27" customHeight="1" x14ac:dyDescent="0.25">
      <c r="A346" s="192">
        <v>43819</v>
      </c>
      <c r="B346" s="181" t="s">
        <v>762</v>
      </c>
      <c r="C346" s="193">
        <v>226</v>
      </c>
      <c r="D346" s="194" t="s">
        <v>450</v>
      </c>
      <c r="E346" s="225">
        <v>30965299</v>
      </c>
      <c r="F346" s="182" t="s">
        <v>453</v>
      </c>
      <c r="G346" s="182" t="s">
        <v>94</v>
      </c>
      <c r="H346" s="183"/>
      <c r="I346" s="180">
        <v>3574.16</v>
      </c>
      <c r="J346" s="174"/>
      <c r="K346" s="173"/>
      <c r="L346" s="174"/>
    </row>
    <row r="347" spans="1:12" ht="27" customHeight="1" x14ac:dyDescent="0.25">
      <c r="A347" s="192">
        <v>43819</v>
      </c>
      <c r="B347" s="181" t="s">
        <v>729</v>
      </c>
      <c r="C347" s="193">
        <v>814652648</v>
      </c>
      <c r="D347" s="194" t="s">
        <v>345</v>
      </c>
      <c r="E347" s="224" t="s">
        <v>703</v>
      </c>
      <c r="F347" s="182" t="s">
        <v>353</v>
      </c>
      <c r="G347" s="182" t="s">
        <v>100</v>
      </c>
      <c r="H347" s="183"/>
      <c r="I347" s="180">
        <v>4</v>
      </c>
      <c r="J347" s="174"/>
      <c r="K347" s="173"/>
      <c r="L347" s="174"/>
    </row>
    <row r="348" spans="1:12" ht="26.25" customHeight="1" x14ac:dyDescent="0.25">
      <c r="A348" s="192">
        <v>43827</v>
      </c>
      <c r="B348" s="181" t="s">
        <v>729</v>
      </c>
      <c r="C348" s="193">
        <v>819708183</v>
      </c>
      <c r="D348" s="194" t="s">
        <v>345</v>
      </c>
      <c r="E348" s="224" t="s">
        <v>703</v>
      </c>
      <c r="F348" s="182" t="s">
        <v>353</v>
      </c>
      <c r="G348" s="182" t="s">
        <v>100</v>
      </c>
      <c r="H348" s="183"/>
      <c r="I348" s="180">
        <v>150</v>
      </c>
      <c r="J348" s="174"/>
      <c r="K348" s="173"/>
      <c r="L348" s="174"/>
    </row>
    <row r="349" spans="1:12" ht="26.25" customHeight="1" x14ac:dyDescent="0.25">
      <c r="A349" s="192">
        <v>43827</v>
      </c>
      <c r="B349" s="181" t="s">
        <v>729</v>
      </c>
      <c r="C349" s="193">
        <v>819708181</v>
      </c>
      <c r="D349" s="194" t="s">
        <v>345</v>
      </c>
      <c r="E349" s="224" t="s">
        <v>703</v>
      </c>
      <c r="F349" s="182" t="s">
        <v>353</v>
      </c>
      <c r="G349" s="182" t="s">
        <v>100</v>
      </c>
      <c r="H349" s="183"/>
      <c r="I349" s="180">
        <v>250</v>
      </c>
      <c r="J349" s="174"/>
      <c r="K349" s="173"/>
      <c r="L349" s="174"/>
    </row>
    <row r="350" spans="1:12" ht="25.5" customHeight="1" x14ac:dyDescent="0.25">
      <c r="A350" s="364" t="s">
        <v>289</v>
      </c>
      <c r="B350" s="364"/>
      <c r="C350" s="364"/>
      <c r="D350" s="364"/>
      <c r="E350" s="364"/>
      <c r="F350" s="364"/>
      <c r="G350" s="364"/>
      <c r="H350" s="364"/>
      <c r="I350" s="136">
        <f>SUM(I71:I349)</f>
        <v>350413.11000000016</v>
      </c>
      <c r="J350" s="174"/>
      <c r="K350" s="174"/>
      <c r="L350" s="174"/>
    </row>
    <row r="352" spans="1:12" x14ac:dyDescent="0.25">
      <c r="I352" s="177"/>
    </row>
  </sheetData>
  <mergeCells count="2">
    <mergeCell ref="A67:H67"/>
    <mergeCell ref="A350:H350"/>
  </mergeCells>
  <pageMargins left="0.51181102362204722" right="0.51181102362204722" top="0.55118110236220474" bottom="0.35433070866141736" header="0.31496062992125984" footer="0.31496062992125984"/>
  <pageSetup paperSize="9" scale="80" fitToHeight="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/>
  </sheetViews>
  <sheetFormatPr defaultRowHeight="15" x14ac:dyDescent="0.25"/>
  <cols>
    <col min="1" max="3" width="13.7109375" customWidth="1"/>
    <col min="4" max="4" width="16.85546875" customWidth="1"/>
    <col min="5" max="5" width="16" customWidth="1"/>
    <col min="6" max="6" width="17.140625" customWidth="1"/>
    <col min="7" max="7" width="18.28515625" customWidth="1"/>
    <col min="8" max="8" width="13.140625" customWidth="1"/>
    <col min="9" max="9" width="15.28515625" customWidth="1"/>
  </cols>
  <sheetData>
    <row r="1" spans="1:9" ht="15.75" x14ac:dyDescent="0.25">
      <c r="A1" s="142" t="s">
        <v>646</v>
      </c>
    </row>
    <row r="2" spans="1:9" ht="15.75" x14ac:dyDescent="0.25">
      <c r="A2" s="37"/>
    </row>
    <row r="3" spans="1:9" ht="15.75" x14ac:dyDescent="0.25">
      <c r="A3" s="39" t="s">
        <v>647</v>
      </c>
      <c r="B3" s="39"/>
      <c r="C3" s="39"/>
      <c r="D3" s="39"/>
    </row>
    <row r="4" spans="1:9" ht="90" x14ac:dyDescent="0.25">
      <c r="A4" s="157" t="s">
        <v>290</v>
      </c>
      <c r="B4" s="157" t="s">
        <v>187</v>
      </c>
      <c r="C4" s="157" t="s">
        <v>195</v>
      </c>
      <c r="D4" s="157" t="s">
        <v>286</v>
      </c>
      <c r="E4" s="157" t="s">
        <v>648</v>
      </c>
      <c r="F4" s="157" t="s">
        <v>270</v>
      </c>
      <c r="G4" s="157" t="s">
        <v>288</v>
      </c>
      <c r="H4" s="157" t="s">
        <v>30</v>
      </c>
      <c r="I4" s="157" t="s">
        <v>179</v>
      </c>
    </row>
    <row r="5" spans="1:9" x14ac:dyDescent="0.25">
      <c r="A5" s="157">
        <v>0</v>
      </c>
      <c r="B5" s="157">
        <v>0</v>
      </c>
      <c r="C5" s="157">
        <v>0</v>
      </c>
      <c r="D5" s="157">
        <v>0</v>
      </c>
      <c r="E5" s="157">
        <v>0</v>
      </c>
      <c r="F5" s="157">
        <v>0</v>
      </c>
      <c r="G5" s="157">
        <v>0</v>
      </c>
      <c r="H5" s="157">
        <v>0</v>
      </c>
      <c r="I5" s="157">
        <v>0</v>
      </c>
    </row>
    <row r="6" spans="1:9" x14ac:dyDescent="0.25">
      <c r="A6" s="157">
        <v>0</v>
      </c>
      <c r="B6" s="157">
        <v>0</v>
      </c>
      <c r="C6" s="157">
        <v>0</v>
      </c>
      <c r="D6" s="157">
        <v>0</v>
      </c>
      <c r="E6" s="157">
        <v>0</v>
      </c>
      <c r="F6" s="157">
        <v>0</v>
      </c>
      <c r="G6" s="157">
        <v>0</v>
      </c>
      <c r="H6" s="157">
        <v>0</v>
      </c>
      <c r="I6" s="157">
        <v>0</v>
      </c>
    </row>
    <row r="7" spans="1:9" x14ac:dyDescent="0.25">
      <c r="A7" s="157">
        <v>0</v>
      </c>
      <c r="B7" s="157">
        <v>0</v>
      </c>
      <c r="C7" s="157">
        <v>0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  <c r="I7" s="157">
        <v>0</v>
      </c>
    </row>
    <row r="8" spans="1:9" x14ac:dyDescent="0.25">
      <c r="A8" s="157">
        <v>0</v>
      </c>
      <c r="B8" s="157">
        <v>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</row>
    <row r="9" spans="1:9" x14ac:dyDescent="0.25">
      <c r="A9" s="157">
        <v>0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</row>
    <row r="10" spans="1:9" x14ac:dyDescent="0.25">
      <c r="A10" s="157">
        <v>0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  <c r="I10" s="157">
        <v>0</v>
      </c>
    </row>
    <row r="11" spans="1:9" x14ac:dyDescent="0.25">
      <c r="A11" s="157">
        <v>0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</row>
    <row r="12" spans="1:9" ht="24.75" customHeight="1" x14ac:dyDescent="0.25">
      <c r="A12" s="356" t="s">
        <v>649</v>
      </c>
      <c r="B12" s="356"/>
      <c r="C12" s="356"/>
      <c r="D12" s="356"/>
      <c r="E12" s="356"/>
      <c r="F12" s="356"/>
      <c r="G12" s="356"/>
      <c r="H12" s="356"/>
      <c r="I12" s="157">
        <f>SUM(I5:I11)</f>
        <v>0</v>
      </c>
    </row>
    <row r="13" spans="1:9" x14ac:dyDescent="0.25">
      <c r="A13" s="31"/>
    </row>
    <row r="14" spans="1:9" ht="15.75" x14ac:dyDescent="0.25">
      <c r="A14" s="39" t="s">
        <v>650</v>
      </c>
      <c r="B14" s="39"/>
      <c r="C14" s="39"/>
    </row>
    <row r="15" spans="1:9" ht="90" x14ac:dyDescent="0.25">
      <c r="A15" s="157" t="s">
        <v>290</v>
      </c>
      <c r="B15" s="157" t="s">
        <v>187</v>
      </c>
      <c r="C15" s="157" t="s">
        <v>195</v>
      </c>
      <c r="D15" s="157" t="s">
        <v>271</v>
      </c>
      <c r="E15" s="157" t="s">
        <v>28</v>
      </c>
      <c r="F15" s="157" t="s">
        <v>272</v>
      </c>
      <c r="G15" s="157" t="s">
        <v>288</v>
      </c>
      <c r="H15" s="157" t="s">
        <v>30</v>
      </c>
      <c r="I15" s="157" t="s">
        <v>179</v>
      </c>
    </row>
    <row r="16" spans="1:9" x14ac:dyDescent="0.25">
      <c r="A16" s="157">
        <v>0</v>
      </c>
      <c r="B16" s="157">
        <v>0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</row>
    <row r="17" spans="1:9" x14ac:dyDescent="0.25">
      <c r="A17" s="157">
        <v>0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</row>
    <row r="18" spans="1:9" x14ac:dyDescent="0.25">
      <c r="A18" s="157">
        <v>0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</row>
    <row r="19" spans="1:9" x14ac:dyDescent="0.25">
      <c r="A19" s="157">
        <v>0</v>
      </c>
      <c r="B19" s="157">
        <v>0</v>
      </c>
      <c r="C19" s="157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</row>
    <row r="20" spans="1:9" x14ac:dyDescent="0.25">
      <c r="A20" s="157">
        <v>0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</row>
    <row r="21" spans="1:9" x14ac:dyDescent="0.25">
      <c r="A21" s="157">
        <v>0</v>
      </c>
      <c r="B21" s="157">
        <v>0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</row>
    <row r="22" spans="1:9" x14ac:dyDescent="0.25">
      <c r="A22" s="157">
        <v>0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</row>
    <row r="23" spans="1:9" ht="25.5" customHeight="1" x14ac:dyDescent="0.25">
      <c r="A23" s="356" t="s">
        <v>289</v>
      </c>
      <c r="B23" s="356"/>
      <c r="C23" s="356"/>
      <c r="D23" s="356"/>
      <c r="E23" s="356"/>
      <c r="F23" s="356"/>
      <c r="G23" s="356"/>
      <c r="H23" s="356"/>
      <c r="I23" s="157">
        <f>SUM(I16:I22)</f>
        <v>0</v>
      </c>
    </row>
    <row r="24" spans="1:9" ht="15.75" x14ac:dyDescent="0.25">
      <c r="A24" s="147"/>
    </row>
    <row r="25" spans="1:9" ht="15.75" x14ac:dyDescent="0.25">
      <c r="A25" s="20" t="s">
        <v>651</v>
      </c>
    </row>
  </sheetData>
  <mergeCells count="2">
    <mergeCell ref="A12:H12"/>
    <mergeCell ref="A23:H2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F4" sqref="F4"/>
    </sheetView>
  </sheetViews>
  <sheetFormatPr defaultRowHeight="15" x14ac:dyDescent="0.25"/>
  <cols>
    <col min="1" max="1" width="12.28515625" customWidth="1"/>
    <col min="2" max="2" width="14.28515625" customWidth="1"/>
    <col min="3" max="3" width="20" customWidth="1"/>
    <col min="4" max="4" width="22.42578125" customWidth="1"/>
    <col min="5" max="5" width="20.140625" customWidth="1"/>
    <col min="6" max="6" width="21" customWidth="1"/>
    <col min="7" max="7" width="14.28515625" customWidth="1"/>
    <col min="8" max="8" width="15.42578125" customWidth="1"/>
  </cols>
  <sheetData>
    <row r="1" spans="1:8" ht="15.75" x14ac:dyDescent="0.25">
      <c r="A1" s="20" t="s">
        <v>652</v>
      </c>
    </row>
    <row r="2" spans="1:8" ht="15.75" x14ac:dyDescent="0.25">
      <c r="A2" s="20"/>
    </row>
    <row r="3" spans="1:8" ht="15.75" x14ac:dyDescent="0.25">
      <c r="A3" s="39" t="s">
        <v>653</v>
      </c>
      <c r="B3" s="39"/>
      <c r="C3" s="39"/>
      <c r="D3" s="39"/>
      <c r="E3" s="39"/>
    </row>
    <row r="4" spans="1:8" ht="76.5" x14ac:dyDescent="0.25">
      <c r="A4" s="64" t="s">
        <v>290</v>
      </c>
      <c r="B4" s="64" t="s">
        <v>195</v>
      </c>
      <c r="C4" s="64" t="s">
        <v>286</v>
      </c>
      <c r="D4" s="64" t="s">
        <v>287</v>
      </c>
      <c r="E4" s="64" t="s">
        <v>270</v>
      </c>
      <c r="F4" s="64" t="s">
        <v>288</v>
      </c>
      <c r="G4" s="64" t="s">
        <v>30</v>
      </c>
      <c r="H4" s="64" t="s">
        <v>179</v>
      </c>
    </row>
    <row r="5" spans="1:8" x14ac:dyDescent="0.25">
      <c r="A5" s="162">
        <v>0</v>
      </c>
      <c r="B5" s="162">
        <v>0</v>
      </c>
      <c r="C5" s="162">
        <v>0</v>
      </c>
      <c r="D5" s="162">
        <v>0</v>
      </c>
      <c r="E5" s="162">
        <v>0</v>
      </c>
      <c r="F5" s="162">
        <v>0</v>
      </c>
      <c r="G5" s="162">
        <v>0</v>
      </c>
      <c r="H5" s="162">
        <v>0</v>
      </c>
    </row>
    <row r="6" spans="1:8" x14ac:dyDescent="0.25">
      <c r="A6" s="162">
        <v>0</v>
      </c>
      <c r="B6" s="162">
        <v>0</v>
      </c>
      <c r="C6" s="162">
        <v>0</v>
      </c>
      <c r="D6" s="162">
        <v>0</v>
      </c>
      <c r="E6" s="162">
        <v>0</v>
      </c>
      <c r="F6" s="162">
        <v>0</v>
      </c>
      <c r="G6" s="162">
        <v>0</v>
      </c>
      <c r="H6" s="162">
        <v>0</v>
      </c>
    </row>
    <row r="7" spans="1:8" x14ac:dyDescent="0.25">
      <c r="A7" s="162">
        <v>0</v>
      </c>
      <c r="B7" s="162">
        <v>0</v>
      </c>
      <c r="C7" s="162">
        <v>0</v>
      </c>
      <c r="D7" s="162">
        <v>0</v>
      </c>
      <c r="E7" s="162">
        <v>0</v>
      </c>
      <c r="F7" s="162">
        <v>0</v>
      </c>
      <c r="G7" s="162">
        <v>0</v>
      </c>
      <c r="H7" s="162">
        <v>0</v>
      </c>
    </row>
    <row r="8" spans="1:8" x14ac:dyDescent="0.25">
      <c r="A8" s="162">
        <v>0</v>
      </c>
      <c r="B8" s="162">
        <v>0</v>
      </c>
      <c r="C8" s="162">
        <v>0</v>
      </c>
      <c r="D8" s="162">
        <v>0</v>
      </c>
      <c r="E8" s="162">
        <v>0</v>
      </c>
      <c r="F8" s="162">
        <v>0</v>
      </c>
      <c r="G8" s="162">
        <v>0</v>
      </c>
      <c r="H8" s="162">
        <v>0</v>
      </c>
    </row>
    <row r="9" spans="1:8" x14ac:dyDescent="0.25">
      <c r="A9" s="162">
        <v>0</v>
      </c>
      <c r="B9" s="162">
        <v>0</v>
      </c>
      <c r="C9" s="162">
        <v>0</v>
      </c>
      <c r="D9" s="162">
        <v>0</v>
      </c>
      <c r="E9" s="162">
        <v>0</v>
      </c>
      <c r="F9" s="162">
        <v>0</v>
      </c>
      <c r="G9" s="162">
        <v>0</v>
      </c>
      <c r="H9" s="162">
        <v>0</v>
      </c>
    </row>
    <row r="10" spans="1:8" x14ac:dyDescent="0.25">
      <c r="A10" s="162">
        <v>0</v>
      </c>
      <c r="B10" s="162">
        <v>0</v>
      </c>
      <c r="C10" s="162">
        <v>0</v>
      </c>
      <c r="D10" s="162">
        <v>0</v>
      </c>
      <c r="E10" s="162">
        <v>0</v>
      </c>
      <c r="F10" s="162">
        <v>0</v>
      </c>
      <c r="G10" s="162">
        <v>0</v>
      </c>
      <c r="H10" s="162">
        <v>0</v>
      </c>
    </row>
    <row r="11" spans="1:8" x14ac:dyDescent="0.25">
      <c r="A11" s="162">
        <v>0</v>
      </c>
      <c r="B11" s="162">
        <v>0</v>
      </c>
      <c r="C11" s="162"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</row>
    <row r="12" spans="1:8" ht="21.75" customHeight="1" x14ac:dyDescent="0.25">
      <c r="A12" s="356" t="s">
        <v>154</v>
      </c>
      <c r="B12" s="356"/>
      <c r="C12" s="356"/>
      <c r="D12" s="356"/>
      <c r="E12" s="356"/>
      <c r="F12" s="356"/>
      <c r="G12" s="356"/>
      <c r="H12" s="157">
        <f>SUM(H5:H11)</f>
        <v>0</v>
      </c>
    </row>
    <row r="13" spans="1:8" x14ac:dyDescent="0.25">
      <c r="A13" s="30" t="s">
        <v>595</v>
      </c>
    </row>
    <row r="14" spans="1:8" x14ac:dyDescent="0.25">
      <c r="A14" s="38" t="s">
        <v>654</v>
      </c>
      <c r="B14" s="38"/>
      <c r="C14" s="38"/>
      <c r="D14" s="38"/>
      <c r="E14" s="38"/>
      <c r="F14" s="38"/>
      <c r="G14" s="38"/>
    </row>
    <row r="15" spans="1:8" ht="76.5" x14ac:dyDescent="0.25">
      <c r="A15" s="64" t="s">
        <v>290</v>
      </c>
      <c r="B15" s="64" t="s">
        <v>195</v>
      </c>
      <c r="C15" s="64" t="s">
        <v>271</v>
      </c>
      <c r="D15" s="64" t="s">
        <v>28</v>
      </c>
      <c r="E15" s="64" t="s">
        <v>272</v>
      </c>
      <c r="F15" s="64" t="s">
        <v>288</v>
      </c>
      <c r="G15" s="64" t="s">
        <v>30</v>
      </c>
      <c r="H15" s="64" t="s">
        <v>179</v>
      </c>
    </row>
    <row r="16" spans="1:8" x14ac:dyDescent="0.25">
      <c r="A16" s="162">
        <v>0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2">
        <v>0</v>
      </c>
      <c r="H16" s="162">
        <v>0</v>
      </c>
    </row>
    <row r="17" spans="1:8" x14ac:dyDescent="0.25">
      <c r="A17" s="162">
        <v>0</v>
      </c>
      <c r="B17" s="162">
        <v>0</v>
      </c>
      <c r="C17" s="162">
        <v>0</v>
      </c>
      <c r="D17" s="162">
        <v>0</v>
      </c>
      <c r="E17" s="162">
        <v>0</v>
      </c>
      <c r="F17" s="162">
        <v>0</v>
      </c>
      <c r="G17" s="162">
        <v>0</v>
      </c>
      <c r="H17" s="162">
        <v>0</v>
      </c>
    </row>
    <row r="18" spans="1:8" x14ac:dyDescent="0.25">
      <c r="A18" s="162">
        <v>0</v>
      </c>
      <c r="B18" s="162">
        <v>0</v>
      </c>
      <c r="C18" s="162">
        <v>0</v>
      </c>
      <c r="D18" s="162">
        <v>0</v>
      </c>
      <c r="E18" s="162">
        <v>0</v>
      </c>
      <c r="F18" s="162">
        <v>0</v>
      </c>
      <c r="G18" s="162">
        <v>0</v>
      </c>
      <c r="H18" s="162">
        <v>0</v>
      </c>
    </row>
    <row r="19" spans="1:8" x14ac:dyDescent="0.25">
      <c r="A19" s="162">
        <v>0</v>
      </c>
      <c r="B19" s="162">
        <v>0</v>
      </c>
      <c r="C19" s="162">
        <v>0</v>
      </c>
      <c r="D19" s="162">
        <v>0</v>
      </c>
      <c r="E19" s="162">
        <v>0</v>
      </c>
      <c r="F19" s="162">
        <v>0</v>
      </c>
      <c r="G19" s="162">
        <v>0</v>
      </c>
      <c r="H19" s="162">
        <v>0</v>
      </c>
    </row>
    <row r="20" spans="1:8" x14ac:dyDescent="0.25">
      <c r="A20" s="162">
        <v>0</v>
      </c>
      <c r="B20" s="162">
        <v>0</v>
      </c>
      <c r="C20" s="162">
        <v>0</v>
      </c>
      <c r="D20" s="162">
        <v>0</v>
      </c>
      <c r="E20" s="162">
        <v>0</v>
      </c>
      <c r="F20" s="162">
        <v>0</v>
      </c>
      <c r="G20" s="162">
        <v>0</v>
      </c>
      <c r="H20" s="162">
        <v>0</v>
      </c>
    </row>
    <row r="21" spans="1:8" x14ac:dyDescent="0.25">
      <c r="A21" s="162">
        <v>0</v>
      </c>
      <c r="B21" s="162">
        <v>0</v>
      </c>
      <c r="C21" s="162">
        <v>0</v>
      </c>
      <c r="D21" s="162">
        <v>0</v>
      </c>
      <c r="E21" s="162">
        <v>0</v>
      </c>
      <c r="F21" s="162">
        <v>0</v>
      </c>
      <c r="G21" s="162">
        <v>0</v>
      </c>
      <c r="H21" s="162">
        <v>0</v>
      </c>
    </row>
    <row r="22" spans="1:8" x14ac:dyDescent="0.25">
      <c r="A22" s="162">
        <v>0</v>
      </c>
      <c r="B22" s="162">
        <v>0</v>
      </c>
      <c r="C22" s="162">
        <v>0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</row>
    <row r="23" spans="1:8" ht="21.75" customHeight="1" x14ac:dyDescent="0.25">
      <c r="A23" s="356" t="s">
        <v>154</v>
      </c>
      <c r="B23" s="356"/>
      <c r="C23" s="356"/>
      <c r="D23" s="356"/>
      <c r="E23" s="356"/>
      <c r="F23" s="356"/>
      <c r="G23" s="356"/>
      <c r="H23" s="157">
        <f>SUM(H16:H22)</f>
        <v>0</v>
      </c>
    </row>
    <row r="24" spans="1:8" ht="15.75" x14ac:dyDescent="0.25">
      <c r="A24" s="20"/>
    </row>
    <row r="25" spans="1:8" ht="15.75" x14ac:dyDescent="0.25">
      <c r="A25" s="20" t="s">
        <v>655</v>
      </c>
    </row>
  </sheetData>
  <mergeCells count="2">
    <mergeCell ref="A12:G12"/>
    <mergeCell ref="A23:G23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0" verticalDpi="0" r:id="rId1"/>
  <headerFooter>
    <oddFooter>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zoomScaleNormal="100" workbookViewId="0">
      <selection activeCell="I7" sqref="I7"/>
    </sheetView>
  </sheetViews>
  <sheetFormatPr defaultRowHeight="15" x14ac:dyDescent="0.25"/>
  <cols>
    <col min="1" max="2" width="16.5703125" customWidth="1"/>
    <col min="3" max="3" width="19.5703125" customWidth="1"/>
    <col min="4" max="4" width="19.42578125" customWidth="1"/>
    <col min="5" max="5" width="16.5703125" customWidth="1"/>
    <col min="6" max="6" width="19.42578125" customWidth="1"/>
    <col min="7" max="8" width="16.5703125" customWidth="1"/>
  </cols>
  <sheetData>
    <row r="1" spans="1:11" ht="15.75" x14ac:dyDescent="0.25">
      <c r="A1" s="20" t="s">
        <v>656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x14ac:dyDescent="0.25">
      <c r="A2" s="20"/>
    </row>
    <row r="3" spans="1:11" ht="15.75" x14ac:dyDescent="0.25">
      <c r="A3" s="39" t="s">
        <v>653</v>
      </c>
      <c r="B3" s="39"/>
      <c r="C3" s="39"/>
      <c r="D3" s="39"/>
      <c r="E3" s="39"/>
      <c r="F3" s="39"/>
    </row>
    <row r="4" spans="1:11" ht="38.25" x14ac:dyDescent="0.25">
      <c r="A4" s="161" t="s">
        <v>290</v>
      </c>
      <c r="B4" s="64" t="s">
        <v>195</v>
      </c>
      <c r="C4" s="64" t="s">
        <v>286</v>
      </c>
      <c r="D4" s="64" t="s">
        <v>287</v>
      </c>
      <c r="E4" s="64" t="s">
        <v>270</v>
      </c>
      <c r="F4" s="64" t="s">
        <v>288</v>
      </c>
      <c r="G4" s="64" t="s">
        <v>30</v>
      </c>
      <c r="H4" s="64" t="s">
        <v>507</v>
      </c>
    </row>
    <row r="5" spans="1:11" x14ac:dyDescent="0.25">
      <c r="A5" s="157">
        <v>0</v>
      </c>
      <c r="B5" s="157">
        <v>0</v>
      </c>
      <c r="C5" s="157">
        <v>0</v>
      </c>
      <c r="D5" s="157">
        <v>0</v>
      </c>
      <c r="E5" s="157">
        <v>0</v>
      </c>
      <c r="F5" s="157">
        <v>0</v>
      </c>
      <c r="G5" s="157">
        <v>0</v>
      </c>
      <c r="H5" s="157">
        <v>0</v>
      </c>
    </row>
    <row r="6" spans="1:11" x14ac:dyDescent="0.25">
      <c r="A6" s="157">
        <v>0</v>
      </c>
      <c r="B6" s="157">
        <v>0</v>
      </c>
      <c r="C6" s="157">
        <v>0</v>
      </c>
      <c r="D6" s="157">
        <v>0</v>
      </c>
      <c r="E6" s="157">
        <v>0</v>
      </c>
      <c r="F6" s="157">
        <v>0</v>
      </c>
      <c r="G6" s="157">
        <v>0</v>
      </c>
      <c r="H6" s="157">
        <v>0</v>
      </c>
    </row>
    <row r="7" spans="1:11" x14ac:dyDescent="0.25">
      <c r="A7" s="157">
        <v>0</v>
      </c>
      <c r="B7" s="157">
        <v>0</v>
      </c>
      <c r="C7" s="157">
        <v>0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</row>
    <row r="8" spans="1:11" x14ac:dyDescent="0.25">
      <c r="A8" s="157">
        <v>0</v>
      </c>
      <c r="B8" s="157">
        <v>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</row>
    <row r="9" spans="1:11" x14ac:dyDescent="0.25">
      <c r="A9" s="157">
        <v>0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</row>
    <row r="10" spans="1:11" x14ac:dyDescent="0.25">
      <c r="A10" s="157">
        <v>0</v>
      </c>
      <c r="B10" s="157">
        <v>0</v>
      </c>
      <c r="C10" s="157">
        <v>0</v>
      </c>
      <c r="D10" s="157">
        <v>0</v>
      </c>
      <c r="E10" s="157">
        <v>0</v>
      </c>
      <c r="F10" s="157">
        <v>0</v>
      </c>
      <c r="G10" s="157">
        <v>0</v>
      </c>
      <c r="H10" s="157">
        <v>0</v>
      </c>
    </row>
    <row r="11" spans="1:11" x14ac:dyDescent="0.25">
      <c r="A11" s="157">
        <v>0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</row>
    <row r="12" spans="1:11" ht="25.5" customHeight="1" x14ac:dyDescent="0.25">
      <c r="A12" s="351" t="s">
        <v>289</v>
      </c>
      <c r="B12" s="351"/>
      <c r="C12" s="351"/>
      <c r="D12" s="351"/>
      <c r="E12" s="351"/>
      <c r="F12" s="351"/>
      <c r="G12" s="351"/>
      <c r="H12" s="157">
        <f>SUM(H5:H11)</f>
        <v>0</v>
      </c>
    </row>
    <row r="13" spans="1:11" x14ac:dyDescent="0.25">
      <c r="A13" s="31"/>
    </row>
    <row r="14" spans="1:11" ht="15.75" x14ac:dyDescent="0.25">
      <c r="A14" s="20" t="s">
        <v>650</v>
      </c>
    </row>
    <row r="15" spans="1:11" ht="38.25" x14ac:dyDescent="0.25">
      <c r="A15" s="64" t="s">
        <v>290</v>
      </c>
      <c r="B15" s="64" t="s">
        <v>195</v>
      </c>
      <c r="C15" s="64" t="s">
        <v>271</v>
      </c>
      <c r="D15" s="64" t="s">
        <v>28</v>
      </c>
      <c r="E15" s="64" t="s">
        <v>272</v>
      </c>
      <c r="F15" s="64" t="s">
        <v>288</v>
      </c>
      <c r="G15" s="64" t="s">
        <v>30</v>
      </c>
      <c r="H15" s="64" t="s">
        <v>179</v>
      </c>
    </row>
    <row r="16" spans="1:11" x14ac:dyDescent="0.25">
      <c r="A16" s="157">
        <v>0</v>
      </c>
      <c r="B16" s="157">
        <v>0</v>
      </c>
      <c r="C16" s="157">
        <v>0</v>
      </c>
      <c r="D16" s="157">
        <v>0</v>
      </c>
      <c r="E16" s="157">
        <v>0</v>
      </c>
      <c r="F16" s="157">
        <v>0</v>
      </c>
      <c r="G16" s="157">
        <v>0</v>
      </c>
      <c r="H16" s="157">
        <v>0</v>
      </c>
    </row>
    <row r="17" spans="1:8" x14ac:dyDescent="0.25">
      <c r="A17" s="157">
        <v>0</v>
      </c>
      <c r="B17" s="157">
        <v>0</v>
      </c>
      <c r="C17" s="157">
        <v>0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</row>
    <row r="18" spans="1:8" x14ac:dyDescent="0.25">
      <c r="A18" s="157">
        <v>0</v>
      </c>
      <c r="B18" s="157">
        <v>0</v>
      </c>
      <c r="C18" s="157">
        <v>0</v>
      </c>
      <c r="D18" s="157">
        <v>0</v>
      </c>
      <c r="E18" s="157">
        <v>0</v>
      </c>
      <c r="F18" s="157">
        <v>0</v>
      </c>
      <c r="G18" s="157">
        <v>0</v>
      </c>
      <c r="H18" s="157">
        <v>0</v>
      </c>
    </row>
    <row r="19" spans="1:8" x14ac:dyDescent="0.25">
      <c r="A19" s="157">
        <v>0</v>
      </c>
      <c r="B19" s="157">
        <v>0</v>
      </c>
      <c r="C19" s="157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</row>
    <row r="20" spans="1:8" x14ac:dyDescent="0.25">
      <c r="A20" s="157">
        <v>0</v>
      </c>
      <c r="B20" s="157">
        <v>0</v>
      </c>
      <c r="C20" s="157">
        <v>0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</row>
    <row r="21" spans="1:8" x14ac:dyDescent="0.25">
      <c r="A21" s="157">
        <v>0</v>
      </c>
      <c r="B21" s="157">
        <v>0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</row>
    <row r="22" spans="1:8" x14ac:dyDescent="0.25">
      <c r="A22" s="157">
        <v>0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</row>
    <row r="23" spans="1:8" ht="26.25" customHeight="1" x14ac:dyDescent="0.25">
      <c r="A23" s="351" t="s">
        <v>289</v>
      </c>
      <c r="B23" s="351"/>
      <c r="C23" s="351"/>
      <c r="D23" s="351"/>
      <c r="E23" s="351"/>
      <c r="F23" s="351"/>
      <c r="G23" s="351"/>
      <c r="H23" s="157">
        <f>SUM(H16:H22)</f>
        <v>0</v>
      </c>
    </row>
    <row r="24" spans="1:8" ht="15.75" x14ac:dyDescent="0.25">
      <c r="A24" s="20"/>
    </row>
    <row r="25" spans="1:8" ht="15.75" x14ac:dyDescent="0.25">
      <c r="A25" s="20" t="s">
        <v>651</v>
      </c>
    </row>
  </sheetData>
  <mergeCells count="2">
    <mergeCell ref="A12:G12"/>
    <mergeCell ref="A23:G23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workbookViewId="0">
      <selection activeCell="I14" sqref="I14"/>
    </sheetView>
  </sheetViews>
  <sheetFormatPr defaultRowHeight="15" x14ac:dyDescent="0.25"/>
  <cols>
    <col min="1" max="3" width="18.140625" customWidth="1"/>
    <col min="4" max="4" width="19.5703125" customWidth="1"/>
    <col min="5" max="5" width="18.140625" customWidth="1"/>
    <col min="6" max="6" width="20.28515625" customWidth="1"/>
    <col min="7" max="7" width="12.42578125" customWidth="1"/>
    <col min="8" max="8" width="18.140625" customWidth="1"/>
  </cols>
  <sheetData>
    <row r="1" spans="1:10" ht="33.75" customHeight="1" x14ac:dyDescent="0.25">
      <c r="A1" s="350" t="s">
        <v>657</v>
      </c>
      <c r="B1" s="350"/>
      <c r="C1" s="350"/>
      <c r="D1" s="350"/>
      <c r="E1" s="350"/>
      <c r="F1" s="350"/>
      <c r="G1" s="350"/>
      <c r="H1" s="350"/>
      <c r="I1" s="20"/>
      <c r="J1" s="20"/>
    </row>
    <row r="2" spans="1:10" ht="15.75" x14ac:dyDescent="0.25">
      <c r="A2" s="144"/>
    </row>
    <row r="3" spans="1:10" ht="15.75" x14ac:dyDescent="0.25">
      <c r="A3" s="20" t="s">
        <v>658</v>
      </c>
    </row>
    <row r="4" spans="1:10" ht="52.5" customHeight="1" x14ac:dyDescent="0.25">
      <c r="A4" s="64" t="s">
        <v>659</v>
      </c>
      <c r="B4" s="64" t="s">
        <v>195</v>
      </c>
      <c r="C4" s="64" t="s">
        <v>286</v>
      </c>
      <c r="D4" s="64" t="s">
        <v>287</v>
      </c>
      <c r="E4" s="64" t="s">
        <v>270</v>
      </c>
      <c r="F4" s="64" t="s">
        <v>288</v>
      </c>
      <c r="G4" s="64" t="s">
        <v>30</v>
      </c>
      <c r="H4" s="64" t="s">
        <v>179</v>
      </c>
    </row>
    <row r="5" spans="1:10" x14ac:dyDescent="0.25">
      <c r="A5" s="163">
        <v>0</v>
      </c>
      <c r="B5" s="163">
        <v>0</v>
      </c>
      <c r="C5" s="163">
        <v>0</v>
      </c>
      <c r="D5" s="163">
        <v>0</v>
      </c>
      <c r="E5" s="163">
        <v>0</v>
      </c>
      <c r="F5" s="163">
        <v>0</v>
      </c>
      <c r="G5" s="163">
        <v>0</v>
      </c>
      <c r="H5" s="163">
        <v>0</v>
      </c>
    </row>
    <row r="6" spans="1:10" x14ac:dyDescent="0.25">
      <c r="A6" s="163">
        <v>0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</row>
    <row r="7" spans="1:10" x14ac:dyDescent="0.25">
      <c r="A7" s="163">
        <v>0</v>
      </c>
      <c r="B7" s="163">
        <v>0</v>
      </c>
      <c r="C7" s="163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</row>
    <row r="8" spans="1:10" x14ac:dyDescent="0.25">
      <c r="A8" s="163">
        <v>0</v>
      </c>
      <c r="B8" s="163">
        <v>0</v>
      </c>
      <c r="C8" s="163">
        <v>0</v>
      </c>
      <c r="D8" s="163">
        <v>0</v>
      </c>
      <c r="E8" s="163">
        <v>0</v>
      </c>
      <c r="F8" s="163">
        <v>0</v>
      </c>
      <c r="G8" s="163">
        <v>0</v>
      </c>
      <c r="H8" s="163">
        <v>0</v>
      </c>
    </row>
    <row r="9" spans="1:10" x14ac:dyDescent="0.25">
      <c r="A9" s="163">
        <v>0</v>
      </c>
      <c r="B9" s="163">
        <v>0</v>
      </c>
      <c r="C9" s="163">
        <v>0</v>
      </c>
      <c r="D9" s="163">
        <v>0</v>
      </c>
      <c r="E9" s="163">
        <v>0</v>
      </c>
      <c r="F9" s="163">
        <v>0</v>
      </c>
      <c r="G9" s="163">
        <v>0</v>
      </c>
      <c r="H9" s="163">
        <v>0</v>
      </c>
    </row>
    <row r="10" spans="1:10" x14ac:dyDescent="0.25">
      <c r="A10" s="163">
        <v>0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</row>
    <row r="11" spans="1:10" x14ac:dyDescent="0.25">
      <c r="A11" s="163">
        <v>0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0</v>
      </c>
      <c r="H11" s="163">
        <v>0</v>
      </c>
    </row>
    <row r="12" spans="1:10" ht="24.75" customHeight="1" x14ac:dyDescent="0.25">
      <c r="A12" s="356" t="s">
        <v>154</v>
      </c>
      <c r="B12" s="356"/>
      <c r="C12" s="356"/>
      <c r="D12" s="356"/>
      <c r="E12" s="356"/>
      <c r="F12" s="356"/>
      <c r="G12" s="356"/>
      <c r="H12" s="157">
        <f>SUM(H5:H11)</f>
        <v>0</v>
      </c>
    </row>
    <row r="13" spans="1:10" ht="15.75" x14ac:dyDescent="0.25">
      <c r="A13" s="26"/>
    </row>
    <row r="14" spans="1:10" x14ac:dyDescent="0.25">
      <c r="A14" s="31" t="s">
        <v>291</v>
      </c>
    </row>
    <row r="15" spans="1:10" ht="60" customHeight="1" x14ac:dyDescent="0.25">
      <c r="A15" s="161" t="s">
        <v>290</v>
      </c>
      <c r="B15" s="64" t="s">
        <v>195</v>
      </c>
      <c r="C15" s="64" t="s">
        <v>271</v>
      </c>
      <c r="D15" s="64" t="s">
        <v>28</v>
      </c>
      <c r="E15" s="64" t="s">
        <v>272</v>
      </c>
      <c r="F15" s="64" t="s">
        <v>288</v>
      </c>
      <c r="G15" s="64" t="s">
        <v>30</v>
      </c>
      <c r="H15" s="64" t="s">
        <v>179</v>
      </c>
    </row>
    <row r="16" spans="1:10" x14ac:dyDescent="0.25">
      <c r="A16" s="163">
        <v>0</v>
      </c>
      <c r="B16" s="163">
        <v>0</v>
      </c>
      <c r="C16" s="163">
        <v>0</v>
      </c>
      <c r="D16" s="163">
        <v>0</v>
      </c>
      <c r="E16" s="163">
        <v>0</v>
      </c>
      <c r="F16" s="163">
        <v>0</v>
      </c>
      <c r="G16" s="163">
        <v>0</v>
      </c>
      <c r="H16" s="163">
        <v>0</v>
      </c>
    </row>
    <row r="17" spans="1:8" x14ac:dyDescent="0.25">
      <c r="A17" s="163">
        <v>0</v>
      </c>
      <c r="B17" s="163">
        <v>0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  <c r="H17" s="163">
        <v>0</v>
      </c>
    </row>
    <row r="18" spans="1:8" x14ac:dyDescent="0.25">
      <c r="A18" s="163">
        <v>0</v>
      </c>
      <c r="B18" s="163">
        <v>0</v>
      </c>
      <c r="C18" s="163">
        <v>0</v>
      </c>
      <c r="D18" s="163">
        <v>0</v>
      </c>
      <c r="E18" s="163">
        <v>0</v>
      </c>
      <c r="F18" s="163">
        <v>0</v>
      </c>
      <c r="G18" s="163">
        <v>0</v>
      </c>
      <c r="H18" s="163">
        <v>0</v>
      </c>
    </row>
    <row r="19" spans="1:8" x14ac:dyDescent="0.25">
      <c r="A19" s="163">
        <v>0</v>
      </c>
      <c r="B19" s="163">
        <v>0</v>
      </c>
      <c r="C19" s="163">
        <v>0</v>
      </c>
      <c r="D19" s="163">
        <v>0</v>
      </c>
      <c r="E19" s="163">
        <v>0</v>
      </c>
      <c r="F19" s="163">
        <v>0</v>
      </c>
      <c r="G19" s="163">
        <v>0</v>
      </c>
      <c r="H19" s="163">
        <v>0</v>
      </c>
    </row>
    <row r="20" spans="1:8" x14ac:dyDescent="0.25">
      <c r="A20" s="163">
        <v>0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</row>
    <row r="21" spans="1:8" x14ac:dyDescent="0.25">
      <c r="A21" s="163">
        <v>0</v>
      </c>
      <c r="B21" s="163">
        <v>0</v>
      </c>
      <c r="C21" s="163">
        <v>0</v>
      </c>
      <c r="D21" s="163">
        <v>0</v>
      </c>
      <c r="E21" s="163">
        <v>0</v>
      </c>
      <c r="F21" s="163">
        <v>0</v>
      </c>
      <c r="G21" s="163">
        <v>0</v>
      </c>
      <c r="H21" s="163">
        <v>0</v>
      </c>
    </row>
    <row r="22" spans="1:8" x14ac:dyDescent="0.25">
      <c r="A22" s="163">
        <v>0</v>
      </c>
      <c r="B22" s="163">
        <v>0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</row>
    <row r="23" spans="1:8" ht="24" customHeight="1" x14ac:dyDescent="0.25">
      <c r="A23" s="356" t="s">
        <v>154</v>
      </c>
      <c r="B23" s="356"/>
      <c r="C23" s="356"/>
      <c r="D23" s="356"/>
      <c r="E23" s="356"/>
      <c r="F23" s="356"/>
      <c r="G23" s="356"/>
      <c r="H23" s="157">
        <f>SUM(H16:H22)</f>
        <v>0</v>
      </c>
    </row>
    <row r="24" spans="1:8" ht="15.75" x14ac:dyDescent="0.25">
      <c r="A24" s="20"/>
    </row>
    <row r="25" spans="1:8" ht="15.75" x14ac:dyDescent="0.25">
      <c r="A25" s="20" t="s">
        <v>660</v>
      </c>
    </row>
  </sheetData>
  <mergeCells count="3">
    <mergeCell ref="A1:H1"/>
    <mergeCell ref="A12:G12"/>
    <mergeCell ref="A23:G23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0" verticalDpi="0" r:id="rId1"/>
  <headerFooter>
    <oddFooter>&amp;A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G17" sqref="G17"/>
    </sheetView>
  </sheetViews>
  <sheetFormatPr defaultRowHeight="15" x14ac:dyDescent="0.25"/>
  <cols>
    <col min="1" max="3" width="15" customWidth="1"/>
    <col min="4" max="4" width="12" customWidth="1"/>
    <col min="5" max="6" width="15" customWidth="1"/>
    <col min="7" max="7" width="20" customWidth="1"/>
    <col min="8" max="8" width="22" customWidth="1"/>
    <col min="9" max="9" width="17.28515625" customWidth="1"/>
  </cols>
  <sheetData>
    <row r="1" spans="1:9" ht="15.75" x14ac:dyDescent="0.25">
      <c r="A1" s="31" t="s">
        <v>661</v>
      </c>
    </row>
    <row r="2" spans="1:9" ht="15.75" x14ac:dyDescent="0.25">
      <c r="A2" s="20" t="s">
        <v>662</v>
      </c>
    </row>
    <row r="3" spans="1:9" ht="15.75" x14ac:dyDescent="0.25">
      <c r="A3" s="20"/>
    </row>
    <row r="4" spans="1:9" ht="15.75" x14ac:dyDescent="0.25">
      <c r="A4" s="20" t="s">
        <v>663</v>
      </c>
    </row>
    <row r="5" spans="1:9" ht="45" x14ac:dyDescent="0.25">
      <c r="A5" s="156" t="s">
        <v>664</v>
      </c>
      <c r="B5" s="156" t="s">
        <v>665</v>
      </c>
      <c r="C5" s="156" t="s">
        <v>666</v>
      </c>
      <c r="D5" s="156" t="s">
        <v>667</v>
      </c>
      <c r="E5" s="156" t="s">
        <v>666</v>
      </c>
      <c r="F5" s="157" t="s">
        <v>557</v>
      </c>
      <c r="G5" s="157" t="s">
        <v>668</v>
      </c>
      <c r="H5" s="157" t="s">
        <v>270</v>
      </c>
      <c r="I5" s="156" t="s">
        <v>669</v>
      </c>
    </row>
    <row r="6" spans="1:9" x14ac:dyDescent="0.25">
      <c r="A6" s="156">
        <v>0</v>
      </c>
      <c r="B6" s="156">
        <v>0</v>
      </c>
      <c r="C6" s="156">
        <v>0</v>
      </c>
      <c r="D6" s="156">
        <v>0</v>
      </c>
      <c r="E6" s="156">
        <v>0</v>
      </c>
      <c r="F6" s="156">
        <v>0</v>
      </c>
      <c r="G6" s="156">
        <v>0</v>
      </c>
      <c r="H6" s="156">
        <v>0</v>
      </c>
      <c r="I6" s="156">
        <v>0</v>
      </c>
    </row>
    <row r="7" spans="1:9" x14ac:dyDescent="0.25">
      <c r="A7" s="156">
        <v>0</v>
      </c>
      <c r="B7" s="156">
        <v>0</v>
      </c>
      <c r="C7" s="156">
        <v>0</v>
      </c>
      <c r="D7" s="156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</row>
    <row r="8" spans="1:9" x14ac:dyDescent="0.25">
      <c r="A8" s="156">
        <v>0</v>
      </c>
      <c r="B8" s="156">
        <v>0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</row>
    <row r="9" spans="1:9" x14ac:dyDescent="0.25">
      <c r="A9" s="156">
        <v>0</v>
      </c>
      <c r="B9" s="156">
        <v>0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</row>
    <row r="10" spans="1:9" x14ac:dyDescent="0.25">
      <c r="A10" s="156">
        <v>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</row>
    <row r="11" spans="1:9" ht="30" customHeight="1" x14ac:dyDescent="0.25">
      <c r="A11" s="359" t="s">
        <v>670</v>
      </c>
      <c r="B11" s="359"/>
      <c r="C11" s="359"/>
      <c r="D11" s="359"/>
      <c r="E11" s="359"/>
      <c r="F11" s="359"/>
      <c r="G11" s="359"/>
      <c r="H11" s="359"/>
      <c r="I11" s="155">
        <f>SUM(I6:I10)</f>
        <v>0</v>
      </c>
    </row>
    <row r="12" spans="1:9" ht="15.75" x14ac:dyDescent="0.25">
      <c r="A12" s="20"/>
    </row>
    <row r="13" spans="1:9" ht="15.75" x14ac:dyDescent="0.25">
      <c r="A13" s="20" t="s">
        <v>671</v>
      </c>
    </row>
    <row r="14" spans="1:9" ht="45" x14ac:dyDescent="0.25">
      <c r="A14" s="156" t="s">
        <v>664</v>
      </c>
      <c r="B14" s="156" t="s">
        <v>665</v>
      </c>
      <c r="C14" s="156" t="s">
        <v>666</v>
      </c>
      <c r="D14" s="156" t="s">
        <v>667</v>
      </c>
      <c r="E14" s="156" t="s">
        <v>666</v>
      </c>
      <c r="F14" s="156" t="s">
        <v>271</v>
      </c>
      <c r="G14" s="157" t="s">
        <v>28</v>
      </c>
      <c r="H14" s="157" t="s">
        <v>272</v>
      </c>
      <c r="I14" s="156" t="s">
        <v>669</v>
      </c>
    </row>
    <row r="15" spans="1:9" x14ac:dyDescent="0.25">
      <c r="A15" s="156">
        <v>0</v>
      </c>
      <c r="B15" s="156">
        <v>0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</row>
    <row r="16" spans="1:9" x14ac:dyDescent="0.25">
      <c r="A16" s="156">
        <v>0</v>
      </c>
      <c r="B16" s="156">
        <v>0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</row>
    <row r="17" spans="1:9" x14ac:dyDescent="0.25">
      <c r="A17" s="156">
        <v>0</v>
      </c>
      <c r="B17" s="156">
        <v>0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</row>
    <row r="18" spans="1:9" x14ac:dyDescent="0.25">
      <c r="A18" s="156">
        <v>0</v>
      </c>
      <c r="B18" s="156">
        <v>0</v>
      </c>
      <c r="C18" s="156">
        <v>0</v>
      </c>
      <c r="D18" s="156">
        <v>0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</row>
    <row r="19" spans="1:9" x14ac:dyDescent="0.25">
      <c r="A19" s="156">
        <v>0</v>
      </c>
      <c r="B19" s="156">
        <v>0</v>
      </c>
      <c r="C19" s="156">
        <v>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</row>
    <row r="20" spans="1:9" ht="30" customHeight="1" x14ac:dyDescent="0.25">
      <c r="A20" s="359" t="s">
        <v>670</v>
      </c>
      <c r="B20" s="359"/>
      <c r="C20" s="359"/>
      <c r="D20" s="359"/>
      <c r="E20" s="359"/>
      <c r="F20" s="359"/>
      <c r="G20" s="359"/>
      <c r="H20" s="359"/>
      <c r="I20" s="155">
        <f>SUM(I15:I19)</f>
        <v>0</v>
      </c>
    </row>
  </sheetData>
  <mergeCells count="2">
    <mergeCell ref="A11:H11"/>
    <mergeCell ref="A20:H20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0" verticalDpi="0" r:id="rId1"/>
  <headerFooter>
    <oddFooter>&amp;A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opLeftCell="A10" zoomScaleNormal="100" workbookViewId="0">
      <selection activeCell="A20" sqref="A20:J20"/>
    </sheetView>
  </sheetViews>
  <sheetFormatPr defaultRowHeight="15" x14ac:dyDescent="0.25"/>
  <cols>
    <col min="1" max="19" width="4.28515625" customWidth="1"/>
    <col min="20" max="20" width="4.140625" customWidth="1"/>
    <col min="21" max="21" width="5.7109375" customWidth="1"/>
    <col min="22" max="22" width="6.140625" customWidth="1"/>
  </cols>
  <sheetData>
    <row r="1" spans="1:25" ht="19.5" customHeight="1" x14ac:dyDescent="0.25">
      <c r="A1" s="20" t="s">
        <v>292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5" ht="65.25" customHeight="1" x14ac:dyDescent="0.25">
      <c r="A2" s="368" t="s">
        <v>350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1:25" ht="15.75" x14ac:dyDescent="0.25">
      <c r="A3" s="35" t="s">
        <v>293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20"/>
      <c r="P3" s="20"/>
      <c r="Q3" s="20"/>
      <c r="R3" s="20"/>
      <c r="S3" s="20"/>
      <c r="T3" s="20"/>
    </row>
    <row r="4" spans="1:25" ht="15.75" x14ac:dyDescent="0.25">
      <c r="A4" s="35" t="s">
        <v>294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20"/>
      <c r="P4" s="20"/>
      <c r="Q4" s="20"/>
      <c r="R4" s="20"/>
    </row>
    <row r="5" spans="1:25" ht="15.75" x14ac:dyDescent="0.25">
      <c r="A5" s="35" t="s">
        <v>295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20"/>
      <c r="P5" s="20"/>
      <c r="Q5" s="20"/>
    </row>
    <row r="6" spans="1:25" ht="93.75" customHeight="1" x14ac:dyDescent="0.25">
      <c r="A6" s="368" t="s">
        <v>445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</row>
    <row r="7" spans="1:25" ht="35.25" customHeight="1" x14ac:dyDescent="0.25">
      <c r="A7" s="350" t="s">
        <v>351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</row>
    <row r="8" spans="1:25" ht="15" customHeight="1" thickBot="1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5" ht="21" customHeight="1" thickBot="1" x14ac:dyDescent="0.3">
      <c r="A9" s="369" t="s">
        <v>296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1"/>
      <c r="U9" s="90"/>
      <c r="V9" s="91">
        <v>6</v>
      </c>
    </row>
    <row r="10" spans="1:25" ht="21" customHeight="1" thickBot="1" x14ac:dyDescent="0.3">
      <c r="A10" s="8"/>
      <c r="B10" s="8"/>
    </row>
    <row r="11" spans="1:25" ht="21" customHeight="1" thickBot="1" x14ac:dyDescent="0.3">
      <c r="A11" s="372" t="s">
        <v>297</v>
      </c>
      <c r="B11" s="373"/>
      <c r="C11" s="373"/>
      <c r="D11" s="374"/>
      <c r="E11" s="70">
        <v>0</v>
      </c>
      <c r="F11" s="70">
        <v>7</v>
      </c>
      <c r="G11" s="70" t="s">
        <v>298</v>
      </c>
      <c r="H11" s="70">
        <v>0</v>
      </c>
      <c r="I11" s="70">
        <v>2</v>
      </c>
      <c r="J11" s="70" t="s">
        <v>298</v>
      </c>
      <c r="K11" s="70">
        <v>2</v>
      </c>
      <c r="L11" s="70">
        <v>0</v>
      </c>
      <c r="M11" s="71">
        <v>2</v>
      </c>
      <c r="N11" s="72">
        <v>0</v>
      </c>
    </row>
    <row r="12" spans="1:25" ht="22.5" customHeight="1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4"/>
    </row>
    <row r="13" spans="1:25" ht="16.5" thickBot="1" x14ac:dyDescent="0.3">
      <c r="A13" s="365" t="s">
        <v>299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6"/>
      <c r="L13" s="24"/>
      <c r="M13" s="3"/>
      <c r="N13" s="3"/>
      <c r="Y13" s="94"/>
    </row>
    <row r="14" spans="1:25" ht="18.75" customHeight="1" thickBot="1" x14ac:dyDescent="0.3">
      <c r="A14" s="73"/>
      <c r="B14" s="191"/>
      <c r="C14" s="191"/>
      <c r="D14" s="191"/>
      <c r="E14" s="191"/>
      <c r="F14" s="191"/>
      <c r="G14" s="191"/>
      <c r="H14" s="191"/>
      <c r="I14" s="191"/>
      <c r="J14" s="191"/>
      <c r="K14" s="68"/>
      <c r="L14" s="40"/>
      <c r="M14" s="69"/>
      <c r="N14" s="69"/>
      <c r="O14" s="66"/>
      <c r="P14" s="66"/>
      <c r="Q14" s="25"/>
      <c r="R14" s="378" t="s">
        <v>735</v>
      </c>
      <c r="S14" s="378"/>
      <c r="T14" s="378"/>
      <c r="U14" s="378"/>
      <c r="V14" s="378"/>
      <c r="Y14" s="94"/>
    </row>
    <row r="15" spans="1:25" ht="24.75" customHeight="1" x14ac:dyDescent="0.25">
      <c r="A15" s="375" t="s">
        <v>300</v>
      </c>
      <c r="B15" s="375"/>
      <c r="C15" s="375"/>
      <c r="D15" s="375"/>
      <c r="E15" s="375"/>
      <c r="F15" s="375"/>
      <c r="G15" s="375"/>
      <c r="H15" s="375"/>
      <c r="I15" s="375"/>
      <c r="J15" s="375"/>
      <c r="K15" s="67"/>
      <c r="L15" s="41"/>
      <c r="M15" s="376" t="s">
        <v>301</v>
      </c>
      <c r="N15" s="376"/>
      <c r="O15" s="376"/>
      <c r="P15" s="376"/>
      <c r="R15" s="377" t="s">
        <v>302</v>
      </c>
      <c r="S15" s="377"/>
      <c r="T15" s="377"/>
      <c r="U15" s="377"/>
      <c r="V15" s="377"/>
      <c r="Y15" s="94"/>
    </row>
    <row r="16" spans="1:25" ht="22.5" customHeight="1" x14ac:dyDescent="0.25">
      <c r="A16" s="367"/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42"/>
      <c r="M16" s="3"/>
      <c r="N16" s="4"/>
      <c r="Y16" s="94"/>
    </row>
    <row r="17" spans="1:25" ht="18.75" customHeight="1" x14ac:dyDescent="0.25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"/>
      <c r="M17" s="380" t="s">
        <v>352</v>
      </c>
      <c r="N17" s="380"/>
      <c r="Y17" s="94"/>
    </row>
    <row r="18" spans="1:25" ht="15.75" x14ac:dyDescent="0.25">
      <c r="A18" s="381" t="s">
        <v>303</v>
      </c>
      <c r="B18" s="381"/>
      <c r="C18" s="381"/>
      <c r="D18" s="381"/>
      <c r="E18" s="381"/>
      <c r="F18" s="381"/>
      <c r="G18" s="381"/>
      <c r="H18" s="381"/>
      <c r="I18" s="381"/>
      <c r="J18" s="381"/>
      <c r="K18" s="381"/>
      <c r="L18" s="2"/>
      <c r="M18" s="3"/>
      <c r="N18" s="3"/>
      <c r="Y18" s="94"/>
    </row>
    <row r="19" spans="1:25" ht="16.5" thickBot="1" x14ac:dyDescent="0.3">
      <c r="A19" s="366" t="s">
        <v>304</v>
      </c>
      <c r="B19" s="366"/>
      <c r="C19" s="366"/>
      <c r="D19" s="366"/>
      <c r="E19" s="366"/>
      <c r="F19" s="366"/>
      <c r="G19" s="366"/>
      <c r="H19" s="366"/>
      <c r="I19" s="366"/>
      <c r="J19" s="366"/>
      <c r="K19" s="366"/>
      <c r="L19" s="24"/>
      <c r="M19" s="3"/>
      <c r="N19" s="3"/>
      <c r="Y19" s="94"/>
    </row>
    <row r="20" spans="1:25" ht="18.75" customHeight="1" thickBot="1" x14ac:dyDescent="0.3">
      <c r="A20" s="73"/>
      <c r="B20" s="191"/>
      <c r="C20" s="191"/>
      <c r="D20" s="191"/>
      <c r="E20" s="191"/>
      <c r="F20" s="191"/>
      <c r="G20" s="191"/>
      <c r="H20" s="191"/>
      <c r="I20" s="191"/>
      <c r="J20" s="191"/>
      <c r="K20" s="68"/>
      <c r="L20" s="40"/>
      <c r="M20" s="69"/>
      <c r="N20" s="69"/>
      <c r="O20" s="66"/>
      <c r="P20" s="66"/>
      <c r="Q20" s="25"/>
      <c r="R20" s="378" t="s">
        <v>735</v>
      </c>
      <c r="S20" s="378"/>
      <c r="T20" s="378"/>
      <c r="U20" s="378"/>
      <c r="V20" s="378"/>
      <c r="Y20" s="94"/>
    </row>
    <row r="21" spans="1:25" ht="24.75" customHeight="1" x14ac:dyDescent="0.25">
      <c r="A21" s="375" t="s">
        <v>300</v>
      </c>
      <c r="B21" s="375"/>
      <c r="C21" s="375"/>
      <c r="D21" s="375"/>
      <c r="E21" s="375"/>
      <c r="F21" s="375"/>
      <c r="G21" s="375"/>
      <c r="H21" s="375"/>
      <c r="I21" s="375"/>
      <c r="J21" s="375"/>
      <c r="K21" s="67"/>
      <c r="L21" s="41"/>
      <c r="M21" s="376" t="s">
        <v>301</v>
      </c>
      <c r="N21" s="376"/>
      <c r="O21" s="376"/>
      <c r="P21" s="376"/>
      <c r="R21" s="377" t="s">
        <v>302</v>
      </c>
      <c r="S21" s="377"/>
      <c r="T21" s="377"/>
      <c r="U21" s="377"/>
      <c r="V21" s="377"/>
      <c r="Y21" s="94"/>
    </row>
    <row r="22" spans="1:25" ht="21.75" customHeight="1" x14ac:dyDescent="0.25">
      <c r="A22" s="367"/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42"/>
      <c r="M22" s="3"/>
      <c r="N22" s="3"/>
      <c r="Y22" s="94"/>
    </row>
    <row r="23" spans="1:25" ht="33" customHeight="1" x14ac:dyDescent="0.25">
      <c r="A23" s="391" t="s">
        <v>305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</row>
    <row r="24" spans="1:25" ht="16.5" customHeight="1" x14ac:dyDescent="0.25">
      <c r="A24" s="393"/>
      <c r="B24" s="393"/>
      <c r="C24" s="393" t="s">
        <v>306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</row>
    <row r="25" spans="1:25" ht="16.5" customHeight="1" x14ac:dyDescent="0.25">
      <c r="A25" s="386"/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8"/>
    </row>
    <row r="26" spans="1:25" ht="25.5" customHeight="1" x14ac:dyDescent="0.25">
      <c r="A26" s="392" t="s">
        <v>307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</row>
    <row r="27" spans="1:25" ht="15.75" customHeight="1" x14ac:dyDescent="0.25">
      <c r="A27" s="386" t="s">
        <v>308</v>
      </c>
      <c r="B27" s="387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8"/>
    </row>
    <row r="28" spans="1:25" ht="27.75" customHeight="1" x14ac:dyDescent="0.25">
      <c r="A28" s="384"/>
      <c r="B28" s="389"/>
      <c r="C28" s="391" t="s">
        <v>309</v>
      </c>
      <c r="D28" s="391"/>
      <c r="E28" s="391"/>
      <c r="F28" s="391"/>
      <c r="G28" s="391"/>
      <c r="H28" s="391"/>
      <c r="I28" s="391"/>
      <c r="J28" s="386" t="s">
        <v>310</v>
      </c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8"/>
    </row>
    <row r="29" spans="1:25" ht="27.75" customHeight="1" x14ac:dyDescent="0.25">
      <c r="A29" s="382" t="s">
        <v>311</v>
      </c>
      <c r="B29" s="383"/>
      <c r="C29" s="383"/>
      <c r="D29" s="383"/>
      <c r="E29" s="383"/>
      <c r="F29" s="383"/>
      <c r="G29" s="383"/>
      <c r="H29" s="383"/>
      <c r="I29" s="383"/>
      <c r="J29" s="386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8"/>
    </row>
    <row r="30" spans="1:25" ht="27" customHeight="1" x14ac:dyDescent="0.25">
      <c r="A30" s="384"/>
      <c r="B30" s="385"/>
      <c r="C30" s="385"/>
      <c r="D30" s="385"/>
      <c r="E30" s="385"/>
      <c r="F30" s="385"/>
      <c r="G30" s="385"/>
      <c r="H30" s="385"/>
      <c r="I30" s="385"/>
      <c r="J30" s="384" t="s">
        <v>312</v>
      </c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9"/>
    </row>
    <row r="31" spans="1:25" x14ac:dyDescent="0.25">
      <c r="A31" s="43"/>
      <c r="B31" s="43"/>
    </row>
    <row r="32" spans="1:25" ht="40.5" customHeight="1" x14ac:dyDescent="0.25">
      <c r="A32" s="390" t="s">
        <v>313</v>
      </c>
      <c r="B32" s="390"/>
      <c r="C32" s="390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</row>
  </sheetData>
  <mergeCells count="33">
    <mergeCell ref="A26:V26"/>
    <mergeCell ref="A27:V27"/>
    <mergeCell ref="A28:B28"/>
    <mergeCell ref="J28:V28"/>
    <mergeCell ref="R20:V20"/>
    <mergeCell ref="A21:J21"/>
    <mergeCell ref="M21:P21"/>
    <mergeCell ref="R21:V21"/>
    <mergeCell ref="A23:V23"/>
    <mergeCell ref="C24:V24"/>
    <mergeCell ref="A24:B24"/>
    <mergeCell ref="A25:V25"/>
    <mergeCell ref="A29:I30"/>
    <mergeCell ref="J29:V29"/>
    <mergeCell ref="J30:V30"/>
    <mergeCell ref="A32:V32"/>
    <mergeCell ref="C28:I28"/>
    <mergeCell ref="A17:K17"/>
    <mergeCell ref="M17:N17"/>
    <mergeCell ref="A18:K18"/>
    <mergeCell ref="A19:K19"/>
    <mergeCell ref="A22:K22"/>
    <mergeCell ref="A13:K13"/>
    <mergeCell ref="A16:K16"/>
    <mergeCell ref="A2:V2"/>
    <mergeCell ref="A6:V6"/>
    <mergeCell ref="A7:V7"/>
    <mergeCell ref="A9:T9"/>
    <mergeCell ref="A11:D11"/>
    <mergeCell ref="A15:J15"/>
    <mergeCell ref="M15:P15"/>
    <mergeCell ref="R15:V15"/>
    <mergeCell ref="R14:V14"/>
  </mergeCells>
  <pageMargins left="0.70866141732283472" right="0.51181102362204722" top="0.6692913385826772" bottom="0.35433070866141736" header="0.39370078740157483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5"/>
  <sheetViews>
    <sheetView zoomScaleNormal="100" workbookViewId="0">
      <selection activeCell="C36" sqref="C36"/>
    </sheetView>
  </sheetViews>
  <sheetFormatPr defaultRowHeight="15" x14ac:dyDescent="0.25"/>
  <cols>
    <col min="1" max="1" width="48.5703125" style="5" customWidth="1"/>
    <col min="2" max="2" width="14.5703125" style="103" customWidth="1"/>
    <col min="3" max="3" width="23.42578125" style="103" customWidth="1"/>
    <col min="4" max="16384" width="9.140625" style="5"/>
  </cols>
  <sheetData>
    <row r="1" spans="1:3" ht="31.5" x14ac:dyDescent="0.25">
      <c r="A1" s="80" t="s">
        <v>128</v>
      </c>
      <c r="B1" s="97"/>
      <c r="C1" s="61">
        <v>0</v>
      </c>
    </row>
    <row r="2" spans="1:3" ht="15.75" x14ac:dyDescent="0.25">
      <c r="A2" s="76" t="s">
        <v>71</v>
      </c>
      <c r="B2" s="98"/>
      <c r="C2" s="97">
        <v>0</v>
      </c>
    </row>
    <row r="3" spans="1:3" ht="15.75" x14ac:dyDescent="0.25">
      <c r="A3" s="76" t="s">
        <v>72</v>
      </c>
      <c r="B3" s="98"/>
      <c r="C3" s="97">
        <v>0</v>
      </c>
    </row>
    <row r="4" spans="1:3" ht="15.75" x14ac:dyDescent="0.25">
      <c r="A4" s="76" t="s">
        <v>73</v>
      </c>
      <c r="B4" s="98"/>
      <c r="C4" s="97">
        <v>0</v>
      </c>
    </row>
    <row r="5" spans="1:3" ht="31.5" x14ac:dyDescent="0.25">
      <c r="A5" s="76" t="s">
        <v>74</v>
      </c>
      <c r="B5" s="98"/>
      <c r="C5" s="97">
        <v>0</v>
      </c>
    </row>
    <row r="6" spans="1:3" ht="15.75" x14ac:dyDescent="0.25">
      <c r="A6" s="76" t="s">
        <v>75</v>
      </c>
      <c r="B6" s="98"/>
      <c r="C6" s="97">
        <v>0</v>
      </c>
    </row>
    <row r="7" spans="1:3" ht="15.75" x14ac:dyDescent="0.25">
      <c r="A7" s="76" t="s">
        <v>76</v>
      </c>
      <c r="B7" s="98"/>
      <c r="C7" s="97">
        <v>0</v>
      </c>
    </row>
    <row r="8" spans="1:3" ht="15.75" x14ac:dyDescent="0.25">
      <c r="A8" s="76" t="s">
        <v>77</v>
      </c>
      <c r="B8" s="98"/>
      <c r="C8" s="97">
        <v>0</v>
      </c>
    </row>
    <row r="9" spans="1:3" ht="15.75" x14ac:dyDescent="0.25">
      <c r="A9" s="76" t="s">
        <v>129</v>
      </c>
      <c r="B9" s="98"/>
      <c r="C9" s="97">
        <v>0</v>
      </c>
    </row>
    <row r="10" spans="1:3" ht="31.5" x14ac:dyDescent="0.25">
      <c r="A10" s="76" t="s">
        <v>367</v>
      </c>
      <c r="B10" s="98"/>
      <c r="C10" s="97">
        <v>0</v>
      </c>
    </row>
    <row r="11" spans="1:3" ht="28.5" x14ac:dyDescent="0.25">
      <c r="A11" s="80" t="s">
        <v>78</v>
      </c>
      <c r="B11" s="61" t="s">
        <v>130</v>
      </c>
      <c r="C11" s="97">
        <v>0</v>
      </c>
    </row>
    <row r="12" spans="1:3" ht="31.5" x14ac:dyDescent="0.25">
      <c r="A12" s="76" t="s">
        <v>424</v>
      </c>
      <c r="B12" s="97" t="s">
        <v>79</v>
      </c>
      <c r="C12" s="97">
        <v>0</v>
      </c>
    </row>
    <row r="13" spans="1:3" ht="15.75" x14ac:dyDescent="0.25">
      <c r="A13" s="76" t="s">
        <v>131</v>
      </c>
      <c r="B13" s="97" t="s">
        <v>79</v>
      </c>
      <c r="C13" s="97">
        <v>0</v>
      </c>
    </row>
    <row r="14" spans="1:3" ht="15.75" x14ac:dyDescent="0.25">
      <c r="A14" s="76" t="s">
        <v>80</v>
      </c>
      <c r="B14" s="97" t="s">
        <v>79</v>
      </c>
      <c r="C14" s="97">
        <v>0</v>
      </c>
    </row>
    <row r="15" spans="1:3" ht="30.75" customHeight="1" x14ac:dyDescent="0.25">
      <c r="A15" s="80" t="s">
        <v>425</v>
      </c>
      <c r="B15" s="61" t="s">
        <v>132</v>
      </c>
      <c r="C15" s="97">
        <v>0</v>
      </c>
    </row>
    <row r="16" spans="1:3" ht="15.75" x14ac:dyDescent="0.25">
      <c r="A16" s="108" t="s">
        <v>81</v>
      </c>
      <c r="B16" s="109" t="s">
        <v>82</v>
      </c>
      <c r="C16" s="97">
        <v>0</v>
      </c>
    </row>
    <row r="17" spans="1:3" ht="30" customHeight="1" x14ac:dyDescent="0.25">
      <c r="A17" s="110" t="s">
        <v>426</v>
      </c>
      <c r="B17" s="109" t="s">
        <v>83</v>
      </c>
      <c r="C17" s="97">
        <v>0</v>
      </c>
    </row>
    <row r="18" spans="1:3" ht="15.75" x14ac:dyDescent="0.25">
      <c r="A18" s="110" t="s">
        <v>84</v>
      </c>
      <c r="B18" s="109" t="s">
        <v>83</v>
      </c>
      <c r="C18" s="97">
        <v>0</v>
      </c>
    </row>
    <row r="19" spans="1:3" ht="15.75" x14ac:dyDescent="0.25">
      <c r="A19" s="110" t="s">
        <v>80</v>
      </c>
      <c r="B19" s="109" t="s">
        <v>83</v>
      </c>
      <c r="C19" s="97">
        <v>0</v>
      </c>
    </row>
    <row r="20" spans="1:3" ht="15.75" x14ac:dyDescent="0.25">
      <c r="A20" s="110" t="s">
        <v>85</v>
      </c>
      <c r="B20" s="109" t="s">
        <v>86</v>
      </c>
      <c r="C20" s="97">
        <v>0</v>
      </c>
    </row>
    <row r="21" spans="1:3" ht="31.5" x14ac:dyDescent="0.25">
      <c r="A21" s="76" t="s">
        <v>427</v>
      </c>
      <c r="B21" s="97" t="s">
        <v>87</v>
      </c>
      <c r="C21" s="97">
        <v>0</v>
      </c>
    </row>
    <row r="22" spans="1:3" ht="15.75" x14ac:dyDescent="0.25">
      <c r="A22" s="76" t="s">
        <v>84</v>
      </c>
      <c r="B22" s="97" t="s">
        <v>87</v>
      </c>
      <c r="C22" s="97">
        <v>0</v>
      </c>
    </row>
    <row r="23" spans="1:3" ht="15.75" x14ac:dyDescent="0.25">
      <c r="A23" s="76" t="s">
        <v>80</v>
      </c>
      <c r="B23" s="97" t="s">
        <v>87</v>
      </c>
      <c r="C23" s="97">
        <v>0</v>
      </c>
    </row>
    <row r="24" spans="1:3" ht="29.25" customHeight="1" x14ac:dyDescent="0.25">
      <c r="A24" s="80" t="s">
        <v>88</v>
      </c>
      <c r="B24" s="61" t="s">
        <v>133</v>
      </c>
      <c r="C24" s="97">
        <v>0</v>
      </c>
    </row>
    <row r="25" spans="1:3" ht="31.5" x14ac:dyDescent="0.25">
      <c r="A25" s="76" t="s">
        <v>428</v>
      </c>
      <c r="B25" s="97" t="s">
        <v>89</v>
      </c>
      <c r="C25" s="97">
        <v>0</v>
      </c>
    </row>
    <row r="26" spans="1:3" ht="15.75" x14ac:dyDescent="0.25">
      <c r="A26" s="76" t="s">
        <v>84</v>
      </c>
      <c r="B26" s="97" t="s">
        <v>89</v>
      </c>
      <c r="C26" s="97">
        <v>0</v>
      </c>
    </row>
    <row r="27" spans="1:3" ht="15.75" x14ac:dyDescent="0.25">
      <c r="A27" s="76" t="s">
        <v>80</v>
      </c>
      <c r="B27" s="97" t="s">
        <v>89</v>
      </c>
      <c r="C27" s="97">
        <v>0</v>
      </c>
    </row>
    <row r="28" spans="1:3" ht="28.5" x14ac:dyDescent="0.25">
      <c r="A28" s="80" t="s">
        <v>90</v>
      </c>
      <c r="B28" s="61" t="s">
        <v>134</v>
      </c>
      <c r="C28" s="97">
        <v>0</v>
      </c>
    </row>
    <row r="29" spans="1:3" ht="31.5" x14ac:dyDescent="0.25">
      <c r="A29" s="76" t="s">
        <v>135</v>
      </c>
      <c r="B29" s="97" t="s">
        <v>126</v>
      </c>
      <c r="C29" s="97">
        <v>0</v>
      </c>
    </row>
    <row r="30" spans="1:3" ht="15.75" x14ac:dyDescent="0.25">
      <c r="A30" s="76" t="s">
        <v>84</v>
      </c>
      <c r="B30" s="97" t="s">
        <v>126</v>
      </c>
      <c r="C30" s="97">
        <v>0</v>
      </c>
    </row>
    <row r="31" spans="1:3" ht="15.75" x14ac:dyDescent="0.25">
      <c r="A31" s="76" t="s">
        <v>80</v>
      </c>
      <c r="B31" s="97" t="s">
        <v>126</v>
      </c>
      <c r="C31" s="97">
        <v>0</v>
      </c>
    </row>
    <row r="32" spans="1:3" ht="31.5" customHeight="1" x14ac:dyDescent="0.25">
      <c r="A32" s="80" t="s">
        <v>91</v>
      </c>
      <c r="B32" s="61" t="s">
        <v>136</v>
      </c>
      <c r="C32" s="125">
        <v>0</v>
      </c>
    </row>
    <row r="33" spans="1:3" ht="31.5" x14ac:dyDescent="0.25">
      <c r="A33" s="76" t="s">
        <v>429</v>
      </c>
      <c r="B33" s="97" t="s">
        <v>127</v>
      </c>
      <c r="C33" s="97">
        <v>0</v>
      </c>
    </row>
    <row r="34" spans="1:3" ht="15.75" x14ac:dyDescent="0.25">
      <c r="A34" s="76" t="s">
        <v>84</v>
      </c>
      <c r="B34" s="97" t="s">
        <v>127</v>
      </c>
      <c r="C34" s="97">
        <v>0</v>
      </c>
    </row>
    <row r="35" spans="1:3" ht="15.75" x14ac:dyDescent="0.25">
      <c r="A35" s="76" t="s">
        <v>80</v>
      </c>
      <c r="B35" s="97" t="s">
        <v>127</v>
      </c>
      <c r="C35" s="97">
        <v>0</v>
      </c>
    </row>
  </sheetData>
  <pageMargins left="0.70866141732283472" right="0.70866141732283472" top="0.51181102362204722" bottom="0.55118110236220474" header="0.31496062992125984" footer="0.31496062992125984"/>
  <pageSetup paperSize="9" fitToHeight="0" orientation="portrait" r:id="rId1"/>
  <headerFooter>
    <oddFooter>&amp;C6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/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37"/>
  <sheetViews>
    <sheetView zoomScaleNormal="100" workbookViewId="0">
      <selection activeCell="I13" sqref="I13"/>
    </sheetView>
  </sheetViews>
  <sheetFormatPr defaultRowHeight="15" x14ac:dyDescent="0.25"/>
  <cols>
    <col min="1" max="1" width="49.5703125" style="5" customWidth="1"/>
    <col min="2" max="2" width="14.5703125" style="103" customWidth="1"/>
    <col min="3" max="3" width="25.140625" style="103" customWidth="1"/>
    <col min="4" max="16384" width="9.140625" style="5"/>
  </cols>
  <sheetData>
    <row r="1" spans="1:3" ht="31.5" x14ac:dyDescent="0.25">
      <c r="A1" s="80" t="s">
        <v>430</v>
      </c>
      <c r="B1" s="61" t="s">
        <v>92</v>
      </c>
      <c r="C1" s="87">
        <f>SUM(C2:C17)</f>
        <v>595205.99</v>
      </c>
    </row>
    <row r="2" spans="1:3" ht="15.75" x14ac:dyDescent="0.25">
      <c r="A2" s="76" t="s">
        <v>93</v>
      </c>
      <c r="B2" s="98"/>
      <c r="C2" s="88">
        <v>244792.88</v>
      </c>
    </row>
    <row r="3" spans="1:3" ht="15.75" x14ac:dyDescent="0.25">
      <c r="A3" s="76" t="s">
        <v>94</v>
      </c>
      <c r="B3" s="98"/>
      <c r="C3" s="88">
        <v>188020.09</v>
      </c>
    </row>
    <row r="4" spans="1:3" ht="15.75" x14ac:dyDescent="0.25">
      <c r="A4" s="76" t="s">
        <v>95</v>
      </c>
      <c r="B4" s="98"/>
      <c r="C4" s="89">
        <v>0</v>
      </c>
    </row>
    <row r="5" spans="1:3" ht="15.75" x14ac:dyDescent="0.25">
      <c r="A5" s="79" t="s">
        <v>96</v>
      </c>
      <c r="B5" s="98"/>
      <c r="C5" s="89">
        <v>0</v>
      </c>
    </row>
    <row r="6" spans="1:3" ht="15.75" x14ac:dyDescent="0.25">
      <c r="A6" s="79" t="s">
        <v>97</v>
      </c>
      <c r="B6" s="98"/>
      <c r="C6" s="88">
        <v>17386.61</v>
      </c>
    </row>
    <row r="7" spans="1:3" ht="15.75" x14ac:dyDescent="0.25">
      <c r="A7" s="76" t="s">
        <v>98</v>
      </c>
      <c r="B7" s="98"/>
      <c r="C7" s="89">
        <v>0</v>
      </c>
    </row>
    <row r="8" spans="1:3" ht="31.5" x14ac:dyDescent="0.25">
      <c r="A8" s="76" t="s">
        <v>99</v>
      </c>
      <c r="B8" s="98"/>
      <c r="C8" s="89">
        <v>0</v>
      </c>
    </row>
    <row r="9" spans="1:3" ht="15.75" x14ac:dyDescent="0.25">
      <c r="A9" s="76" t="s">
        <v>100</v>
      </c>
      <c r="B9" s="98"/>
      <c r="C9" s="88">
        <v>18618.84</v>
      </c>
    </row>
    <row r="10" spans="1:3" ht="15.75" x14ac:dyDescent="0.25">
      <c r="A10" s="76" t="s">
        <v>101</v>
      </c>
      <c r="B10" s="98"/>
      <c r="C10" s="89">
        <v>0</v>
      </c>
    </row>
    <row r="11" spans="1:3" ht="15.75" x14ac:dyDescent="0.25">
      <c r="A11" s="76" t="s">
        <v>102</v>
      </c>
      <c r="B11" s="98"/>
      <c r="C11" s="89">
        <v>0</v>
      </c>
    </row>
    <row r="12" spans="1:3" ht="15.75" x14ac:dyDescent="0.25">
      <c r="A12" s="76" t="s">
        <v>103</v>
      </c>
      <c r="B12" s="98"/>
      <c r="C12" s="88">
        <v>126387.57</v>
      </c>
    </row>
    <row r="13" spans="1:3" ht="15.75" x14ac:dyDescent="0.25">
      <c r="A13" s="76" t="s">
        <v>104</v>
      </c>
      <c r="B13" s="98"/>
      <c r="C13" s="97">
        <v>0</v>
      </c>
    </row>
    <row r="14" spans="1:3" ht="15.75" x14ac:dyDescent="0.25">
      <c r="A14" s="76" t="s">
        <v>105</v>
      </c>
      <c r="B14" s="98"/>
      <c r="C14" s="97">
        <v>0</v>
      </c>
    </row>
    <row r="15" spans="1:3" ht="15.75" x14ac:dyDescent="0.25">
      <c r="A15" s="76" t="s">
        <v>106</v>
      </c>
      <c r="B15" s="98"/>
      <c r="C15" s="97">
        <v>0</v>
      </c>
    </row>
    <row r="16" spans="1:3" ht="15.75" x14ac:dyDescent="0.25">
      <c r="A16" s="76" t="s">
        <v>107</v>
      </c>
      <c r="B16" s="98"/>
      <c r="C16" s="97">
        <v>0</v>
      </c>
    </row>
    <row r="17" spans="1:3" ht="15.75" x14ac:dyDescent="0.25">
      <c r="A17" s="76" t="s">
        <v>108</v>
      </c>
      <c r="B17" s="98"/>
      <c r="C17" s="84">
        <v>0</v>
      </c>
    </row>
    <row r="18" spans="1:3" ht="47.25" x14ac:dyDescent="0.25">
      <c r="A18" s="76" t="s">
        <v>431</v>
      </c>
      <c r="B18" s="98"/>
      <c r="C18" s="97">
        <v>0</v>
      </c>
    </row>
    <row r="19" spans="1:3" ht="15.75" x14ac:dyDescent="0.25">
      <c r="A19" s="81" t="s">
        <v>109</v>
      </c>
      <c r="B19" s="98"/>
      <c r="C19" s="97">
        <v>0</v>
      </c>
    </row>
    <row r="20" spans="1:3" ht="15.75" x14ac:dyDescent="0.25">
      <c r="A20" s="81" t="s">
        <v>110</v>
      </c>
      <c r="B20" s="98"/>
      <c r="C20" s="97">
        <v>0</v>
      </c>
    </row>
    <row r="21" spans="1:3" ht="15.75" x14ac:dyDescent="0.25">
      <c r="A21" s="76" t="s">
        <v>111</v>
      </c>
      <c r="B21" s="98"/>
      <c r="C21" s="97">
        <v>0</v>
      </c>
    </row>
    <row r="22" spans="1:3" ht="15.75" x14ac:dyDescent="0.25">
      <c r="A22" s="76" t="s">
        <v>432</v>
      </c>
      <c r="B22" s="98"/>
      <c r="C22" s="97">
        <v>0</v>
      </c>
    </row>
    <row r="23" spans="1:3" ht="31.5" x14ac:dyDescent="0.25">
      <c r="A23" s="81" t="s">
        <v>112</v>
      </c>
      <c r="B23" s="98"/>
      <c r="C23" s="97">
        <v>0</v>
      </c>
    </row>
    <row r="24" spans="1:3" ht="15.75" x14ac:dyDescent="0.25">
      <c r="A24" s="81" t="s">
        <v>113</v>
      </c>
      <c r="B24" s="98"/>
      <c r="C24" s="97">
        <v>0</v>
      </c>
    </row>
    <row r="25" spans="1:3" ht="31.5" x14ac:dyDescent="0.25">
      <c r="A25" s="76" t="s">
        <v>368</v>
      </c>
      <c r="B25" s="98"/>
      <c r="C25" s="97">
        <v>0</v>
      </c>
    </row>
    <row r="26" spans="1:3" ht="47.25" x14ac:dyDescent="0.25">
      <c r="A26" s="76" t="s">
        <v>114</v>
      </c>
      <c r="B26" s="98"/>
      <c r="C26" s="97">
        <v>0</v>
      </c>
    </row>
    <row r="27" spans="1:3" ht="15.75" x14ac:dyDescent="0.25">
      <c r="A27" s="76" t="s">
        <v>115</v>
      </c>
      <c r="B27" s="98"/>
      <c r="C27" s="97">
        <v>0</v>
      </c>
    </row>
    <row r="28" spans="1:3" ht="47.25" x14ac:dyDescent="0.25">
      <c r="A28" s="76" t="s">
        <v>137</v>
      </c>
      <c r="B28" s="98"/>
      <c r="C28" s="97">
        <v>0</v>
      </c>
    </row>
    <row r="29" spans="1:3" ht="15.75" x14ac:dyDescent="0.25">
      <c r="A29" s="81" t="s">
        <v>116</v>
      </c>
      <c r="B29" s="98"/>
      <c r="C29" s="97">
        <v>0</v>
      </c>
    </row>
    <row r="30" spans="1:3" ht="15.75" x14ac:dyDescent="0.25">
      <c r="A30" s="81" t="s">
        <v>117</v>
      </c>
      <c r="B30" s="98"/>
      <c r="C30" s="97">
        <v>0</v>
      </c>
    </row>
    <row r="31" spans="1:3" ht="15.75" x14ac:dyDescent="0.25">
      <c r="A31" s="81" t="s">
        <v>118</v>
      </c>
      <c r="B31" s="98"/>
      <c r="C31" s="97">
        <v>0</v>
      </c>
    </row>
    <row r="32" spans="1:3" ht="15.75" x14ac:dyDescent="0.25">
      <c r="A32" s="81" t="s">
        <v>119</v>
      </c>
      <c r="B32" s="98"/>
      <c r="C32" s="97">
        <v>0</v>
      </c>
    </row>
    <row r="33" spans="1:3" ht="31.5" x14ac:dyDescent="0.25">
      <c r="A33" s="81" t="s">
        <v>120</v>
      </c>
      <c r="B33" s="98"/>
      <c r="C33" s="97">
        <v>0</v>
      </c>
    </row>
    <row r="34" spans="1:3" ht="15.75" x14ac:dyDescent="0.25">
      <c r="A34" s="76" t="s">
        <v>121</v>
      </c>
      <c r="B34" s="98"/>
      <c r="C34" s="97">
        <v>0</v>
      </c>
    </row>
    <row r="35" spans="1:3" ht="15.75" x14ac:dyDescent="0.25">
      <c r="A35" s="76" t="s">
        <v>122</v>
      </c>
      <c r="B35" s="98"/>
      <c r="C35" s="97">
        <v>0</v>
      </c>
    </row>
    <row r="36" spans="1:3" ht="31.5" x14ac:dyDescent="0.25">
      <c r="A36" s="79" t="s">
        <v>123</v>
      </c>
      <c r="B36" s="98"/>
      <c r="C36" s="97">
        <v>0</v>
      </c>
    </row>
    <row r="37" spans="1:3" ht="31.5" x14ac:dyDescent="0.25">
      <c r="A37" s="82" t="s">
        <v>124</v>
      </c>
      <c r="B37" s="61" t="s">
        <v>125</v>
      </c>
      <c r="C37" s="97">
        <v>0</v>
      </c>
    </row>
  </sheetData>
  <pageMargins left="0.70866141732283472" right="0.70866141732283472" top="0.55118110236220474" bottom="0.55118110236220474" header="0.55118110236220474" footer="0.31496062992125984"/>
  <pageSetup paperSize="9" scale="97" orientation="portrait" r:id="rId1"/>
  <headerFooter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C31"/>
  <sheetViews>
    <sheetView topLeftCell="A7" zoomScaleNormal="100" workbookViewId="0">
      <selection activeCell="A39" sqref="A39"/>
    </sheetView>
  </sheetViews>
  <sheetFormatPr defaultRowHeight="15" x14ac:dyDescent="0.25"/>
  <cols>
    <col min="1" max="1" width="46.42578125" customWidth="1"/>
    <col min="2" max="2" width="15" customWidth="1"/>
    <col min="3" max="3" width="29.140625" customWidth="1"/>
  </cols>
  <sheetData>
    <row r="1" spans="1:3" ht="15.75" x14ac:dyDescent="0.25">
      <c r="A1" s="12" t="s">
        <v>141</v>
      </c>
      <c r="B1" s="16"/>
      <c r="C1" s="16"/>
    </row>
    <row r="2" spans="1:3" ht="15.75" x14ac:dyDescent="0.25">
      <c r="A2" s="19"/>
      <c r="B2" s="16"/>
      <c r="C2" s="16"/>
    </row>
    <row r="3" spans="1:3" ht="30.75" customHeight="1" x14ac:dyDescent="0.25">
      <c r="A3" s="314" t="s">
        <v>142</v>
      </c>
      <c r="B3" s="314"/>
      <c r="C3" s="314"/>
    </row>
    <row r="4" spans="1:3" x14ac:dyDescent="0.25">
      <c r="A4" s="18"/>
      <c r="B4" s="16"/>
      <c r="C4" s="16"/>
    </row>
    <row r="5" spans="1:3" x14ac:dyDescent="0.25">
      <c r="A5" s="315" t="s">
        <v>29</v>
      </c>
      <c r="B5" s="317" t="s">
        <v>30</v>
      </c>
      <c r="C5" s="62" t="s">
        <v>31</v>
      </c>
    </row>
    <row r="6" spans="1:3" ht="13.5" customHeight="1" x14ac:dyDescent="0.25">
      <c r="A6" s="316"/>
      <c r="B6" s="318"/>
      <c r="C6" s="63" t="s">
        <v>32</v>
      </c>
    </row>
    <row r="7" spans="1:3" ht="57" x14ac:dyDescent="0.25">
      <c r="A7" s="60" t="s">
        <v>147</v>
      </c>
      <c r="B7" s="61" t="s">
        <v>143</v>
      </c>
      <c r="C7" s="61">
        <f>C8+C10+C14+C16</f>
        <v>0</v>
      </c>
    </row>
    <row r="8" spans="1:3" ht="33" customHeight="1" x14ac:dyDescent="0.25">
      <c r="A8" s="13" t="s">
        <v>144</v>
      </c>
      <c r="B8" s="11" t="s">
        <v>35</v>
      </c>
      <c r="C8" s="47">
        <v>0</v>
      </c>
    </row>
    <row r="9" spans="1:3" x14ac:dyDescent="0.25">
      <c r="A9" s="58" t="s">
        <v>138</v>
      </c>
      <c r="B9" s="11"/>
      <c r="C9" s="47">
        <v>0</v>
      </c>
    </row>
    <row r="10" spans="1:3" ht="30" x14ac:dyDescent="0.25">
      <c r="A10" s="17" t="s">
        <v>145</v>
      </c>
      <c r="B10" s="11" t="s">
        <v>36</v>
      </c>
      <c r="C10" s="47">
        <f>C12+C13</f>
        <v>0</v>
      </c>
    </row>
    <row r="11" spans="1:3" x14ac:dyDescent="0.25">
      <c r="A11" s="59" t="s">
        <v>138</v>
      </c>
      <c r="B11" s="11"/>
      <c r="C11" s="47">
        <v>0</v>
      </c>
    </row>
    <row r="12" spans="1:3" x14ac:dyDescent="0.25">
      <c r="A12" s="59" t="s">
        <v>37</v>
      </c>
      <c r="B12" s="11" t="s">
        <v>38</v>
      </c>
      <c r="C12" s="47">
        <v>0</v>
      </c>
    </row>
    <row r="13" spans="1:3" x14ac:dyDescent="0.25">
      <c r="A13" s="59" t="s">
        <v>139</v>
      </c>
      <c r="B13" s="11" t="s">
        <v>40</v>
      </c>
      <c r="C13" s="47">
        <v>0</v>
      </c>
    </row>
    <row r="14" spans="1:3" ht="45" x14ac:dyDescent="0.25">
      <c r="A14" s="13" t="s">
        <v>344</v>
      </c>
      <c r="B14" s="11" t="s">
        <v>42</v>
      </c>
      <c r="C14" s="47">
        <v>0</v>
      </c>
    </row>
    <row r="15" spans="1:3" x14ac:dyDescent="0.25">
      <c r="A15" s="58" t="s">
        <v>138</v>
      </c>
      <c r="B15" s="11"/>
      <c r="C15" s="47">
        <v>0</v>
      </c>
    </row>
    <row r="16" spans="1:3" ht="30" x14ac:dyDescent="0.25">
      <c r="A16" s="13" t="s">
        <v>146</v>
      </c>
      <c r="B16" s="11" t="s">
        <v>44</v>
      </c>
      <c r="C16" s="47">
        <v>0</v>
      </c>
    </row>
    <row r="17" spans="1:3" x14ac:dyDescent="0.25">
      <c r="A17" s="58" t="s">
        <v>138</v>
      </c>
      <c r="B17" s="11"/>
      <c r="C17" s="47">
        <v>0</v>
      </c>
    </row>
    <row r="18" spans="1:3" ht="42.75" x14ac:dyDescent="0.25">
      <c r="A18" s="60" t="s">
        <v>440</v>
      </c>
      <c r="B18" s="61" t="s">
        <v>148</v>
      </c>
      <c r="C18" s="87">
        <f>C19+C21+C25</f>
        <v>399225.52</v>
      </c>
    </row>
    <row r="19" spans="1:3" ht="30" x14ac:dyDescent="0.25">
      <c r="A19" s="13" t="s">
        <v>441</v>
      </c>
      <c r="B19" s="11" t="s">
        <v>46</v>
      </c>
      <c r="C19" s="88">
        <f>'14'!L20+'15'!L19</f>
        <v>399225.52</v>
      </c>
    </row>
    <row r="20" spans="1:3" x14ac:dyDescent="0.25">
      <c r="A20" s="58" t="s">
        <v>140</v>
      </c>
      <c r="B20" s="11"/>
      <c r="C20" s="47">
        <v>0</v>
      </c>
    </row>
    <row r="21" spans="1:3" ht="30" x14ac:dyDescent="0.25">
      <c r="A21" s="17" t="s">
        <v>442</v>
      </c>
      <c r="B21" s="11" t="s">
        <v>47</v>
      </c>
      <c r="C21" s="47">
        <v>0</v>
      </c>
    </row>
    <row r="22" spans="1:3" x14ac:dyDescent="0.25">
      <c r="A22" s="59" t="s">
        <v>138</v>
      </c>
      <c r="B22" s="11"/>
      <c r="C22" s="47">
        <v>0</v>
      </c>
    </row>
    <row r="23" spans="1:3" x14ac:dyDescent="0.25">
      <c r="A23" s="59" t="s">
        <v>37</v>
      </c>
      <c r="B23" s="11" t="s">
        <v>48</v>
      </c>
      <c r="C23" s="47">
        <v>0</v>
      </c>
    </row>
    <row r="24" spans="1:3" x14ac:dyDescent="0.25">
      <c r="A24" s="59" t="s">
        <v>39</v>
      </c>
      <c r="B24" s="11" t="s">
        <v>50</v>
      </c>
      <c r="C24" s="47">
        <v>0</v>
      </c>
    </row>
    <row r="25" spans="1:3" ht="30" x14ac:dyDescent="0.25">
      <c r="A25" s="13" t="s">
        <v>443</v>
      </c>
      <c r="B25" s="11" t="s">
        <v>52</v>
      </c>
      <c r="C25" s="47">
        <v>0</v>
      </c>
    </row>
    <row r="26" spans="1:3" x14ac:dyDescent="0.25">
      <c r="A26" s="58" t="s">
        <v>140</v>
      </c>
      <c r="B26" s="11"/>
      <c r="C26" s="47">
        <v>0</v>
      </c>
    </row>
    <row r="27" spans="1:3" x14ac:dyDescent="0.25">
      <c r="A27" s="16"/>
      <c r="B27" s="16"/>
      <c r="C27" s="16"/>
    </row>
    <row r="28" spans="1:3" x14ac:dyDescent="0.25">
      <c r="A28" s="16"/>
      <c r="B28" s="16"/>
      <c r="C28" s="16"/>
    </row>
    <row r="29" spans="1:3" x14ac:dyDescent="0.25">
      <c r="A29" s="16"/>
      <c r="B29" s="16"/>
      <c r="C29" s="16"/>
    </row>
    <row r="30" spans="1:3" x14ac:dyDescent="0.25">
      <c r="A30" s="16"/>
      <c r="B30" s="16"/>
      <c r="C30" s="16"/>
    </row>
    <row r="31" spans="1:3" x14ac:dyDescent="0.25">
      <c r="A31" s="16"/>
      <c r="B31" s="16"/>
      <c r="C31" s="16"/>
    </row>
  </sheetData>
  <mergeCells count="3">
    <mergeCell ref="A5:A6"/>
    <mergeCell ref="B5:B6"/>
    <mergeCell ref="A3:C3"/>
  </mergeCells>
  <pageMargins left="0.7" right="0.7" top="0.54" bottom="0.75" header="0.3" footer="0.3"/>
  <pageSetup paperSize="9" scale="96" orientation="portrait" horizontalDpi="0" verticalDpi="0" r:id="rId1"/>
  <headerFoot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A19" sqref="A19:XFD19"/>
    </sheetView>
  </sheetViews>
  <sheetFormatPr defaultRowHeight="15" x14ac:dyDescent="0.25"/>
  <cols>
    <col min="1" max="1" width="17.140625" customWidth="1"/>
    <col min="2" max="2" width="18.140625" customWidth="1"/>
    <col min="3" max="3" width="15.7109375" customWidth="1"/>
    <col min="4" max="4" width="18.140625" customWidth="1"/>
    <col min="5" max="5" width="13" customWidth="1"/>
    <col min="6" max="6" width="18.140625" customWidth="1"/>
    <col min="7" max="7" width="15.85546875" customWidth="1"/>
    <col min="8" max="8" width="12.85546875" customWidth="1"/>
    <col min="9" max="9" width="16.28515625" customWidth="1"/>
    <col min="10" max="10" width="16.85546875" customWidth="1"/>
    <col min="11" max="11" width="16.5703125" customWidth="1"/>
  </cols>
  <sheetData>
    <row r="1" spans="1:12" ht="22.5" customHeight="1" x14ac:dyDescent="0.25">
      <c r="A1" s="19" t="s">
        <v>454</v>
      </c>
    </row>
    <row r="2" spans="1:12" ht="22.5" customHeight="1" x14ac:dyDescent="0.25">
      <c r="A2" s="12" t="s">
        <v>455</v>
      </c>
    </row>
    <row r="3" spans="1:12" ht="58.5" customHeight="1" x14ac:dyDescent="0.25">
      <c r="A3" s="21" t="s">
        <v>149</v>
      </c>
      <c r="B3" s="140" t="s">
        <v>155</v>
      </c>
      <c r="C3" s="140" t="s">
        <v>156</v>
      </c>
      <c r="D3" s="140" t="s">
        <v>150</v>
      </c>
      <c r="E3" s="140" t="s">
        <v>456</v>
      </c>
      <c r="F3" s="140" t="s">
        <v>457</v>
      </c>
      <c r="G3" s="140" t="s">
        <v>458</v>
      </c>
      <c r="H3" s="140" t="s">
        <v>459</v>
      </c>
      <c r="I3" s="140" t="s">
        <v>460</v>
      </c>
      <c r="J3" s="140" t="s">
        <v>157</v>
      </c>
      <c r="K3" s="23" t="s">
        <v>158</v>
      </c>
    </row>
    <row r="4" spans="1:12" ht="26.25" customHeight="1" x14ac:dyDescent="0.25">
      <c r="A4" s="322" t="s">
        <v>159</v>
      </c>
      <c r="B4" s="49">
        <v>0</v>
      </c>
      <c r="C4" s="49">
        <v>0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25"/>
    </row>
    <row r="5" spans="1:12" ht="26.25" customHeight="1" x14ac:dyDescent="0.25">
      <c r="A5" s="322"/>
      <c r="B5" s="49">
        <v>0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25"/>
    </row>
    <row r="6" spans="1:12" ht="26.25" customHeight="1" x14ac:dyDescent="0.25">
      <c r="A6" s="322"/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25"/>
    </row>
    <row r="7" spans="1:12" ht="26.25" customHeight="1" x14ac:dyDescent="0.25">
      <c r="A7" s="322" t="s">
        <v>151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25"/>
    </row>
    <row r="8" spans="1:12" ht="26.25" customHeight="1" x14ac:dyDescent="0.25">
      <c r="A8" s="322"/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25"/>
    </row>
    <row r="9" spans="1:12" ht="26.25" customHeight="1" x14ac:dyDescent="0.25">
      <c r="A9" s="322"/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25"/>
    </row>
    <row r="10" spans="1:12" ht="26.25" customHeight="1" x14ac:dyDescent="0.25">
      <c r="A10" s="322" t="s">
        <v>160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25"/>
    </row>
    <row r="11" spans="1:12" ht="26.25" customHeight="1" x14ac:dyDescent="0.25">
      <c r="A11" s="322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25"/>
    </row>
    <row r="12" spans="1:12" ht="26.25" customHeight="1" x14ac:dyDescent="0.25">
      <c r="A12" s="322"/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25"/>
    </row>
    <row r="13" spans="1:12" ht="26.25" customHeight="1" x14ac:dyDescent="0.25">
      <c r="A13" s="322" t="s">
        <v>152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25"/>
    </row>
    <row r="14" spans="1:12" ht="26.25" customHeight="1" x14ac:dyDescent="0.25">
      <c r="A14" s="322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25"/>
    </row>
    <row r="15" spans="1:12" ht="26.25" customHeight="1" x14ac:dyDescent="0.25">
      <c r="A15" s="322"/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25"/>
    </row>
    <row r="16" spans="1:12" ht="26.25" customHeight="1" x14ac:dyDescent="0.25">
      <c r="A16" s="322" t="s">
        <v>153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25"/>
    </row>
    <row r="17" spans="1:12" ht="26.25" customHeight="1" x14ac:dyDescent="0.25">
      <c r="A17" s="322"/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25"/>
    </row>
    <row r="18" spans="1:12" ht="26.25" customHeight="1" x14ac:dyDescent="0.25">
      <c r="A18" s="322"/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25"/>
    </row>
    <row r="19" spans="1:12" ht="26.25" customHeight="1" x14ac:dyDescent="0.25">
      <c r="A19" s="319" t="s">
        <v>154</v>
      </c>
      <c r="B19" s="320"/>
      <c r="C19" s="320"/>
      <c r="D19" s="320"/>
      <c r="E19" s="321"/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25"/>
    </row>
    <row r="20" spans="1:12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</row>
    <row r="21" spans="1:12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mergeCells count="6">
    <mergeCell ref="A19:E19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73" orientation="landscape" horizontalDpi="0" verticalDpi="0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61</vt:i4>
      </vt:variant>
      <vt:variant>
        <vt:lpstr>Именованные диапазоны</vt:lpstr>
      </vt:variant>
      <vt:variant>
        <vt:i4>1</vt:i4>
      </vt:variant>
    </vt:vector>
  </HeadingPairs>
  <TitlesOfParts>
    <vt:vector size="6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27-28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54-67</vt:lpstr>
      <vt:lpstr>68</vt:lpstr>
      <vt:lpstr>69</vt:lpstr>
      <vt:lpstr>70</vt:lpstr>
      <vt:lpstr>71</vt:lpstr>
      <vt:lpstr>72</vt:lpstr>
      <vt:lpstr>73</vt:lpstr>
      <vt:lpstr>Лист2</vt:lpstr>
      <vt:lpstr>Лист1</vt:lpstr>
      <vt:lpstr>'54-67'!Область_печати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2020-02-04T15:01:36Z</cp:lastPrinted>
  <dcterms:created xsi:type="dcterms:W3CDTF">2016-07-25T07:40:48Z</dcterms:created>
  <dcterms:modified xsi:type="dcterms:W3CDTF">2020-02-04T17:30:25Z</dcterms:modified>
</cp:coreProperties>
</file>