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НАЗК 4 кв 2019 ПАРТІЯ ШАРІЯ\ПАРТІЯ\"/>
    </mc:Choice>
  </mc:AlternateContent>
  <bookViews>
    <workbookView xWindow="0" yWindow="0" windowWidth="20496" windowHeight="7752" firstSheet="4" activeTab="7"/>
  </bookViews>
  <sheets>
    <sheet name="Загальна інформація" sheetId="1" r:id="rId1"/>
    <sheet name="Зведена таблиця звіту" sheetId="2" r:id="rId2"/>
    <sheet name="Майно" sheetId="3" r:id="rId3"/>
    <sheet name="Грошові кошти ІІ_Внески ІІІ" sheetId="4" r:id="rId4"/>
    <sheet name="Таблиці 1.1_6.3." sheetId="5" r:id="rId5"/>
    <sheet name="ІУ Платежі з рахунків" sheetId="6" r:id="rId6"/>
    <sheet name="Платежі з рахунків 1.1._1.5 У." sheetId="7" r:id="rId7"/>
    <sheet name="Остання сторінка" sheetId="8" r:id="rId8"/>
    <sheet name="Аркуш1" sheetId="9" r:id="rId9"/>
  </sheets>
  <definedNames>
    <definedName name="Print_Area" localSheetId="3">'Грошові кошти ІІ_Внески ІІІ'!$A$1:$Q$177</definedName>
    <definedName name="Print_Area" localSheetId="0">'Загальна інформація'!$A$1:$AL$63</definedName>
    <definedName name="Print_Area" localSheetId="5">'ІУ Платежі з рахунків'!$A$1:$O$21</definedName>
    <definedName name="Print_Area" localSheetId="2">Майно!$A$1:$M$240</definedName>
    <definedName name="Print_Area" localSheetId="7">'Остання сторінка'!$A$1:$AX$25</definedName>
    <definedName name="Print_Area" localSheetId="4">'Таблиці 1.1_6.3.'!$A$1:$BY$591</definedName>
  </definedNames>
  <calcPr calcId="152511"/>
</workbook>
</file>

<file path=xl/calcChain.xml><?xml version="1.0" encoding="utf-8"?>
<calcChain xmlns="http://schemas.openxmlformats.org/spreadsheetml/2006/main">
  <c r="BQ242" i="7" l="1"/>
  <c r="BQ248" i="7"/>
  <c r="BQ247" i="7"/>
  <c r="BQ241" i="7"/>
  <c r="BQ240" i="7"/>
  <c r="BQ239" i="7"/>
  <c r="BQ238" i="7"/>
  <c r="BQ237" i="7"/>
  <c r="BQ236" i="7"/>
  <c r="BQ235" i="7"/>
  <c r="BQ234" i="7"/>
  <c r="BQ233" i="7"/>
  <c r="BQ232" i="7"/>
  <c r="BQ231" i="7"/>
  <c r="BD248" i="7"/>
  <c r="BQ230" i="7" l="1"/>
  <c r="L75" i="3"/>
  <c r="H33" i="1" l="1"/>
  <c r="BN576" i="5" l="1"/>
  <c r="C98" i="2" l="1"/>
  <c r="BK102" i="5" l="1"/>
  <c r="BQ65" i="7" l="1"/>
  <c r="BQ8" i="7"/>
  <c r="BQ100" i="7"/>
  <c r="BQ163" i="7"/>
  <c r="BK193" i="7"/>
  <c r="BK202" i="7"/>
  <c r="BN189" i="5"/>
  <c r="BN76" i="5"/>
  <c r="O21" i="4" l="1"/>
  <c r="O30" i="4"/>
  <c r="F77" i="3" l="1"/>
  <c r="C95" i="2" l="1"/>
  <c r="F144" i="3"/>
  <c r="M144" i="3"/>
  <c r="C13" i="2" s="1"/>
  <c r="C127" i="2" s="1"/>
  <c r="C126" i="2" s="1"/>
  <c r="K171" i="4"/>
  <c r="C67" i="2" s="1"/>
  <c r="BQ244" i="7"/>
  <c r="BQ249" i="7"/>
  <c r="C107" i="2" l="1"/>
  <c r="C94" i="2"/>
  <c r="C92" i="2" s="1"/>
  <c r="BR102" i="5" l="1"/>
  <c r="BR110" i="5"/>
  <c r="BK110" i="5"/>
  <c r="K86" i="4" s="1"/>
  <c r="BR126" i="5"/>
  <c r="BK126" i="5"/>
  <c r="K91" i="4" s="1"/>
  <c r="BR118" i="5"/>
  <c r="K83" i="4"/>
  <c r="BK118" i="5"/>
  <c r="K90" i="4" s="1"/>
  <c r="K85" i="4"/>
  <c r="K87" i="4" l="1"/>
  <c r="C31" i="2" s="1"/>
  <c r="K89" i="4"/>
  <c r="K92" i="4"/>
  <c r="C30" i="2"/>
  <c r="K82" i="4"/>
  <c r="K81" i="4" s="1"/>
  <c r="C28" i="2" s="1"/>
  <c r="K88" i="4" l="1"/>
  <c r="C29" i="2"/>
  <c r="K84" i="4"/>
  <c r="G185" i="5"/>
  <c r="K6" i="4"/>
  <c r="C19" i="2" s="1"/>
  <c r="K16" i="6" l="1"/>
  <c r="K15" i="6"/>
  <c r="K6" i="6"/>
  <c r="K10" i="6"/>
  <c r="K9" i="6"/>
  <c r="K8" i="6" l="1"/>
  <c r="K14" i="6"/>
  <c r="K94" i="4"/>
  <c r="K7" i="4"/>
  <c r="C20" i="2" s="1"/>
  <c r="C18" i="2" s="1"/>
  <c r="C12" i="2"/>
  <c r="C91" i="2" l="1"/>
  <c r="C71" i="2" s="1"/>
  <c r="AM13" i="8"/>
  <c r="K7" i="6"/>
  <c r="K5" i="6" s="1"/>
  <c r="K20" i="6" s="1"/>
  <c r="BN197" i="5"/>
  <c r="K95" i="4" s="1"/>
  <c r="K93" i="4" s="1"/>
  <c r="K5" i="4"/>
  <c r="L144" i="3"/>
  <c r="L77" i="3" l="1"/>
  <c r="C10" i="2" s="1"/>
  <c r="K80" i="4"/>
  <c r="C32" i="2"/>
  <c r="C26" i="2" s="1"/>
  <c r="C5" i="2" l="1"/>
  <c r="C122" i="2"/>
  <c r="C115" i="2" s="1"/>
</calcChain>
</file>

<file path=xl/sharedStrings.xml><?xml version="1.0" encoding="utf-8"?>
<sst xmlns="http://schemas.openxmlformats.org/spreadsheetml/2006/main" count="9237" uniqueCount="1377">
  <si>
    <r>
      <t>Зведена таблиця звіту політичної партії</t>
    </r>
    <r>
      <rPr>
        <b/>
        <sz val="10"/>
        <color rgb="FFFF0000"/>
        <rFont val="Times New Roman"/>
        <family val="1"/>
        <charset val="204"/>
      </rPr>
      <t xml:space="preserve"> </t>
    </r>
    <r>
      <rPr>
        <b/>
        <sz val="10"/>
        <color rgb="FF000000"/>
        <rFont val="Times New Roman"/>
        <family val="1"/>
        <charset val="204"/>
      </rPr>
      <t>про майно, доходи, витрати і зобов'язання фінансового характеру</t>
    </r>
  </si>
  <si>
    <r>
      <rPr>
        <sz val="8"/>
        <rFont val="Times New Roman"/>
        <family val="1"/>
        <charset val="204"/>
      </rPr>
      <t>Відмітка про одержання
(штамп контролюючого органу, до якого подається  Звіт 
 політичної партії (місцевої організації політичної партії))
(штамп контролюючого органу, до якого подається  Звіт 
 політичної партії (місцевої організації політичної партії))</t>
    </r>
    <r>
      <rPr>
        <sz val="10"/>
        <rFont val="Times New Roman"/>
        <family val="1"/>
        <charset val="204"/>
      </rPr>
      <t xml:space="preserve">
</t>
    </r>
  </si>
  <si>
    <t>1. Відомості про майно, у тому числі за кордоном, що перебуває у власності політичної партії</t>
  </si>
  <si>
    <t xml:space="preserve">ЗАТВЕРДЖЕНО
Рішення Національного агентства з питань 
запобігання корупції
 09 червня 2016 року № 3
ЗАТВЕРДЖЕНО
Рішення Національного агентства з питань 
запобігання корупції
 09 червня 2016 року № 3
до рядка 03 Податкової декларації з 
податку на прибуток підприємства </t>
  </si>
  <si>
    <t>Перелік</t>
  </si>
  <si>
    <t>Код рядка</t>
  </si>
  <si>
    <t xml:space="preserve">1.1. Відомості про нерухоме майно </t>
  </si>
  <si>
    <t>Вартість, сума коштів на кінець звітного періоду (грн)</t>
  </si>
  <si>
    <t>Перелік майна</t>
  </si>
  <si>
    <t>Місцезнаходження майна                  (країна, адреса)</t>
  </si>
  <si>
    <t xml:space="preserve">Майно, нематеріальні цінності, цінні папери, що перебувають у власності, усього, у тому числі: </t>
  </si>
  <si>
    <t>Загальна площа       (кв. м)</t>
  </si>
  <si>
    <t>Реєстраційні дані майна</t>
  </si>
  <si>
    <t>Дата придбання</t>
  </si>
  <si>
    <t>Вартість придбання майна</t>
  </si>
  <si>
    <t xml:space="preserve">Наявність/ відсутність обтяжень </t>
  </si>
  <si>
    <t>глава 1 розділу І</t>
  </si>
  <si>
    <t>Дата відчу-ження</t>
  </si>
  <si>
    <t>Вартість відчуження</t>
  </si>
  <si>
    <t>Сума доходу за звітний період (оренда тощо)</t>
  </si>
  <si>
    <t>-</t>
  </si>
  <si>
    <t>Балансова вартість на кінець  звітного кварталу</t>
  </si>
  <si>
    <t>Нежитлові, офісні приміщення, будинки</t>
  </si>
  <si>
    <t>нерухоме майно, що перебуває у власності, усього</t>
  </si>
  <si>
    <t>пункт 1.1</t>
  </si>
  <si>
    <r>
      <t>рухоме майно,</t>
    </r>
    <r>
      <rPr>
        <sz val="10"/>
        <color rgb="FF000000"/>
        <rFont val="Times New Roman"/>
        <family val="1"/>
        <charset val="204"/>
      </rPr>
      <t xml:space="preserve"> що перебуває у власності,</t>
    </r>
    <r>
      <rPr>
        <sz val="10"/>
        <color rgb="FF000000"/>
        <rFont val="Times New Roman"/>
        <family val="1"/>
        <charset val="204"/>
      </rPr>
      <t xml:space="preserve">  усього, у тому числі:</t>
    </r>
  </si>
  <si>
    <t>пункт 1.2</t>
  </si>
  <si>
    <t>транспортні засоби</t>
  </si>
  <si>
    <t>підпункт 1</t>
  </si>
  <si>
    <t xml:space="preserve">рухоме майно   </t>
  </si>
  <si>
    <t xml:space="preserve">ЗВІТ 
політичної партії про майно, доходи, витрати і зобов’язання фінансового характеру 
</t>
  </si>
  <si>
    <t>підпункт 2</t>
  </si>
  <si>
    <t xml:space="preserve">нематеріальні активи, що перебувають у власності, усього </t>
  </si>
  <si>
    <t>пункт 1.3</t>
  </si>
  <si>
    <t>цінні папери, що перебувають у власності, усього</t>
  </si>
  <si>
    <t>пункт 1.4</t>
  </si>
  <si>
    <t xml:space="preserve">Майно, нематеріальні цінності, що перебувають на праві користування, усього, у тому числі: </t>
  </si>
  <si>
    <t>глава 2 розділу І</t>
  </si>
  <si>
    <t>нерухоме майно, що перебуває  на праві користування, усього</t>
  </si>
  <si>
    <t>пункт 2.1</t>
  </si>
  <si>
    <r>
      <t>рухоме майно,</t>
    </r>
    <r>
      <rPr>
        <sz val="10"/>
        <color rgb="FF000000"/>
        <rFont val="Times New Roman"/>
        <family val="1"/>
        <charset val="204"/>
      </rPr>
      <t xml:space="preserve"> що перебуває на праві користування,</t>
    </r>
    <r>
      <rPr>
        <sz val="10"/>
        <color rgb="FF000000"/>
        <rFont val="Times New Roman"/>
        <family val="1"/>
        <charset val="204"/>
      </rPr>
      <t xml:space="preserve">  усього, у тому числі:</t>
    </r>
  </si>
  <si>
    <t>пункт 2.2</t>
  </si>
  <si>
    <t>пункт 2.2.1</t>
  </si>
  <si>
    <t xml:space="preserve">рухоме  майно  </t>
  </si>
  <si>
    <t>Звітний</t>
  </si>
  <si>
    <t>пункт 2.2.2</t>
  </si>
  <si>
    <t>нематеріальні активи, що перебувають на праві користування, усього</t>
  </si>
  <si>
    <t>пункт 2.3</t>
  </si>
  <si>
    <t>Грошові кошти, усього  у тому числі:</t>
  </si>
  <si>
    <t>глава 1 розділу II</t>
  </si>
  <si>
    <t>на рахунках політичної партії</t>
  </si>
  <si>
    <t>на рахунках виборчого фонду</t>
  </si>
  <si>
    <t xml:space="preserve">на рахунку відшкодування витрат з фінансування передвиборної агітації </t>
  </si>
  <si>
    <t>на рахунку для отримання коштів з державного бюджету на фінансування статутної діяльності</t>
  </si>
  <si>
    <t>Отримано грошових коштів з державного бюджету, усього, у тому числі:</t>
  </si>
  <si>
    <t>глава 2 розділу ІІ</t>
  </si>
  <si>
    <t>на рахунок для отримання коштів з державного бюджету на фінансування статутної діяльності політичної партії</t>
  </si>
  <si>
    <t>на рахунок для відшкодування витрат  з фінансування передвиборної агітації</t>
  </si>
  <si>
    <t>Внески грошовими коштами, усього, у тому числі:</t>
  </si>
  <si>
    <t>глава 1                  розділу III</t>
  </si>
  <si>
    <t>членські внески</t>
  </si>
  <si>
    <t>на рахунки політичної партії, усього, в тому числі:</t>
  </si>
  <si>
    <t>повернено коштів, усього, у тому числі:</t>
  </si>
  <si>
    <t>пункти 1.2, 1.3</t>
  </si>
  <si>
    <t>грошових коштів власнику, усього</t>
  </si>
  <si>
    <t>грошових коштів до державного бюджету, усього</t>
  </si>
  <si>
    <t>на рахунок виборчого фонду, усього</t>
  </si>
  <si>
    <t>+</t>
  </si>
  <si>
    <t>Повернено коштів, усього, у тому числі:</t>
  </si>
  <si>
    <t>пункти 1.5, 1.6</t>
  </si>
  <si>
    <t>Кошти від господарської діяльності, у тому числі:</t>
  </si>
  <si>
    <t>доходи від здачі майна в оренду</t>
  </si>
  <si>
    <t>дивіденди, проценти, роялті</t>
  </si>
  <si>
    <t>Уточнюючий</t>
  </si>
  <si>
    <t>надходження за договорами</t>
  </si>
  <si>
    <t>надходження від заходів, що проводяться політичною партією</t>
  </si>
  <si>
    <t>дохід від відчуження  нерухомого майна</t>
  </si>
  <si>
    <t>дохід від відчуження рухомого  майна</t>
  </si>
  <si>
    <t>дохід від відчуження нематеріальних прав</t>
  </si>
  <si>
    <t xml:space="preserve"> дохід від відчуження цінних паперів</t>
  </si>
  <si>
    <r>
      <t xml:space="preserve">інші види доходів, що не заборонені законом (у тому числі </t>
    </r>
    <r>
      <rPr>
        <sz val="10"/>
        <color rgb="FF000000"/>
        <rFont val="Times New Roman"/>
        <family val="1"/>
        <charset val="204"/>
      </rPr>
      <t>переваги, пільги, послуги</t>
    </r>
    <r>
      <rPr>
        <sz val="10"/>
        <color rgb="FF000000"/>
        <rFont val="Times New Roman"/>
        <family val="1"/>
        <charset val="204"/>
      </rPr>
      <t>)</t>
    </r>
  </si>
  <si>
    <t>Внески нерухомим майном, усього</t>
  </si>
  <si>
    <t>глава 2                 розділу ІІІ</t>
  </si>
  <si>
    <t>Повернено внесків нерухомим майном, усього, у тому числі:</t>
  </si>
  <si>
    <t>Житлові приміщення, будинки, квартири</t>
  </si>
  <si>
    <t>пункти 2.2, 2.3</t>
  </si>
  <si>
    <t xml:space="preserve"> власнику, усього</t>
  </si>
  <si>
    <t>до державного бюджету</t>
  </si>
  <si>
    <t>Внески рухомим майном, усього, у тому числі:</t>
  </si>
  <si>
    <t>глава 3                       розділу ІІІ</t>
  </si>
  <si>
    <t>транспортними засобами</t>
  </si>
  <si>
    <t>пункт 3.1</t>
  </si>
  <si>
    <t>Повернено  внесків транспортними засобами, усього,  у тому числі:</t>
  </si>
  <si>
    <t>пункти 3.2, 3.3</t>
  </si>
  <si>
    <t>власнику</t>
  </si>
  <si>
    <t>рухомим майном, усього</t>
  </si>
  <si>
    <t>пункт 3.4</t>
  </si>
  <si>
    <t>Повернено внесків рухомим майном, усього, у тому числі:</t>
  </si>
  <si>
    <t>пункти 3.5, 3.6</t>
  </si>
  <si>
    <t>Внески нематеріальними активами, усього</t>
  </si>
  <si>
    <t xml:space="preserve">глава 4               розділу ІІІ </t>
  </si>
  <si>
    <t>Повернено внесків нематеріальними активами, усього, у тому числі:</t>
  </si>
  <si>
    <t>пункти 4.2, 4.3</t>
  </si>
  <si>
    <t>І квартал</t>
  </si>
  <si>
    <t>Внески цінними паперами, усього</t>
  </si>
  <si>
    <t xml:space="preserve">глава 5              розділу ІІІ </t>
  </si>
  <si>
    <t>Гаражі, бокси, складські приміщення</t>
  </si>
  <si>
    <t>Повернено внесків цінними паперами, усього, у тому числі:</t>
  </si>
  <si>
    <t>пункти 5.2, 5.3</t>
  </si>
  <si>
    <t>ІI квартал</t>
  </si>
  <si>
    <t>Спонсорські внески, усього</t>
  </si>
  <si>
    <t>глава 6          розділу ІІІ</t>
  </si>
  <si>
    <t>Повернено спонсорських внесків, усього, у тому числі:</t>
  </si>
  <si>
    <t>пункти 6.2, 6.3</t>
  </si>
  <si>
    <t>IIІ квартал</t>
  </si>
  <si>
    <t>Витрати на здійснення статутної діяльності, усього, у тому числі:</t>
  </si>
  <si>
    <t>розділ IV</t>
  </si>
  <si>
    <t>заробітна плата</t>
  </si>
  <si>
    <t>оренда приміщення (будинку, офіса, квартири)</t>
  </si>
  <si>
    <t>ІV квартал</t>
  </si>
  <si>
    <t>оренда транспортних засобів</t>
  </si>
  <si>
    <t>оренда обладнання та технічних засобів</t>
  </si>
  <si>
    <t>послуги зв’язку</t>
  </si>
  <si>
    <t>витрати на соціальну допомогу </t>
  </si>
  <si>
    <t>проведення з’їздів, партійних конференцій, загальних зборів</t>
  </si>
  <si>
    <t>матеріальні витрати та оплата послуг</t>
  </si>
  <si>
    <t>Наростаючим підсумком на кінець року</t>
  </si>
  <si>
    <t>капітальний ремонт</t>
  </si>
  <si>
    <t>Земельні ділянки</t>
  </si>
  <si>
    <t>капітальні вкладення</t>
  </si>
  <si>
    <t>сплачені податки та збори</t>
  </si>
  <si>
    <t>повернення запозичених коштів</t>
  </si>
  <si>
    <t>придбання нерухомого майна</t>
  </si>
  <si>
    <t>придбання рухомого майна</t>
  </si>
  <si>
    <t>придбання цінних паперів</t>
  </si>
  <si>
    <t>придбання нематеріальних активів</t>
  </si>
  <si>
    <t>утримання місцевих організацій партії,  інших зареєстрованих структурних підрозділів, усього, з них</t>
  </si>
  <si>
    <t>регіональні відділення</t>
  </si>
  <si>
    <t>інші зареєстровані структурні підрозділи</t>
  </si>
  <si>
    <t xml:space="preserve">витрачено з виборчих фондів </t>
  </si>
  <si>
    <t>повернуто з виборчих фондів, з них</t>
  </si>
  <si>
    <t>юридичним особам та фізичним особам − підприємцям</t>
  </si>
  <si>
    <t>фізичним особам</t>
  </si>
  <si>
    <r>
      <t xml:space="preserve">перераховано до державного бюджету з </t>
    </r>
    <r>
      <rPr>
        <sz val="10"/>
        <color rgb="FF000000"/>
        <rFont val="Times New Roman"/>
        <family val="1"/>
        <charset val="204"/>
      </rPr>
      <t>виборчих фондів</t>
    </r>
  </si>
  <si>
    <t>Інше нерухоме майно</t>
  </si>
  <si>
    <t>заснування і утримання видавництв, інформаційних агентств, поліграфічних підприємств, ЗМІ, освітніх закладів</t>
  </si>
  <si>
    <t>публічні заходи</t>
  </si>
  <si>
    <t>пропагандистська діяльність (інформаційна, рекламна, видавнича, поліграфічна),  у тому числі:</t>
  </si>
  <si>
    <t>видавнича діяльність</t>
  </si>
  <si>
    <t>розміщення зовнішньої політичної реклами</t>
  </si>
  <si>
    <t>розміщення реклами на телебаченні</t>
  </si>
  <si>
    <t>розміщення реклами на радіо</t>
  </si>
  <si>
    <t>розміщення реклами у друкованих засобах масової інформації</t>
  </si>
  <si>
    <t>міжнародна діяльність</t>
  </si>
  <si>
    <t>інші не заборонені законом витрати</t>
  </si>
  <si>
    <t>перерахування штрафних санкцій за укладеними договорами</t>
  </si>
  <si>
    <t xml:space="preserve">Фінансові зобов’язання політичної партії, усього </t>
  </si>
  <si>
    <t>розділ V</t>
  </si>
  <si>
    <t>Загальна сума</t>
  </si>
  <si>
    <r>
      <t>І. Відомості про</t>
    </r>
    <r>
      <rPr>
        <b/>
        <sz val="10"/>
        <color rgb="FF000000"/>
        <rFont val="Times New Roman"/>
        <family val="1"/>
        <charset val="204"/>
      </rPr>
      <t xml:space="preserve"> майно, нематеріальні цінності, цінні папери  політичної партії</t>
    </r>
  </si>
  <si>
    <t xml:space="preserve">Ідентифікаційний
код юридичної особи за ЄДРПОУ
</t>
  </si>
  <si>
    <r>
      <t xml:space="preserve">Зведена таблиця </t>
    </r>
    <r>
      <rPr>
        <b/>
        <sz val="10"/>
        <color rgb="FF000000"/>
        <rFont val="Times New Roman"/>
        <family val="1"/>
        <charset val="204"/>
      </rPr>
      <t>майна, нематеріальних цінностей, цінних паперів станом на кінець відповідного звітного кварталу</t>
    </r>
  </si>
  <si>
    <t>1.2. Відомості про рухоме майно:</t>
  </si>
  <si>
    <t>1) транспортні засоби</t>
  </si>
  <si>
    <t>Перелік транспортних засобів</t>
  </si>
  <si>
    <t xml:space="preserve">Відомості про майно, нематеріальні цінності, цінні папери, що перебувають у власності, усього, у тому числі: </t>
  </si>
  <si>
    <t>нерухоме майно, що перебуває у власності, усього, у тому числі:</t>
  </si>
  <si>
    <t>за кордоном</t>
  </si>
  <si>
    <t>Марка/модель (об’єм циліндрів двигуна, куб. см, потужність двигуна, кВт, довжина для водних засобів, см)</t>
  </si>
  <si>
    <r>
      <t>рухоме майно,</t>
    </r>
    <r>
      <rPr>
        <sz val="10"/>
        <color rgb="FF000000"/>
        <rFont val="Times New Roman"/>
        <family val="1"/>
        <charset val="204"/>
      </rPr>
      <t xml:space="preserve"> що перебуває у власності,</t>
    </r>
    <r>
      <rPr>
        <sz val="10"/>
        <color rgb="FF000000"/>
        <rFont val="Times New Roman"/>
        <family val="1"/>
        <charset val="204"/>
      </rPr>
      <t xml:space="preserve">  усього, у тому числі:</t>
    </r>
  </si>
  <si>
    <t xml:space="preserve">рухоме майно  </t>
  </si>
  <si>
    <t>нематеріальні активи, що перебувають у власності, всього, у тому числі:</t>
  </si>
  <si>
    <t>Поштовий індекс</t>
  </si>
  <si>
    <t>цінні папери, що перебувають у власності, усього, у тому числі</t>
  </si>
  <si>
    <t>Рік випуску</t>
  </si>
  <si>
    <r>
      <t>Відомості про майно, нематеріальні цінності, що перебувають на праві користування,</t>
    </r>
    <r>
      <rPr>
        <sz val="10"/>
        <color rgb="FFFF0000"/>
        <rFont val="Times New Roman"/>
        <family val="1"/>
        <charset val="204"/>
      </rPr>
      <t xml:space="preserve"> </t>
    </r>
    <r>
      <rPr>
        <sz val="10"/>
        <color rgb="FF000000"/>
        <rFont val="Times New Roman"/>
        <family val="1"/>
        <charset val="204"/>
      </rPr>
      <t>усього, у тому числі:</t>
    </r>
  </si>
  <si>
    <t>глава 2 розділу I</t>
  </si>
  <si>
    <t xml:space="preserve">нерухоме майно, що перебуває  на праві користування, усього, у тому числі: </t>
  </si>
  <si>
    <t xml:space="preserve"> за кордоном</t>
  </si>
  <si>
    <t>Дата відчу-ження майна</t>
  </si>
  <si>
    <t>Вартість відчуження майна</t>
  </si>
  <si>
    <r>
      <t>рухоме майно,</t>
    </r>
    <r>
      <rPr>
        <sz val="10"/>
        <color rgb="FF000000"/>
        <rFont val="Times New Roman"/>
        <family val="1"/>
        <charset val="204"/>
      </rPr>
      <t xml:space="preserve"> що перебуває на праві користування,</t>
    </r>
    <r>
      <rPr>
        <sz val="10"/>
        <color rgb="FF000000"/>
        <rFont val="Times New Roman"/>
        <family val="1"/>
        <charset val="204"/>
      </rPr>
      <t xml:space="preserve">  усього, у тому числі: </t>
    </r>
  </si>
  <si>
    <t xml:space="preserve">рухоме  майно   </t>
  </si>
  <si>
    <t xml:space="preserve">нематеріальні активи, що перебувають на праві користування, усього, у тому числі: </t>
  </si>
  <si>
    <t>Телефон</t>
  </si>
  <si>
    <t>Автомобілі легкові</t>
  </si>
  <si>
    <t>Моб. телефон</t>
  </si>
  <si>
    <t>Факс</t>
  </si>
  <si>
    <t>Автомобілі вантажні (спеціальні)</t>
  </si>
  <si>
    <t>E-mail</t>
  </si>
  <si>
    <t xml:space="preserve">Фактичне місцезнаходження (у разі невідповідності місцезнаходження) ______________________________________________________________________________________________________________________________________________________________________________________________
 (область, район, населений пункт, вулиця, номери будинку, корпусу, кабінету/офіса, квартири)
</t>
  </si>
  <si>
    <t>Водні засоби</t>
  </si>
  <si>
    <t>Повітряні судна</t>
  </si>
  <si>
    <t xml:space="preserve">Інші транспортні засоби </t>
  </si>
  <si>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____17.02.2015_________________№__1 070 102 0000 057084_______
              (дата)
</t>
  </si>
  <si>
    <t>2) рухоме майно*</t>
  </si>
  <si>
    <t>Назва рухомого майна</t>
  </si>
  <si>
    <t>Місцезнаходження об'єкта (країна, адреса)</t>
  </si>
  <si>
    <t>Вартасть придбання майна</t>
  </si>
  <si>
    <t>Наявність/ відсутність обтяжень</t>
  </si>
  <si>
    <t>Дата відчуження майна</t>
  </si>
  <si>
    <t>Сума доходу за звітний період (оренда, тощо)</t>
  </si>
  <si>
    <t>Загальна інформація про політичну партію</t>
  </si>
  <si>
    <t>Кількість</t>
  </si>
  <si>
    <t>Політична партія</t>
  </si>
  <si>
    <t>Обласні організації</t>
  </si>
  <si>
    <t>Міські організації</t>
  </si>
  <si>
    <t xml:space="preserve">Районні організації </t>
  </si>
  <si>
    <t>Сільські, селищні, первинні організації</t>
  </si>
  <si>
    <t>Працівники складу апарату, осіб</t>
  </si>
  <si>
    <t>Підприємства, установи, організації, засновані та створені для виконання статутних завдань</t>
  </si>
  <si>
    <t xml:space="preserve">*Дані про рухоме майно (крім транспортних засобів) зазначаються, якщо вартість такого майна перевищує пятдесят розмірів мінімальної заробітної плати, </t>
  </si>
  <si>
    <t>встановленої на 01 січня звітного року.</t>
  </si>
  <si>
    <t xml:space="preserve">Висунуто кандидатів на останніх виборах (чергових, позачергових, повторних тощо),усього осіб, 
у тому числі:
</t>
  </si>
  <si>
    <r>
      <t>1.3. Відомості про н</t>
    </r>
    <r>
      <rPr>
        <sz val="11"/>
        <color rgb="FF000000"/>
        <rFont val="Times New Roman"/>
        <family val="1"/>
        <charset val="204"/>
      </rPr>
      <t>ематеріальні активи політичної партії</t>
    </r>
  </si>
  <si>
    <t>Перелік активів</t>
  </si>
  <si>
    <t>Назва нематеріального активу</t>
  </si>
  <si>
    <r>
      <t>Місцезнаходження об'єкта</t>
    </r>
    <r>
      <rPr>
        <sz val="9"/>
        <color rgb="FF000000"/>
        <rFont val="Times New Roman"/>
        <family val="1"/>
        <charset val="204"/>
      </rPr>
      <t xml:space="preserve">  (країна, адреса)</t>
    </r>
  </si>
  <si>
    <t xml:space="preserve">Вартість придбання </t>
  </si>
  <si>
    <t>Природні активи (право користування надрами, іншими природними ресурсами)</t>
  </si>
  <si>
    <t xml:space="preserve">у Президенти України </t>
  </si>
  <si>
    <t>у народні депутати України</t>
  </si>
  <si>
    <t>Комерційні позначення (товарні знаки, торгові марки)</t>
  </si>
  <si>
    <t xml:space="preserve">до органів місцевого самоврядування, у тому числі: </t>
  </si>
  <si>
    <t xml:space="preserve">обласних </t>
  </si>
  <si>
    <t>Об’єкти промислової власності (право на винаходи, промислові зразки, ноу-хау тощо)</t>
  </si>
  <si>
    <t xml:space="preserve">районних </t>
  </si>
  <si>
    <t>Авторське право та суміжні з ним права (на літературні та музичні твори, програми для ЕОМ)</t>
  </si>
  <si>
    <t>міських</t>
  </si>
  <si>
    <t>Інші  нематері-альні права (пра- во на провад-ження діяльності, використання економічних та інших привілеїв)</t>
  </si>
  <si>
    <t>районних у містах, де утворено районні у місті ради</t>
  </si>
  <si>
    <t>сільських та селищних</t>
  </si>
  <si>
    <r>
      <t xml:space="preserve">1.4. Відомості про </t>
    </r>
    <r>
      <rPr>
        <sz val="11"/>
        <color rgb="FF000000"/>
        <rFont val="Times New Roman"/>
        <family val="1"/>
        <charset val="204"/>
      </rPr>
      <t>цінні папери</t>
    </r>
  </si>
  <si>
    <t>Код ЦП</t>
  </si>
  <si>
    <t>Емітент</t>
  </si>
  <si>
    <t xml:space="preserve">Зберігач, депо </t>
  </si>
  <si>
    <t>Підстави придбання</t>
  </si>
  <si>
    <t>Сума доходу з цінних паперів за звітний період</t>
  </si>
  <si>
    <t xml:space="preserve">Обрано на останніх виборах, усього осіб,
у тому числі:
</t>
  </si>
  <si>
    <r>
      <t xml:space="preserve">Балансова вартість на кінець  звітного </t>
    </r>
    <r>
      <rPr>
        <sz val="9"/>
        <color rgb="FF000000"/>
        <rFont val="Times New Roman"/>
        <family val="1"/>
        <charset val="204"/>
      </rPr>
      <t>періоду</t>
    </r>
  </si>
  <si>
    <t>народних депутатів України</t>
  </si>
  <si>
    <t>депутатів місцевих рад</t>
  </si>
  <si>
    <t>міських, селищних, сільських голів, старост</t>
  </si>
  <si>
    <t xml:space="preserve">Місцеві організації політичної партії,
які в установленому порядку набули статус юридичної особи
</t>
  </si>
  <si>
    <t>Загальна вартість</t>
  </si>
  <si>
    <t>2. Відомості про майно, у тому числі за кордоном, що перебуває на праві користування політичної партії</t>
  </si>
  <si>
    <t xml:space="preserve">            2.1. Відомості про нерухоме майно:</t>
  </si>
  <si>
    <t>1)      власник – фізична особа</t>
  </si>
  <si>
    <t>Найменування місцевої організації</t>
  </si>
  <si>
    <t>Місцезнаходження</t>
  </si>
  <si>
    <r>
      <rPr>
        <sz val="9"/>
        <color rgb="FF000000"/>
        <rFont val="Times New Roman"/>
        <family val="1"/>
        <charset val="204"/>
      </rPr>
      <t>Перелік майн</t>
    </r>
    <r>
      <rPr>
        <b/>
        <sz val="9"/>
        <color rgb="FF000000"/>
        <rFont val="Times New Roman"/>
        <family val="1"/>
        <charset val="204"/>
      </rPr>
      <t>а</t>
    </r>
  </si>
  <si>
    <t>Фактичне місцезнаходження</t>
  </si>
  <si>
    <t>Місцезнаходження об'єкта    (країна, адреса)</t>
  </si>
  <si>
    <t>Дата отримання</t>
  </si>
  <si>
    <t xml:space="preserve">Вартість майна на момент отримання </t>
  </si>
  <si>
    <t>Термін корис-тування</t>
  </si>
  <si>
    <t>Реквізити банків, в яких  відкриті рахунки, та номери рахунків</t>
  </si>
  <si>
    <r>
      <t xml:space="preserve">Прізвище, ім'я, по батькові </t>
    </r>
    <r>
      <rPr>
        <sz val="9"/>
        <color rgb="FF000000"/>
        <rFont val="Times New Roman"/>
        <family val="1"/>
        <charset val="204"/>
      </rPr>
      <t>власника</t>
    </r>
  </si>
  <si>
    <t>РНОКПП або серія та номер паспорта з відміткою</t>
  </si>
  <si>
    <t>Місце проживання власника</t>
  </si>
  <si>
    <r>
      <t xml:space="preserve">     </t>
    </r>
    <r>
      <rPr>
        <sz val="10"/>
        <color rgb="FF000000"/>
        <rFont val="Times New Roman"/>
        <family val="1"/>
        <charset val="204"/>
      </rPr>
      <t xml:space="preserve">       2.1. Відомості про нерухоме майно:</t>
    </r>
  </si>
  <si>
    <r>
      <t>2)      в</t>
    </r>
    <r>
      <rPr>
        <sz val="11"/>
        <color rgb="FF000000"/>
        <rFont val="Times New Roman"/>
        <family val="1"/>
        <charset val="204"/>
      </rPr>
      <t>ласник – юридична особа</t>
    </r>
  </si>
  <si>
    <t>Дата отримання майна</t>
  </si>
  <si>
    <t>Повне наймену-вання власника</t>
  </si>
  <si>
    <t>Ідентифі-каційний код юридичної особи за ЄДРПОУ</t>
  </si>
  <si>
    <t>Місце - знаходження власника</t>
  </si>
  <si>
    <t>ІІ. Відомості про грошові кошти політичної партії</t>
  </si>
  <si>
    <t>Зведена таблиця грошових коштів політичної партії станом на кінець відповідного звітного кварталу</t>
  </si>
  <si>
    <t>Перелік надходжень</t>
  </si>
  <si>
    <t>Сума (грн)</t>
  </si>
  <si>
    <t>Примітка</t>
  </si>
  <si>
    <t>Грошові кошти, усього,  у тому числі:</t>
  </si>
  <si>
    <t>глава 1</t>
  </si>
  <si>
    <t>2.2. Відомості про рухоме майно</t>
  </si>
  <si>
    <t>2.2.1. Транспортні засоби:</t>
  </si>
  <si>
    <t>Вартість майна на момент отримання</t>
  </si>
  <si>
    <r>
      <t xml:space="preserve">Прізвище, ім'я, по батькові </t>
    </r>
    <r>
      <rPr>
        <sz val="9"/>
        <color rgb="FF000000"/>
        <rFont val="Times New Roman"/>
        <family val="1"/>
        <charset val="204"/>
      </rPr>
      <t>власника</t>
    </r>
  </si>
  <si>
    <t>Отримано грошових коштів на рахунок для отримання коштів з державного бюджету на фінансування статутної діяльності політичної партії</t>
  </si>
  <si>
    <t xml:space="preserve">пункт 2.1              глави 2 </t>
  </si>
  <si>
    <t>Отримано грошових коштів на рахунок для відшкодування витрат з фінансування передвиборної агітації</t>
  </si>
  <si>
    <t xml:space="preserve">пункт 2.2.              глави 2 </t>
  </si>
  <si>
    <t>1. Відомості про грошові кошти на рахунках  політичної партії</t>
  </si>
  <si>
    <t>1.1. Грошові кошти на рахунку  політичної партії</t>
  </si>
  <si>
    <t xml:space="preserve">Найменування банку та/або інших фінансових установ </t>
  </si>
  <si>
    <t>2)      власник – юридична особа</t>
  </si>
  <si>
    <t>Вид рахунку</t>
  </si>
  <si>
    <t>Вартість на момент отримання</t>
  </si>
  <si>
    <t>Місце- знаходження власника</t>
  </si>
  <si>
    <t>Номер рахунку</t>
  </si>
  <si>
    <t>Сума коштів</t>
  </si>
  <si>
    <r>
      <rPr>
        <sz val="9"/>
        <color rgb="FF000000"/>
        <rFont val="Times New Roman"/>
        <family val="1"/>
        <charset val="204"/>
      </rPr>
      <t>2.2.2. Рухоме майно*</t>
    </r>
    <r>
      <rPr>
        <sz val="9"/>
        <color rgb="FF000000"/>
        <rFont val="Times New Roman"/>
        <family val="1"/>
        <charset val="204"/>
      </rPr>
      <t>:</t>
    </r>
  </si>
  <si>
    <t xml:space="preserve">1)      власник – фізична особа </t>
  </si>
  <si>
    <t>Місцезнаходження об'єкта  (країна, адреса)</t>
  </si>
  <si>
    <t>Прізвище, ім'я, по батькові власника</t>
  </si>
  <si>
    <t>1.2. Грошові кошти на рахунках виборчого фонду політичної партії</t>
  </si>
  <si>
    <t>2) власник – юридична особа</t>
  </si>
  <si>
    <t>Місцезнаходження власника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</si>
  <si>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</si>
  <si>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r>
      <t>2.3. Відомості про н</t>
    </r>
    <r>
      <rPr>
        <sz val="9"/>
        <color rgb="FF000000"/>
        <rFont val="Times New Roman"/>
        <family val="1"/>
        <charset val="204"/>
      </rPr>
      <t>ематеріальні активи:</t>
    </r>
  </si>
  <si>
    <r>
      <rPr>
        <sz val="9"/>
        <color rgb="FF000000"/>
        <rFont val="Times New Roman"/>
        <family val="1"/>
        <charset val="204"/>
      </rPr>
      <t xml:space="preserve">Перелік </t>
    </r>
    <r>
      <rPr>
        <sz val="9"/>
        <color rgb="FF000000"/>
        <rFont val="Times New Roman"/>
        <family val="1"/>
        <charset val="204"/>
      </rPr>
      <t>майна</t>
    </r>
  </si>
  <si>
    <t>Місцезна-ходження об'єкта  (країна, адреса)</t>
  </si>
  <si>
    <t xml:space="preserve">Дата отримання </t>
  </si>
  <si>
    <t xml:space="preserve">Вартість на момент отримання </t>
  </si>
  <si>
    <t>1.3. Грошові кошти на рахунку для відшкодування витрат, пов’язаних із фінансуванням передвиборної агітації *</t>
  </si>
  <si>
    <r>
      <t xml:space="preserve">2) </t>
    </r>
    <r>
      <rPr>
        <sz val="9"/>
        <color rgb="FF000000"/>
        <rFont val="Times New Roman"/>
        <family val="1"/>
        <charset val="204"/>
      </rPr>
      <t>власник – юридична особа</t>
    </r>
  </si>
  <si>
    <t>Місцезна-ходження об'єкта (країна, адреса)</t>
  </si>
  <si>
    <t>Повне найменування власника</t>
  </si>
  <si>
    <t>Місце-знаходження власника</t>
  </si>
  <si>
    <t>1.4.  Грошові кошти на рахунку для отримання коштів з Державного бюджету України на фінансування статутної діяльності *</t>
  </si>
  <si>
    <t xml:space="preserve">*Заповнюється у разі отримання політичною партією таких коштів. </t>
  </si>
  <si>
    <t>2. Відомості щодо надходження коштів з Державного бюджету України на рахунки політичної партії</t>
  </si>
  <si>
    <t>2.1. Надходження на рахунок для отримання коштів з Державного бюджету України на фінансування статутної діяльності *</t>
  </si>
  <si>
    <t>Дата надходження коштів</t>
  </si>
  <si>
    <t>Номер розрахункового документа</t>
  </si>
  <si>
    <t>Усього надійшло коштів</t>
  </si>
  <si>
    <t>2.2. Відомості про повернення коштів з рахунку для отримання коштів з Державного бюджету                України на фінансування статутної діяльності</t>
  </si>
  <si>
    <t xml:space="preserve">2.3. Відомості про надходження коштів на рахунок для відшкодування витрат,
пов’язаних з фінансуванням передвиборної агітації*
</t>
  </si>
  <si>
    <r>
      <t>*Заповнюється у разі отримання політичною партією таких коштів</t>
    </r>
    <r>
      <rPr>
        <b/>
        <sz val="11"/>
        <color rgb="FF000000"/>
        <rFont val="Times New Roman"/>
        <family val="1"/>
        <charset val="204"/>
      </rPr>
      <t>.</t>
    </r>
  </si>
  <si>
    <t>ІІІ. Відомості про внески на користь політичної партії, у тому числі за кордоном, залежно від виду внеску</t>
  </si>
  <si>
    <t>Зведена таблиця внесків на користь політичної партії станом на кінець відповідного звітного кварталу</t>
  </si>
  <si>
    <t>Перелік внесків</t>
  </si>
  <si>
    <t>Сума (вартість), грн</t>
  </si>
  <si>
    <t>Надійшло внесків грошовими коштами, усього, у тому числі:</t>
  </si>
  <si>
    <t>на рахунках політичної партії, усього, у тому числі:</t>
  </si>
  <si>
    <t>від фізичних осіб</t>
  </si>
  <si>
    <t>від юридичних осіб</t>
  </si>
  <si>
    <t xml:space="preserve">Повернено коштів, що надійшли з порушенням вимог законодавства на рахунки політичної партії,  усього, 
у тому числі:
</t>
  </si>
  <si>
    <t>підпункти 1, 2</t>
  </si>
  <si>
    <t>юридичним особам</t>
  </si>
  <si>
    <t>грошових коштів до державного бюджету</t>
  </si>
  <si>
    <t xml:space="preserve">Повернено коштів, що надійшли помилково на рахунки політичної партії, усього, 
у тому числі:
</t>
  </si>
  <si>
    <t>власнику, усього, у тому числі:</t>
  </si>
  <si>
    <t>на рахунки виборчого фонду, усього, у тому числі:</t>
  </si>
  <si>
    <t xml:space="preserve">Повернено коштів, що надійшли з порушенням вимог законодавства на рахунки виборчого фонду, усього, у тому числі: </t>
  </si>
  <si>
    <t>пункт 1.5</t>
  </si>
  <si>
    <t>грошових коштів власнику, усього, у тому числі:</t>
  </si>
  <si>
    <t xml:space="preserve">Повернено коштів, що надійшли помилково на рахунки виборчого фонду, усього,  у тому числі: </t>
  </si>
  <si>
    <t xml:space="preserve"> пункт 1.6</t>
  </si>
  <si>
    <t>Надійшло внесків нерухомим майном, усього, у тому числі:</t>
  </si>
  <si>
    <t xml:space="preserve">пункт 2.1.              глави 2 </t>
  </si>
  <si>
    <t>Повернено внесків нерухомим майном, що надійшли з порушенням вимог законодавства, усього, у тому числі:</t>
  </si>
  <si>
    <t xml:space="preserve">пункт 2.2.  </t>
  </si>
  <si>
    <t>внесків нерухомим майном власнику, усього, у тому числі:</t>
  </si>
  <si>
    <t>внесків нерухомим майном до державного бюджету</t>
  </si>
  <si>
    <t>Повернено внесків нерухомим майном, що надійшли помилково, усього, у тому числі:</t>
  </si>
  <si>
    <t xml:space="preserve">пункт 2.3.  </t>
  </si>
  <si>
    <t xml:space="preserve">внесків нерухомим майном до державного бюджету </t>
  </si>
  <si>
    <t>Надійшло внесків рухомим майном, усього, у тому числі:</t>
  </si>
  <si>
    <t>пункт 3.1  глави 3</t>
  </si>
  <si>
    <t>транспортними засобами, усього, у тому числі:</t>
  </si>
  <si>
    <t xml:space="preserve">пункт 3.1  </t>
  </si>
  <si>
    <t>Повернено внесків транспортними засобами, що надійшли з порушенням вимог законодавства усього,  у тому числі:</t>
  </si>
  <si>
    <t xml:space="preserve">пункт 3.2.  </t>
  </si>
  <si>
    <t>внесків транспортними засобами власнику, усього, у тому числі:</t>
  </si>
  <si>
    <t>внесків транспортними засобами до державного бюджету</t>
  </si>
  <si>
    <t>Повернено внесків транспортними засобами, що надійшли  помилково, усього,  у тому числі:</t>
  </si>
  <si>
    <t xml:space="preserve">пункт 3.3.  </t>
  </si>
  <si>
    <t>рухомим майном, усього, у тому числі:</t>
  </si>
  <si>
    <t xml:space="preserve">пункт 3.4.  </t>
  </si>
  <si>
    <t>Повернено внесків рухомим майном, що надійшли з порушенням вимог законодавства, усього, у тому числі:</t>
  </si>
  <si>
    <t xml:space="preserve">пункт 3.5.  </t>
  </si>
  <si>
    <t>внесків рухомим майном власнику, усього, у тому числі:</t>
  </si>
  <si>
    <t>внесків рухомим майном до державного бюджету</t>
  </si>
  <si>
    <t>Повернено внесків рухомим майном, що надійшли помилково, усього, у тому числі:</t>
  </si>
  <si>
    <t xml:space="preserve">пункт 3.6.  </t>
  </si>
  <si>
    <t>Надійшло внесків нематеріальними активами, усього, у тому числі:</t>
  </si>
  <si>
    <t>пункт 4.1  глави 4</t>
  </si>
  <si>
    <t>Повернено внесків нематеріальними активами, що надійшли з порушенням вимог законодавства, усього, у тому числі:</t>
  </si>
  <si>
    <t xml:space="preserve">пункт 4.2.  </t>
  </si>
  <si>
    <t>внесків нематеріальними активами власнику, усього, у тому числі:</t>
  </si>
  <si>
    <t>внесків нематеріальними активами до державного бюджету</t>
  </si>
  <si>
    <t>Повернено внесків нематеріальними активами, що надійшли помилково, усього, у тому числі:</t>
  </si>
  <si>
    <t xml:space="preserve">пункт 4.3.  </t>
  </si>
  <si>
    <t>Надійшло внесків цінними паперами, усього, у тому числі:</t>
  </si>
  <si>
    <t>пункт 5.1  глави 5</t>
  </si>
  <si>
    <t>Повернено внесків цінними паперами, що надійшли з порушенням вимог законодавства, усього, у тому числі:</t>
  </si>
  <si>
    <t xml:space="preserve">пункт 5.2.  </t>
  </si>
  <si>
    <t>внесків цінними паперами власнику, усього, у тому числі:</t>
  </si>
  <si>
    <t>Повернено внесків цінними паперами, що надійшли помилково, усього, у тому числі:</t>
  </si>
  <si>
    <t xml:space="preserve">пункт 5.3.  </t>
  </si>
  <si>
    <t>внесків цінними паперами до державного бюджету</t>
  </si>
  <si>
    <t>Надійшло спонсорських внесків, усього, у тому числі:</t>
  </si>
  <si>
    <t>пункт 6.1  глави 6</t>
  </si>
  <si>
    <t>Повернено спонсорських внесків,, що надійшли з порушенням вимог законодавства, усього, у тому числі:</t>
  </si>
  <si>
    <t xml:space="preserve">пункт 6.2.  </t>
  </si>
  <si>
    <t>Повернено спонсорських внесків, що надійшли помилково, усього, у тому числі:</t>
  </si>
  <si>
    <t xml:space="preserve">пункт 6.3.  </t>
  </si>
  <si>
    <t>1.      Відомості про внески грошовими коштами на рахунки політичної партії</t>
  </si>
  <si>
    <t>1.1. Внески грошовими коштами на рахунки політичної партії:</t>
  </si>
  <si>
    <t>1) від фізичних осіб</t>
  </si>
  <si>
    <t xml:space="preserve">Дата надход-
ження внеску
</t>
  </si>
  <si>
    <t xml:space="preserve">Номер розрахункового
документа
</t>
  </si>
  <si>
    <t>Прізвище, ім’я, по батькові платника</t>
  </si>
  <si>
    <t xml:space="preserve">Місце проживання
платника
</t>
  </si>
  <si>
    <t xml:space="preserve">Сума
(грн)
</t>
  </si>
  <si>
    <t>IV. Відомості про здійснення платежів з рахунків політичної партії залежно від виду рахунку</t>
  </si>
  <si>
    <t>Зведена таблиця здійснення платежів з рахунків політичної партії                                                                             станом на кінець відповідного звітного кварталу</t>
  </si>
  <si>
    <t>Перелік платежів</t>
  </si>
  <si>
    <t>Платежі з рахунків політичної партії, усього,  у тому числі:</t>
  </si>
  <si>
    <t>на користь фізичних осіб</t>
  </si>
  <si>
    <t>на користь юридичних осіб</t>
  </si>
  <si>
    <t xml:space="preserve">підпункт 2 </t>
  </si>
  <si>
    <t>Платежі з рахунків виборчого фонду,  у тому числі:</t>
  </si>
  <si>
    <t>Платежі з рахунку відшкодування витрат з фінансуванням передвиборної агітації політичної партії, усього, у тому числі:</t>
  </si>
  <si>
    <t>Платежі з рахунків кандидатів, усього, у тому числі:</t>
  </si>
  <si>
    <t>Платежі з рахунку для отримання коштів з державного бюджету на фінансування статутної діяльності, усього, у тому числі:</t>
  </si>
  <si>
    <t>2) від юридичних осіб</t>
  </si>
  <si>
    <t>Загальна сума платежів</t>
  </si>
  <si>
    <t xml:space="preserve">Повне найменування
платника
</t>
  </si>
  <si>
    <t xml:space="preserve">Ідентифікаційний код юридичної особи за
 ЄДРПОУ
</t>
  </si>
  <si>
    <t xml:space="preserve">Місцезнаходження
платника
</t>
  </si>
  <si>
    <t>1.2. Відомості про повернення та перерахування до державного бюджету України  грошових коштів, що надійшли з порушенням вимог законодавства на рахунки політичної партії:</t>
  </si>
  <si>
    <t xml:space="preserve">Загальна сума надход-
ження
</t>
  </si>
  <si>
    <t>Номер  розрахункового документа</t>
  </si>
  <si>
    <t>Прізвище, ім’я, по батькові особи, від якої отримано кошти</t>
  </si>
  <si>
    <t xml:space="preserve">РНОКПП або серія та номер паспорта з відміткою </t>
  </si>
  <si>
    <t xml:space="preserve">Місце
проживання
особи
</t>
  </si>
  <si>
    <t>Дата повер-нення</t>
  </si>
  <si>
    <t>Номер розрахунково-го документа</t>
  </si>
  <si>
    <t>Обґрунтува-ння повернення</t>
  </si>
  <si>
    <t>Сума повернення (грн)</t>
  </si>
  <si>
    <t>Сума, яка перераховуєть-ся до бюджету (грн)</t>
  </si>
  <si>
    <t>Усього повернено та перераховано коштів до Державного бюджету України</t>
  </si>
  <si>
    <t xml:space="preserve">Повне найменування
особи
</t>
  </si>
  <si>
    <t xml:space="preserve">Місцезнаход-ження
особи
</t>
  </si>
  <si>
    <t>1.1. Відомості про здійснення платежів з рахунків політичної партії:</t>
  </si>
  <si>
    <t>1) на користь фізичних осіб</t>
  </si>
  <si>
    <t>1.3.  Відомості про повернення та перерахування до Державного бюджету України  грошових коштів, що надійшли помилково на рахунки політичної партії:</t>
  </si>
  <si>
    <t>Дата здійснення платежу з рахунку політичної партії</t>
  </si>
  <si>
    <t>Найменува-ння банку, вид рахунку</t>
  </si>
  <si>
    <t>Номер розрахунко-вого документа</t>
  </si>
  <si>
    <r>
      <rPr>
        <sz val="10"/>
        <color rgb="FF000000"/>
        <rFont val="Times New Roman"/>
        <family val="1"/>
        <charset val="204"/>
      </rPr>
      <t xml:space="preserve">Прізвище, ім'я, по батькові </t>
    </r>
    <r>
      <rPr>
        <sz val="10"/>
        <rFont val="Times New Roman"/>
        <family val="1"/>
        <charset val="204"/>
      </rPr>
      <t>особи</t>
    </r>
  </si>
  <si>
    <t xml:space="preserve">Місце проживання
особи
</t>
  </si>
  <si>
    <t>Цільове призначення платежу</t>
  </si>
  <si>
    <t xml:space="preserve">Загальна сума коштів
</t>
  </si>
  <si>
    <t>Сума (грн.)</t>
  </si>
  <si>
    <t>Усього</t>
  </si>
  <si>
    <t xml:space="preserve">До Звіту політичної партії про майно, доходи, витрати і зобов’язання фінансового характеру додаються: 
-   інформація про майно, доходи, витрати і зобов’язання фінансового характеру від кожної місцевої організації політичної партії, яка в установленому порядку набула статусу юридичної особи (додається шляхом заповнення відповідних розділів Звіту політичної партії, що стосуються відповідної місцевої організації партії);
-   копії платіжних документів;
-   довідки установ банків про рух коштів на рахунках;
-   копії фінансової звітності;
-   копії фінансових звітів про надходження і використання коштів виборчих фондів політичних партій, кандидати у народні депутати України від яких зареєстровані в загальнодержавному багатомандатному виборчому окрузі, кандидатів у народні депутати України в одномандатних виборчих округах, що подаються до Центральної виборчої комісії згідно із Законами України “Про вибори народних депутатів України“, “Про місцеві вибори“, “Про вибори депутатів місцевих рад“.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 
</t>
  </si>
  <si>
    <t>2) на користь юридичних осіб</t>
  </si>
  <si>
    <t>Наявність додатків</t>
  </si>
  <si>
    <t>Дата подання</t>
  </si>
  <si>
    <t>Місцезнаходження особи</t>
  </si>
  <si>
    <r>
      <rPr>
        <sz val="9"/>
        <color rgb="FF000000"/>
        <rFont val="Times New Roman"/>
        <family val="1"/>
        <charset val="204"/>
      </rPr>
      <t>Цільове призначення платежу</t>
    </r>
    <r>
      <rPr>
        <sz val="9"/>
        <rFont val="Times New Roman"/>
        <family val="1"/>
        <charset val="204"/>
      </rPr>
      <t xml:space="preserve">
</t>
    </r>
  </si>
  <si>
    <t>Керівник (уповноважена особа)</t>
  </si>
  <si>
    <t>(реєстраційний номер облікової картки платника податків або серія та номер паспорта*)</t>
  </si>
  <si>
    <t>(підпис)</t>
  </si>
  <si>
    <t>(ініціали та прізвище)</t>
  </si>
  <si>
    <t>М.</t>
  </si>
  <si>
    <t>П.</t>
  </si>
  <si>
    <t xml:space="preserve">Головний бухгалтер (особа, відпові-дальна за ведення бухгалтерського обліку)
</t>
  </si>
  <si>
    <t>Ця частина Звіту політичної партії заповнюється посадовими (службовими) особами контролюючого органу, до якого подається цей Звіт політичної партії.</t>
  </si>
  <si>
    <t>Відмітка про внесення даних до електронної бази звітності «___» ___________ 20 __ року</t>
  </si>
  <si>
    <t>(посадова (службова) особа контролюючого органу, до якого подається Звіт політичної партії (підпис, ініціали, прізвище))</t>
  </si>
  <si>
    <t>За результатами камеральної перевірки Звіту політичної партії (потрібне позначити)</t>
  </si>
  <si>
    <t>1.4. Внески грошовими коштами на рахунки виборчого фонду політичної партії:</t>
  </si>
  <si>
    <t>порушень (помилок) не виявлено</t>
  </si>
  <si>
    <t>складено акт від «___» ________ 20__ року №_____</t>
  </si>
  <si>
    <t xml:space="preserve">
«____» _____________ 20__ року 
</t>
  </si>
  <si>
    <t>1.2. Відомості про здійснення платежів з рахунків виборчого фонду політичної партії*:</t>
  </si>
  <si>
    <t xml:space="preserve">
(посадова (службова) особа контролюючого органу, до якого подається Звіт політичної партії (підпис, ініціали,  прізвище))
</t>
  </si>
  <si>
    <t>*Для фізичних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та мають у паспорті відмітку про наявність права здійснювати будь-які платежі за серією та номером паспорта.</t>
  </si>
  <si>
    <t>Прізвище, ім'я, по батькові особи</t>
  </si>
  <si>
    <t xml:space="preserve">Цільове призначення платежу
</t>
  </si>
  <si>
    <t>1.5. Відомості про повернення та перерахування до Державного бюджету України  грошових коштів, що надійшли з порушенням вимог законодавства на рахунки виборчого фонду:</t>
  </si>
  <si>
    <r>
      <t xml:space="preserve">Загальна сума </t>
    </r>
    <r>
      <rPr>
        <sz val="9"/>
        <color rgb="FF000000"/>
        <rFont val="Times New Roman"/>
        <family val="1"/>
        <charset val="204"/>
      </rPr>
      <t>коштів</t>
    </r>
    <r>
      <rPr>
        <sz val="9"/>
        <rFont val="Times New Roman"/>
        <family val="1"/>
        <charset val="204"/>
      </rPr>
      <t xml:space="preserve">
</t>
    </r>
  </si>
  <si>
    <t>*Заповнюється у разі проведення виборів.</t>
  </si>
  <si>
    <t>1.3. Відомості про здійснення платежів з рахунку відшкодування витрат з фінансування передвиборної агітації політичної партії*:</t>
  </si>
  <si>
    <t>Дата здійснення платежу</t>
  </si>
  <si>
    <t xml:space="preserve">1.6. Відомості про повернення та перерахування до Державного бюджету України  грошових коштів, що надійшли помилково на рахунки виборчого фонду: </t>
  </si>
  <si>
    <t>1.4. Відомості про здійснення платежів з рахунку  кандидата від політичної партії на відповідних загальнодержавних або місцевих виборах*:</t>
  </si>
  <si>
    <t xml:space="preserve">Місцезнаход-ження особи
</t>
  </si>
  <si>
    <t xml:space="preserve">2. Відомості про внески нерухомим майном на користь політичної партії, у тому числі за кордоном, залежно від особи, що їх здійснила </t>
  </si>
  <si>
    <t xml:space="preserve">Повне найменування
 особи
</t>
  </si>
  <si>
    <t>2.1. Внески нерухомим майном на користь політичної партії:</t>
  </si>
  <si>
    <t>Вид нерухомого майна</t>
  </si>
  <si>
    <t xml:space="preserve">Місце-
 знаходження
майна
</t>
  </si>
  <si>
    <t xml:space="preserve">Ринкова вартість майна
</t>
  </si>
  <si>
    <r>
      <rPr>
        <sz val="10"/>
        <color rgb="FF000000"/>
        <rFont val="Times New Roman"/>
        <family val="1"/>
        <charset val="204"/>
      </rPr>
      <t>Прізвище, ім'я, по батькові о</t>
    </r>
    <r>
      <rPr>
        <sz val="10"/>
        <rFont val="Times New Roman"/>
        <family val="1"/>
        <charset val="204"/>
      </rPr>
      <t>соби</t>
    </r>
  </si>
  <si>
    <t>1.5. Відомості про здійснення платежів з рахунку для отримання коштів з державного бюджету, виділених на фінансування статутної діяльності політичної партії, залежно від особи, на користь якої їх було зроблено*:</t>
  </si>
  <si>
    <t xml:space="preserve">                                 Дата здійснення платежу</t>
  </si>
  <si>
    <t>Прізвище, ім'я, по батькові  особи</t>
  </si>
  <si>
    <t>Реєстраційні дані</t>
  </si>
  <si>
    <r>
      <rPr>
        <sz val="10"/>
        <color rgb="FF000000"/>
        <rFont val="Times New Roman"/>
        <family val="1"/>
        <charset val="204"/>
      </rPr>
      <t xml:space="preserve">Розмір </t>
    </r>
    <r>
      <rPr>
        <sz val="10"/>
        <rFont val="Times New Roman"/>
        <family val="1"/>
        <charset val="204"/>
      </rPr>
      <t>(грн.)</t>
    </r>
  </si>
  <si>
    <t xml:space="preserve">Ринкова вартість майна
(грн)
</t>
  </si>
  <si>
    <t xml:space="preserve">Повне найменування
юридичної особи
</t>
  </si>
  <si>
    <t xml:space="preserve">Місце-
знаходження
особи
</t>
  </si>
  <si>
    <r>
      <t>2.2. Відомості про повернення та перерахування до Державного бюджету України внесків нерухомим майном,</t>
    </r>
    <r>
      <rPr>
        <sz val="10"/>
        <color rgb="FF000000"/>
        <rFont val="Times New Roman"/>
        <family val="1"/>
        <charset val="204"/>
      </rPr>
      <t xml:space="preserve"> </t>
    </r>
    <r>
      <rPr>
        <sz val="10"/>
        <color rgb="FF000000"/>
        <rFont val="Times New Roman"/>
        <family val="1"/>
        <charset val="204"/>
      </rPr>
      <t xml:space="preserve">що надійшли з порушенням вимог законодавства: </t>
    </r>
  </si>
  <si>
    <t>Дата надходжен-ня об'єкта</t>
  </si>
  <si>
    <t>Об’єкт  майна</t>
  </si>
  <si>
    <t>Місцезнаходжен-ня об'єкта</t>
  </si>
  <si>
    <t>Ринкова вартість майна</t>
  </si>
  <si>
    <t>Прізвище, ім’я, по батькові особи</t>
  </si>
  <si>
    <t>РНОКПП або серія та номер паспорта с відміткою</t>
  </si>
  <si>
    <t>Місце проживан-ня особи</t>
  </si>
  <si>
    <t>Номер розрахун-кового документа</t>
  </si>
  <si>
    <t>Обґрунту-вання повернен-ня</t>
  </si>
  <si>
    <t>Сума повер-нення</t>
  </si>
  <si>
    <t>Сума, яка перерахо-вується до бюджету (грн)</t>
  </si>
  <si>
    <t xml:space="preserve"> V. Відомості про фінансові зобов’язання політичної партії залежно від особи, на користь якої їх було здійснено</t>
  </si>
  <si>
    <t>1.1. Фінансові зобов’язання політичної партії:</t>
  </si>
  <si>
    <t>1) на користь фізичної особи</t>
  </si>
  <si>
    <t xml:space="preserve">Повне найменування особи </t>
  </si>
  <si>
    <t>Вид фінансових зобов'язань</t>
  </si>
  <si>
    <t>Ідентифіка-ційний код юридичної особи за  ЄДРПОУ</t>
  </si>
  <si>
    <t>Місцезна-ходження особи</t>
  </si>
  <si>
    <t>Дата виникнення</t>
  </si>
  <si>
    <t>Обґрунту-вання повернення</t>
  </si>
  <si>
    <t>Дата припинення</t>
  </si>
  <si>
    <t>Сума (вартість) на кінець звітного періоду, грн</t>
  </si>
  <si>
    <t xml:space="preserve">2.3. Відомості про повернення та перерахування до Державного бюджету України внесків нерухомим майном, що надійшли помилково: </t>
  </si>
  <si>
    <t>Загальна сума (вартість), грн</t>
  </si>
  <si>
    <t>2) на користь юридичної особи</t>
  </si>
  <si>
    <t>Сума (вартість), грн.</t>
  </si>
  <si>
    <t>Повне найменування особи</t>
  </si>
  <si>
    <t xml:space="preserve">
Ідентифікаційний код юридичної особи за ЄДРПОУ</t>
  </si>
  <si>
    <t>Місцезнаходження  особи</t>
  </si>
  <si>
    <t xml:space="preserve">Повне найменування  особи </t>
  </si>
  <si>
    <t>Місцезна-ходження юридичної особи</t>
  </si>
  <si>
    <t>Обґрунтування поверне-ння</t>
  </si>
  <si>
    <t>3. Відомості про внески рухомим майном на користь політичної партії, у тому числі за кордоном, залежно від особи, що їх здійснила</t>
  </si>
  <si>
    <t>3.1. Внески транспортними засобами на користь політичної партії</t>
  </si>
  <si>
    <t>Перелік транспорт-них засобів</t>
  </si>
  <si>
    <t>Дата надходження</t>
  </si>
  <si>
    <t>Місце проживання особи</t>
  </si>
  <si>
    <t xml:space="preserve">Балансова вартість на кінець звітного 
кварталу
</t>
  </si>
  <si>
    <t xml:space="preserve">Автомо-білі
легкові
</t>
  </si>
  <si>
    <t xml:space="preserve">Автомо-білі ван-тажні (спеці-альні)
</t>
  </si>
  <si>
    <t xml:space="preserve">Інші транс-портні засоби </t>
  </si>
  <si>
    <r>
      <t xml:space="preserve">Повне </t>
    </r>
    <r>
      <rPr>
        <sz val="9"/>
        <color rgb="FF000000"/>
        <rFont val="Times New Roman"/>
        <family val="1"/>
        <charset val="204"/>
      </rPr>
      <t>найменування</t>
    </r>
    <r>
      <rPr>
        <sz val="9"/>
        <color rgb="FFFF0000"/>
        <rFont val="Times New Roman"/>
        <family val="1"/>
        <charset val="204"/>
      </rPr>
      <t xml:space="preserve"> </t>
    </r>
    <r>
      <rPr>
        <sz val="9"/>
        <rFont val="Times New Roman"/>
        <family val="1"/>
        <charset val="204"/>
      </rPr>
      <t>юридичної особи</t>
    </r>
  </si>
  <si>
    <t>3.2. Відомості про повернення та перерахування до Державного бюджету України внесків транспортними засобами, що надійшли з порушенням вимог законодавства:</t>
  </si>
  <si>
    <t xml:space="preserve">Дата надход-
ження 
об’єкта 
</t>
  </si>
  <si>
    <t>Об’єкт  рухомого   майна</t>
  </si>
  <si>
    <r>
      <t xml:space="preserve">Марка/модель (об’єм циліндрів двигуна, куб. см, потужність
двигуна, </t>
    </r>
    <r>
      <rPr>
        <sz val="9"/>
        <color rgb="FF000000"/>
        <rFont val="Times New Roman"/>
        <family val="1"/>
        <charset val="204"/>
      </rPr>
      <t xml:space="preserve">кВт, </t>
    </r>
    <r>
      <rPr>
        <sz val="9"/>
        <rFont val="Times New Roman"/>
        <family val="1"/>
        <charset val="204"/>
      </rPr>
      <t xml:space="preserve">довжина для водних засобів, см)
</t>
    </r>
  </si>
  <si>
    <t xml:space="preserve">Рік 
випуску
</t>
  </si>
  <si>
    <t>Обґрунтування повернен-ня</t>
  </si>
  <si>
    <t>Сума повер-нення (грн)</t>
  </si>
  <si>
    <t>Об’єкт  рухомого майна</t>
  </si>
  <si>
    <r>
      <t xml:space="preserve">Марка/модель (об’єм циліндрів двигуна, куб. см, потужність </t>
    </r>
    <r>
      <rPr>
        <sz val="9"/>
        <color rgb="FF000000"/>
        <rFont val="Times New Roman"/>
        <family val="1"/>
        <charset val="204"/>
      </rPr>
      <t>двигуна, кВт, довжина, см)</t>
    </r>
  </si>
  <si>
    <t>Номер розрахун-кового доку-мента</t>
  </si>
  <si>
    <t>Сума повер-нення  (грн)</t>
  </si>
  <si>
    <t>3.3. Відомості про повернення та перерахування до Державного бюджету України внесків транспортним засобами, що надійшли помилково:</t>
  </si>
  <si>
    <r>
      <t>Марка/модель (об’єм циліндрів двигуна, куб. см, потужність
двигуна</t>
    </r>
    <r>
      <rPr>
        <sz val="9"/>
        <color rgb="FF000000"/>
        <rFont val="Times New Roman"/>
        <family val="1"/>
        <charset val="204"/>
      </rPr>
      <t>, кВт,</t>
    </r>
    <r>
      <rPr>
        <sz val="9"/>
        <rFont val="Times New Roman"/>
        <family val="1"/>
        <charset val="204"/>
      </rPr>
      <t xml:space="preserve"> довжина для водних засобів, см)
</t>
    </r>
  </si>
  <si>
    <r>
      <t xml:space="preserve">Марка/модель (об’єм циліндрів двигуна, куб. см, потужність </t>
    </r>
    <r>
      <rPr>
        <sz val="9"/>
        <color rgb="FF000000"/>
        <rFont val="Times New Roman"/>
        <family val="1"/>
        <charset val="204"/>
      </rPr>
      <t>двигуна, кВт, довжина, см)</t>
    </r>
  </si>
  <si>
    <t>3.4. Внески рухомим майном на користь політичної партії*:</t>
  </si>
  <si>
    <t xml:space="preserve">Дата надход-
ження 
</t>
  </si>
  <si>
    <t>Місцезнаход-ження об'єкта    (країна, адреса)</t>
  </si>
  <si>
    <t>Ринкова вартість майна (грн.)</t>
  </si>
  <si>
    <r>
      <rPr>
        <sz val="10"/>
        <color rgb="FF000000"/>
        <rFont val="Times New Roman"/>
        <family val="1"/>
        <charset val="204"/>
      </rPr>
      <t xml:space="preserve">Прізвище, ім'я, по батькові </t>
    </r>
    <r>
      <rPr>
        <sz val="10"/>
        <rFont val="Times New Roman"/>
        <family val="1"/>
        <charset val="204"/>
      </rPr>
      <t>особи</t>
    </r>
  </si>
  <si>
    <t>Місцезнаходже-ння об'єкта    (країна, адреса)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</si>
  <si>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</si>
  <si>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t>3.5. Відомості про повернення та перерахування до Державного бюджету України внесків рухомим майном, що надійшли з порушенням вимог законодавства:</t>
  </si>
  <si>
    <t xml:space="preserve">Місцезнаходжен-ня об'єкта    (країна, адреса)
</t>
  </si>
  <si>
    <t>Назва рухомого   майна</t>
  </si>
  <si>
    <t xml:space="preserve">Повне найменування юридичної особи </t>
  </si>
  <si>
    <t xml:space="preserve">Місце
знаход-ження
особи
</t>
  </si>
  <si>
    <t xml:space="preserve">3.6. Відомості про повернення та перерахування до Державного бюджету України внесків рухомим майном, що надійшли помилково: </t>
  </si>
  <si>
    <t xml:space="preserve">4. Відомості про внески нематеріальними активами на користь політичної партії, у тому числі  за кордоном, залежно від особи, що їх здійснила
4.1. Внески нематеріальними активами на користь політичної партії:
</t>
  </si>
  <si>
    <t xml:space="preserve">Місцезнаходження об'єкта (країна, адреса)
</t>
  </si>
  <si>
    <t>Дата отри-мання</t>
  </si>
  <si>
    <t xml:space="preserve"> Вартість активів</t>
  </si>
  <si>
    <r>
      <rPr>
        <sz val="9"/>
        <color rgb="FF000000"/>
        <rFont val="Times New Roman"/>
        <family val="1"/>
        <charset val="204"/>
      </rPr>
      <t xml:space="preserve">Прізвище, ім'я, по батькові </t>
    </r>
    <r>
      <rPr>
        <sz val="9"/>
        <rFont val="Times New Roman"/>
        <family val="1"/>
        <charset val="204"/>
      </rPr>
      <t xml:space="preserve">особи </t>
    </r>
  </si>
  <si>
    <t>Місце проживання</t>
  </si>
  <si>
    <t xml:space="preserve">Природні активи (право користу-вання надрами, іншими природними ресурсами)
</t>
  </si>
  <si>
    <t xml:space="preserve">Комер-ційне по-значення (товарні знаки, торгові марки)
</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</si>
  <si>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</si>
  <si>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</si>
  <si>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Інші  нема-теріальні права (право на провад-ження діяльності, викорис-тання еко-номічних та інших привілеїв)</t>
  </si>
  <si>
    <t xml:space="preserve">Місцезнаходження об'єкта  (країна, адреса)
</t>
  </si>
  <si>
    <t xml:space="preserve">Природні активи (право користу-вання надрами, іншими природними ре-сурсами)
</t>
  </si>
  <si>
    <t xml:space="preserve">4.2. Відомості про повернення та перерахування до Державного бюджету України внесків нематеріальними активами, що надійшли з порушенням вимог законодавства: </t>
  </si>
  <si>
    <t xml:space="preserve">Дата надход-
ження 
активу 
</t>
  </si>
  <si>
    <t>Назва активу</t>
  </si>
  <si>
    <t xml:space="preserve">Місцезнаходжен-ня активу 
</t>
  </si>
  <si>
    <t>Вартість активу</t>
  </si>
  <si>
    <t xml:space="preserve">Місцезнаходжен-ня активу
</t>
  </si>
  <si>
    <t xml:space="preserve">4.3. Відомості про повернення та перерахування до Державного бюджету України внесків нематеріальними активами, що надійшли помилково: </t>
  </si>
  <si>
    <t xml:space="preserve">Місцезнаходжен-ня активу  
</t>
  </si>
  <si>
    <t xml:space="preserve">5. Відомості про внески цінними паперами на користь політичної партії, у тому числі за кордоном, залежно від особи, що їх здійснила
5.1. Внески цінними паперами на користь політичної партії:
</t>
  </si>
  <si>
    <t>Дата внесення</t>
  </si>
  <si>
    <t>Зберігач, депо</t>
  </si>
  <si>
    <t>Номінальна вартість</t>
  </si>
  <si>
    <t xml:space="preserve">Прізвище, ім'я, по батькові особи </t>
  </si>
  <si>
    <t xml:space="preserve">Місце
знаходження
особи
</t>
  </si>
  <si>
    <r>
      <t xml:space="preserve">Балансова вартість на кінець звітного 
</t>
    </r>
    <r>
      <rPr>
        <sz val="9"/>
        <color rgb="FF000000"/>
        <rFont val="Times New Roman"/>
        <family val="1"/>
        <charset val="204"/>
      </rPr>
      <t>періоду</t>
    </r>
    <r>
      <rPr>
        <sz val="9"/>
        <rFont val="Times New Roman"/>
        <family val="1"/>
        <charset val="204"/>
      </rPr>
      <t xml:space="preserve">
</t>
    </r>
  </si>
  <si>
    <t>5.2. Відомості про повернення та перерахування до Державного бюджету України внесків цінними паперами, що надійшли з порушенням вимог законодавства:</t>
  </si>
  <si>
    <r>
      <t xml:space="preserve">Дата </t>
    </r>
    <r>
      <rPr>
        <sz val="9"/>
        <color rgb="FF000000"/>
        <rFont val="Times New Roman"/>
        <family val="1"/>
        <charset val="204"/>
      </rPr>
      <t>надходже-ння</t>
    </r>
  </si>
  <si>
    <t>Вартість цінних паперів</t>
  </si>
  <si>
    <r>
      <t xml:space="preserve">Дата </t>
    </r>
    <r>
      <rPr>
        <sz val="9"/>
        <color rgb="FF000000"/>
        <rFont val="Times New Roman"/>
        <family val="1"/>
        <charset val="204"/>
      </rPr>
      <t>надходжен-ня</t>
    </r>
  </si>
  <si>
    <t>5.3. Відомості про повернення та перерахування до Державного бюджету України внесків цінними паперами, що надійшли помилково:</t>
  </si>
  <si>
    <t>Дата надходже-ння</t>
  </si>
  <si>
    <r>
      <t xml:space="preserve">Дата </t>
    </r>
    <r>
      <rPr>
        <sz val="9"/>
        <color rgb="FF000000"/>
        <rFont val="Times New Roman"/>
        <family val="1"/>
        <charset val="204"/>
      </rPr>
      <t>надходже-ння</t>
    </r>
  </si>
  <si>
    <t>6. Відомості про спонсорські внески на користь політичної партії, у тому числі за кордоном</t>
  </si>
  <si>
    <t>6.1. Спонсорські внески на користь політичної партії</t>
  </si>
  <si>
    <t>Вид спонсорського внеску</t>
  </si>
  <si>
    <t>Вартість спонсорського внеску</t>
  </si>
  <si>
    <t>Ідентифікаційний код юридичної особи за  ЄДРПОУ</t>
  </si>
  <si>
    <t xml:space="preserve">Місцезнаходження особи
</t>
  </si>
  <si>
    <t>6.2. Відомості про повернення та перерахування до Державного бюджету України спонсорських внесків, що надійшли з порушенням вимог законодавства</t>
  </si>
  <si>
    <t xml:space="preserve">Місцезна-ходження  особи
</t>
  </si>
  <si>
    <t>Обґрунтування повернення</t>
  </si>
  <si>
    <t>Сума, яка перераховується до бюджету (грн)</t>
  </si>
  <si>
    <t xml:space="preserve">
6.3. Відомості про повернення та перерахування до Державного бюджету України спонсорських внесків, що надійшли помилково
</t>
  </si>
  <si>
    <t xml:space="preserve">Вид спонсорського внеску
</t>
  </si>
  <si>
    <r>
      <t xml:space="preserve">Повне найменування
</t>
    </r>
    <r>
      <rPr>
        <sz val="9"/>
        <color rgb="FF000000"/>
        <rFont val="Times New Roman"/>
        <family val="1"/>
        <charset val="204"/>
      </rPr>
      <t>особи</t>
    </r>
    <r>
      <rPr>
        <sz val="9"/>
        <rFont val="Times New Roman"/>
        <family val="1"/>
        <charset val="204"/>
      </rPr>
      <t xml:space="preserve">
</t>
    </r>
  </si>
  <si>
    <t>.</t>
  </si>
  <si>
    <t>Звітний період 2019 року (період, що уточнюється)</t>
  </si>
  <si>
    <r>
      <rPr>
        <b/>
        <sz val="10"/>
        <rFont val="Times New Roman"/>
        <family val="1"/>
        <charset val="204"/>
      </rPr>
      <t xml:space="preserve">ПОЛІТИЧНА ПАРТІЯ «ПАРТІЯ ШАРІЯ» </t>
    </r>
    <r>
      <rPr>
        <sz val="10"/>
        <rFont val="Times New Roman"/>
        <family val="1"/>
        <charset val="204"/>
      </rPr>
      <t xml:space="preserve">_________________________________________________________________________                                (повна назва політичної партії згідно з реєстраційними документами)
</t>
    </r>
  </si>
  <si>
    <r>
      <t xml:space="preserve">Місцезнаходження   </t>
    </r>
    <r>
      <rPr>
        <u/>
        <sz val="10"/>
        <rFont val="Times New Roman"/>
        <family val="1"/>
        <charset val="204"/>
      </rPr>
      <t>61058, Харківська обл., місто Харків, ПРОВУЛОК ІВАНІВСЬКИЙ, будинок 5, 13</t>
    </r>
    <r>
      <rPr>
        <sz val="10"/>
        <rFont val="Times New Roman"/>
        <family val="1"/>
        <charset val="204"/>
      </rPr>
      <t xml:space="preserve">
 (область, район, населений пункт, вулиця, номери будинку, корпусу, кабінету/офіса, квартири)
</t>
    </r>
  </si>
  <si>
    <t>Сайт партії за адесою https://sharij.com.ua</t>
  </si>
  <si>
    <t>https://sharij.com.ua</t>
  </si>
  <si>
    <t>Відсутні обтяження</t>
  </si>
  <si>
    <t>61058, Харківська обл., місто Харків, ПРОВУЛОК ІВАНІВСЬКИЙ, будинок 5, 13</t>
  </si>
  <si>
    <t>61058, Харківська обл., місто Харків, ПРОВУЛОК ІВАНІВСЬКИЙ, будинок 5</t>
  </si>
  <si>
    <t>АТ «БАНК АЛЬЯНС», МФО 300119</t>
  </si>
  <si>
    <t xml:space="preserve">ПАТ КБ "ПРИВАТБАНК", МФО 300711 </t>
  </si>
  <si>
    <t xml:space="preserve">ПАТ «БАНК «УКРАЇНСЬКИЙ КАПІТАЛ», МФО 320371    
</t>
  </si>
  <si>
    <t>Поточний</t>
  </si>
  <si>
    <t>260032168700/98</t>
  </si>
  <si>
    <t>26000036913001</t>
  </si>
  <si>
    <t>26004052619570</t>
  </si>
  <si>
    <t>26408036913001</t>
  </si>
  <si>
    <t>Накопичувальний</t>
  </si>
  <si>
    <t>26407036913002</t>
  </si>
  <si>
    <t>поточний</t>
  </si>
  <si>
    <t>ВОРОНА ВІТАЛІЙ МИКОЛАЙОВИЧ</t>
  </si>
  <si>
    <t>накопичувальний</t>
  </si>
  <si>
    <t>АТ «БАНК АЛЬЯНС», МФО 300119, поточний</t>
  </si>
  <si>
    <t>Фізична особа-підприємець ДЕВЯТКІНА КАТЕРИНА ВЯЧЕСЛАВІВНА</t>
  </si>
  <si>
    <t>Загальна площа  (кв. м)</t>
  </si>
  <si>
    <t>Зобов’язання по оплаті за хостинг</t>
  </si>
  <si>
    <t>Зобов’язання по оплаті за розробку сайту</t>
  </si>
  <si>
    <t>Фізична особа-підприємець Бринза Наталія Володимирівна</t>
  </si>
  <si>
    <t>ПуАТ "КБ "АКОРДБАНК", МФО 380634</t>
  </si>
  <si>
    <t>26439131138001</t>
  </si>
  <si>
    <t>Легостаєв Iван Миколайович</t>
  </si>
  <si>
    <t>Прокоф'єв Юрій Володимирович</t>
  </si>
  <si>
    <t>Поваров Юрій Васильович</t>
  </si>
  <si>
    <t>ФОП Антiмонова Тамара Миколаївна</t>
  </si>
  <si>
    <t>Шеломенцев Олександр Миколайович</t>
  </si>
  <si>
    <t xml:space="preserve"> Дунаєв Євген Петрович</t>
  </si>
  <si>
    <t>ПОВОВА ЛАРИСА АНАТОЛIЇВНА</t>
  </si>
  <si>
    <t>ПIЛЬТЄЄВ АНДРIЙ IГОРОВИЧ</t>
  </si>
  <si>
    <t>Коломiєць Денис Ростиславович</t>
  </si>
  <si>
    <t>КОСТЕНКО СЕРГIЙ МИХАЙЛОВИЧ</t>
  </si>
  <si>
    <t>Лазаренко Анатолій Миколайович</t>
  </si>
  <si>
    <t>ПIДРУЦЬКИЙ СЕРГIЙ МИКОЛАЙОВИЧ</t>
  </si>
  <si>
    <t>Толстенко Андрій Олегович</t>
  </si>
  <si>
    <t xml:space="preserve">ПОЛЄВА ТЕТЯНА ЮРIЇВНА </t>
  </si>
  <si>
    <t xml:space="preserve">МОХОНЧУК МИКОЛА ВОЛОДИМИРОВИЧ </t>
  </si>
  <si>
    <t>ЛАЗАРЕВ АРТУР IГОРОВИЧ</t>
  </si>
  <si>
    <t>ПОЛIКАРПОВ АНДРIЙ ОЛЕКСАНДРОВИЧ</t>
  </si>
  <si>
    <t>Ковальов Дмитро Валерiйович</t>
  </si>
  <si>
    <t>ЮХНОВА ТЕТЯНА IВАНIВНА</t>
  </si>
  <si>
    <t>Панасюк Богдан Євгенович</t>
  </si>
  <si>
    <t>Замшин Олексій Валерійович</t>
  </si>
  <si>
    <t>КРАВЧЕНКО АРТЕМ ОЛЕГОВИЧ</t>
  </si>
  <si>
    <t>ЛОБУРЕЦЬ ВАЛЕРIЙ ВАСИЛЬОВИЧ</t>
  </si>
  <si>
    <t>Бойченко Андрій Володимирович</t>
  </si>
  <si>
    <t>ГОРОВЕНКО ВАСИЛЬ БОРИСОВИЧ</t>
  </si>
  <si>
    <t>ЖИХАРЄВ БОГДАН ІЛЬГАР ОГЛИ</t>
  </si>
  <si>
    <t>Бесхмельницин Олег Володимирович</t>
  </si>
  <si>
    <t>ГРІНЧЕНКО ОЛЕНА ВОЛОДИМИРІВНА</t>
  </si>
  <si>
    <t>Зірчук Микола Юрійович</t>
  </si>
  <si>
    <t>Хлонь Галина Іванівна</t>
  </si>
  <si>
    <t>Макаренко Вадим Євгенiович</t>
  </si>
  <si>
    <t>Попович Володимир Петрович</t>
  </si>
  <si>
    <t>КОВАЛЬЧУК ОЛЕКСIЙ СЕМЕНОВИЧ</t>
  </si>
  <si>
    <t>Коробов Ігор Валерійович</t>
  </si>
  <si>
    <t>ЮРКОВ АРТЕМ ДМИТРОВИЧ</t>
  </si>
  <si>
    <t>ТЕРТИШНИК МЕЛАНІЯ ВОЛОДИМИРІВНА</t>
  </si>
  <si>
    <t>ЄМЕЦЬ ОЛЕГ МИКОЛАЙОВИЧ</t>
  </si>
  <si>
    <t>ПЕРЕЦЬКИЙ РОМАН МИРОНОВИЧ</t>
  </si>
  <si>
    <t>Зубко Євген Ігорович</t>
  </si>
  <si>
    <t>Мартинюк Юрій Петрович</t>
  </si>
  <si>
    <t>Рибалко Олександр Анатолійов</t>
  </si>
  <si>
    <t>ПОЛIЩУК ВОЛОДИМИР АНАТОЛIЙОВИЧ</t>
  </si>
  <si>
    <t xml:space="preserve"> ПЕДЕНКО ЛАРИСА ЮРIЇВНА</t>
  </si>
  <si>
    <t>ХЛИНОВ ДЕНИС ВЯЧЕСЛАВОВИЧ</t>
  </si>
  <si>
    <t>ЦИС ОКСАНА СЕРГIIВНА</t>
  </si>
  <si>
    <t>Котул Ігор Васильович</t>
  </si>
  <si>
    <t>Улько Олександр Валерiйович</t>
  </si>
  <si>
    <t>Сенiн Олександр Сергiйович</t>
  </si>
  <si>
    <t>03-136511/2</t>
  </si>
  <si>
    <t>03-136500/2</t>
  </si>
  <si>
    <t>03-136488/2</t>
  </si>
  <si>
    <t>01-135999/2</t>
  </si>
  <si>
    <t>3838346K</t>
  </si>
  <si>
    <t>ПН3471З</t>
  </si>
  <si>
    <t>5237601SB</t>
  </si>
  <si>
    <t>5902938SB</t>
  </si>
  <si>
    <t>@2PL121705</t>
  </si>
  <si>
    <t>@2PL154493</t>
  </si>
  <si>
    <t>@2PL137941</t>
  </si>
  <si>
    <t>@2PL198381</t>
  </si>
  <si>
    <t>12D2F21E30</t>
  </si>
  <si>
    <t>5316285SB</t>
  </si>
  <si>
    <t>5302556SB</t>
  </si>
  <si>
    <t>@2PL450371</t>
  </si>
  <si>
    <t>@2PL028833</t>
  </si>
  <si>
    <t>@2PL395310</t>
  </si>
  <si>
    <t>@2PL544593</t>
  </si>
  <si>
    <t>120CF718C0</t>
  </si>
  <si>
    <t>@2PL843588</t>
  </si>
  <si>
    <t>@2PL948654</t>
  </si>
  <si>
    <t>ПНМ3311З</t>
  </si>
  <si>
    <t>09-138248/2</t>
  </si>
  <si>
    <t>09-138257/2</t>
  </si>
  <si>
    <t>ПН148727З</t>
  </si>
  <si>
    <t>09-138148/2</t>
  </si>
  <si>
    <t>09-138166/2</t>
  </si>
  <si>
    <t>09-138123/2</t>
  </si>
  <si>
    <t>09-138020/2</t>
  </si>
  <si>
    <t>@2PL912659</t>
  </si>
  <si>
    <t>@2PL959909</t>
  </si>
  <si>
    <t>F418905</t>
  </si>
  <si>
    <t>08-137915/2</t>
  </si>
  <si>
    <t>08-137800/2</t>
  </si>
  <si>
    <t>08-137787/2</t>
  </si>
  <si>
    <t>@2PL308369</t>
  </si>
  <si>
    <t>@2PL547224</t>
  </si>
  <si>
    <t>CB01780432</t>
  </si>
  <si>
    <t>05-137272/2</t>
  </si>
  <si>
    <t>05-137258/2</t>
  </si>
  <si>
    <t>27335369-3</t>
  </si>
  <si>
    <t>@2PL078212</t>
  </si>
  <si>
    <t>@2PL161655</t>
  </si>
  <si>
    <t>27335657-3</t>
  </si>
  <si>
    <t>ПНМ6223З</t>
  </si>
  <si>
    <t>03-136646/2</t>
  </si>
  <si>
    <t>@2PL791523</t>
  </si>
  <si>
    <t>801503SB</t>
  </si>
  <si>
    <t>ГОРДІЄНКО ЯНА МИКОЛАЇВНА</t>
  </si>
  <si>
    <t>ТЕРЕН НАТАЛЯ ЛЕОНІДІВНА</t>
  </si>
  <si>
    <t>УЛЬЯНЧЕНКО ЄВГЕНІЯ ОЛЕКСАНДРІВНА</t>
  </si>
  <si>
    <t>ПП "ПАРТІЯ ШАРІЯ"</t>
  </si>
  <si>
    <t>Кошти, внесені до виборчого фонду ПП ПАРТІЯ ШАРІЯ, без ПДВ.</t>
  </si>
  <si>
    <t>АКЦІОНЕРНЕ ТОВАРИСТВО "БАНК АЛЬЯНС"</t>
  </si>
  <si>
    <t>04053, м.Київ, ВУЛИЦЯ СІЧОВИХ СТРІЛЬЦІВ, будинок 50</t>
  </si>
  <si>
    <t>Погашення заборгованостi за РКО (Плата за обслуговування поточного (мультивалютного) рахунку за допомогою системи "Клієнт-Банк") ПП "ПАРТІЯ ШАРІЯ" (26000036913001) згідно договору 36913 вiд 13.06.2019, без ПДВ.</t>
  </si>
  <si>
    <t>ФОП ДЕВЯТКІНА КАТЕРИНА ВЯЧЕСЛАВІВНА</t>
  </si>
  <si>
    <t>ФОП Пучин Михайло Володимирович</t>
  </si>
  <si>
    <t>ФОП Омельченко ВОЛОДИМИР ГРИГОРОВИЧ</t>
  </si>
  <si>
    <t>ФОП Скрипка ПАВЛО ПЕТРОВИЧ</t>
  </si>
  <si>
    <t>ФОП Єрмачков Юрій Васильович</t>
  </si>
  <si>
    <t>ФОП ЦУБЕРА МИХАЙЛО СЕРГІЙОВИЧ</t>
  </si>
  <si>
    <t>ФОП Ковпак Сергій Олександрович</t>
  </si>
  <si>
    <t>ФОП Катеринчик Олена Вікторівна</t>
  </si>
  <si>
    <t>ФОП БЕБЕШКО ЛЮБОВ ЄГОРІВНА</t>
  </si>
  <si>
    <t>ФОП Коваленко Максим Віталійович</t>
  </si>
  <si>
    <t>ФОП ШЕПЕЛЬ ІГОР ІВАНОВИЧ</t>
  </si>
  <si>
    <t>ФОП ГОЛУБЕНЬКА ВАЛЕНТИНА СЕРГІЇВНА</t>
  </si>
  <si>
    <t>ФОП Сіньковський Андрій Васильович</t>
  </si>
  <si>
    <t>ФОП Готовцев Павло Володимирович</t>
  </si>
  <si>
    <t>+;1400;Оплата за передвиборну агітацію у мережі інтернет згідно рахунку №20190719/1 від 19.07.2019р. Без ПДВ.</t>
  </si>
  <si>
    <t>+;1400;Оплата за передвиборну агітацію у мережі інтернет згідно рахунку №20190718/1 від 18.07.2019р. Без ПДВ.</t>
  </si>
  <si>
    <t>+;1140; Оплата за ручку телескопічну 3,0 м INTERTOOL KT-4830. зг.РФ №00030093 від 18.07.19р. Без ПДВ.</t>
  </si>
  <si>
    <t>+;1400; Оплата за балон з гелієм, стрічку для кульок, дозатор зг.РФ №02-1807 від 18.07.2019р. Без ПДВ</t>
  </si>
  <si>
    <t>+;1400; Оплата за політичну рекламу відповідно до Договору #33 від 10.07.2019. зг. Рахунок-фактура від 17.07.2019 Без ПДВ.</t>
  </si>
  <si>
    <t>+;1140;Оплата за виготовлення флагу з логотипом зг. Рахунку-фактури №1 від 15.07.2019р., Без ПДВ</t>
  </si>
  <si>
    <t>+;1140;Оплата за виготовлення футболок та поло з логотипом зг. Рахунку-фактури №1 від 15.07.2019р., Без ПДВ</t>
  </si>
  <si>
    <t>+;1140; Оплата за кульки та кошики зг. Рахунку № № 15/07-1 від 15  липня 2019 р. Без ПДВ.</t>
  </si>
  <si>
    <t>+;1400; Оплата за розміщення реклами у Viber у Липні 2019 року зг. Рахунку №12/07-03 від 12.07.2019 р. Без ПДВ.</t>
  </si>
  <si>
    <t>+;1110; Оплата за виготовлення банера зг. РФ №00020091 від 12 липня 2019 р. Без ПДВ.</t>
  </si>
  <si>
    <t>+;1140; Оплата за кульки та кошики зг. Рахунку № 12/07-1 від 12 липня 2019 р. Без ПДВ.</t>
  </si>
  <si>
    <t>+;1400; Розміщення агітаційних матерілів у соціальних мережах(на вейб-сайтах) зг.№ 120 від 12 липня 2019 р. Без ПДВ.</t>
  </si>
  <si>
    <t>+;1400; Розміщення агітаційних матерілів у соціальних мережах(на вейб-сайтах) зг.№ 119 від 11 липня 2019 р. Без ПДВ.</t>
  </si>
  <si>
    <t>+;1400; Оплата за політичну рекламу відповідно до Договору #33 від 10.07.2019. зг. Рахунок-фактура від 10.07.2019 Без ПДВ.</t>
  </si>
  <si>
    <t>+;1110;Оплата виготовлення друкованих матеріалів передвиборної агітації зг. Рах №438 від 11.07.2019р., Без ПДВ</t>
  </si>
  <si>
    <t>+;1400;Оплата за передвиборну агітацію у мережі інтернет згідно рахунку №20190710/1 від 10.07.2019р. Без ПДВ.</t>
  </si>
  <si>
    <t>+;1110;Оплата за виготовлення листівок зг. Рахунку-фактури № КМ-0000191 від 09.07.2019р., Без ПДВ</t>
  </si>
  <si>
    <t>+;1140;Оплата за виготовлення футболок з логотипом зг. Рахунку-фактури №1 від 09.07.2019р., Без ПДВ</t>
  </si>
  <si>
    <t>+;1400;Оплата за передвиборну агітацію у мережі інтернет згідно рахунку №20190709/1 від 09.07.2019р. Без ПДВ.</t>
  </si>
  <si>
    <t>+;1110;Оплата виготовлення друкованих матеріалів передвиборної агітації зг. Рах №434 від 09.07.2019р., Без ПДВ</t>
  </si>
  <si>
    <t>+;1350; Оплата за розміщення зовнішньої реклами зг. Рахунку №133 від 08.07.2019р. Без ПДВ.</t>
  </si>
  <si>
    <t>+;1140;Оплата за футболки зг. Рахунку 241 від 03.07.2019р., Без ПДВ</t>
  </si>
  <si>
    <t>+;1140;Оплата за виготовлення футболок з логотипом зг. Рахунку-фактури №1 від 05.07.2019р., Без ПДВ</t>
  </si>
  <si>
    <t>+;1140;Оплата за кульки, кошик та палички зг. Рахунку 05/07-1 від 05.07.2019р., Без ПДВ</t>
  </si>
  <si>
    <t>+;1110;Оплата виготовлення друкованих матеріалів передвиборної агітації (пластикова картка+листівка) зг. Рах №421 від 03.07.2019р., Без ПДВ</t>
  </si>
  <si>
    <t>+;1350; Оплата за розміщення політичної реклами зг. договору б/н від 01.07.2019р. Без ПДВ.</t>
  </si>
  <si>
    <t>+;1140;Оплата за футболки згідно Рахунку-фактури № 11 від 02.07.2019р. Без ПДВ.</t>
  </si>
  <si>
    <t>+;1350; Оплата за виготовлення та розміщення політичної реклами зг. договору б/н від 01.07.2019р. Без ПДВ.</t>
  </si>
  <si>
    <t>Погашення заборгованостi за РКО (Плата за зовнішні платежі в післяопераційний час) ПП "ПАРТІЯ ШАРІЯ" (26000036913001) згідно договору 36913 вiд 13.06.2019, без ПДВ.</t>
  </si>
  <si>
    <t>ТОВ "ІМПЕРІЯ СКАН"</t>
  </si>
  <si>
    <t>ПП "СУПРЕМА"</t>
  </si>
  <si>
    <t>ТОВ "НІПРОН"</t>
  </si>
  <si>
    <t>ПрАТ "Телерадіокомпанія Люкс"</t>
  </si>
  <si>
    <t>ТОВ "ТЕЛЕРАДІОКОМПАНІЯ "КОНТАКТ"</t>
  </si>
  <si>
    <t>ТОВ "Українська радіо група"</t>
  </si>
  <si>
    <t>ПП "Телерадіокомпанія "ЦЕНТР"</t>
  </si>
  <si>
    <t>ТОВ "Радіо Шарманка"</t>
  </si>
  <si>
    <t>ТОВ "ТОП-РАДІО"</t>
  </si>
  <si>
    <t>ТОВ "ТЕЛЕРАДІОМОВНА КОМПАНІЯ РАДІО ХВ"</t>
  </si>
  <si>
    <t>ТОВ "Євромюзік"</t>
  </si>
  <si>
    <t>ТОВ "ТЕЛЕРАДІОКОМПАНІЯ "БІЗНЕС-РАДІО"</t>
  </si>
  <si>
    <t>ТОВ "Радіокомпанія Класик Радіо"</t>
  </si>
  <si>
    <t>ПП "Компанія "Нова Хвиля"</t>
  </si>
  <si>
    <t>ПП "ТРК "ЧЦМЗ"</t>
  </si>
  <si>
    <t>ТОВ "Телерадіокомпанія "ШАНСОН"</t>
  </si>
  <si>
    <t>ТОВ "ТРК "СІВЕРСЬКІ ПІДПРИЄМСТВА"</t>
  </si>
  <si>
    <t>ТОВ "ТЕЛЕРАДІОКОМПАНІЯ "ТЕТ-ПОЛТАВА"</t>
  </si>
  <si>
    <t>ТОВ "Телерадіокомпанія "Радіо 50"</t>
  </si>
  <si>
    <t>ПрАТ "Студія "Європозитив"</t>
  </si>
  <si>
    <t>ДП "РАДІОСТАНЦІЯ "ЗОРЯ"</t>
  </si>
  <si>
    <t>ТОВ Фірма "Волинь"</t>
  </si>
  <si>
    <t>ТОВ "ТРК "ПІЛОТ-Україна"</t>
  </si>
  <si>
    <t>ТОВ "ТЕЛЕРАДІОКОМПАНІЯ "НБМ-РАДІО"</t>
  </si>
  <si>
    <t>ПАТ "ТЕЛЕРАДІОКОМПАНІЯ "ЄВРОСТУДІЯ"</t>
  </si>
  <si>
    <t>ДП "ТЕЛЕРАДІООРГАНІЗАЦІЯ "Довіра"</t>
  </si>
  <si>
    <t>ТОВ "Радіо ТТВ"</t>
  </si>
  <si>
    <t>ТОВ "Телерадіокомпанія "Пріоритет"</t>
  </si>
  <si>
    <t>ТОВ "РАДІО МАЯК"</t>
  </si>
  <si>
    <t>ТОВ РК "УПР "СПІВДРУЖНІСТЬ"</t>
  </si>
  <si>
    <t>ПП "ТРК "АЛЛЮР"</t>
  </si>
  <si>
    <t>ПП "Телерадіокомпанія "ЕФІР-Р"</t>
  </si>
  <si>
    <t>ТОВ "Телерадіокомпанія "Спектр"</t>
  </si>
  <si>
    <t>ТОВ "ТРК КЛАС"</t>
  </si>
  <si>
    <t>ТОВ "ТЕЛЕРАДІОКОМПАНІЯ "МЕГА-РАДІО"</t>
  </si>
  <si>
    <t>РАДІОСТУДІЯ "НОВА ХВИЛЯ"</t>
  </si>
  <si>
    <t>ТОВ "ТЕЛЕРАДІОКОМПАНІЯ "СТОЛИЦЯ"</t>
  </si>
  <si>
    <t>ТОВ"КОМУН. АГЕНТСТВО "СУМА ТЕХНОЛОГІЙ"</t>
  </si>
  <si>
    <t>ОА "ВГ ТРК ВІННИЧЧИНА"</t>
  </si>
  <si>
    <t>ПП "ПРАЙМ КАРД ЕКСПО"</t>
  </si>
  <si>
    <t>02068, м.Київ, ВУЛИЦЯ ДРАГОМАНОВА, будинок 8-А, квартира 282</t>
  </si>
  <si>
    <t>23210, Вінницька обл., Вінницький район, селище міського типу Стрижавка, ВУЛ.БУДІВЕЛЬНА, будинок 19</t>
  </si>
  <si>
    <t>2105, м.Київ, Дніпровський район, ВУЛ. БУДІВЕЛЬНИКІВ, будинок 17, квартира 31</t>
  </si>
  <si>
    <t>79008, Львівська обл., місто Львів, ПЛ.ГАЛИЦЬКА, будинок 15</t>
  </si>
  <si>
    <t>01032, м.Київ, БУЛЬВАР Т.ШЕВЧЕНКА, будинок 54/1</t>
  </si>
  <si>
    <t>01032, м.Київ, БУЛЬВАР ТАРАСА ШЕВЧЕНКА, будинок 54/1</t>
  </si>
  <si>
    <t>01032, м.Київ, БУЛЬВАР ШЕВЧЕНКА, будинок 54/1</t>
  </si>
  <si>
    <t>01032, м.Київ, БУЛЬВАР Т.ШЕВЧЕНКА, будинок 54/1, 7 ПОВЕРХ</t>
  </si>
  <si>
    <t>01032, м.Київ, БУЛ.Т.ШЕВЧЕНКА, будинок 54/1, 7 ПОВЕРХ</t>
  </si>
  <si>
    <t>01032, м.Київ, БУЛЬВАР ТАРАСА ШЕВЧЕНКА, будинок 54/1, 7 ПОВЕРХ</t>
  </si>
  <si>
    <t>01032, м.Київ, БУЛЬВАР Т. ШЕВЧЕНКА, будинок 54/1</t>
  </si>
  <si>
    <t>01032, м.Київ, БУЛЬВАР Т. Г. ШЕВЧЕНКА, будинок 54/1, 7 ПОВЕРХ</t>
  </si>
  <si>
    <t>01032, м.Київ, БУЛЬВАР Т.ШЕВЧЕНКА, будинок 54/1, 7 ПОВ</t>
  </si>
  <si>
    <t>01032, м.Київ, БУЛЬВАР ТАРАСА ШЕВЧЕНКА, будинок 54/1, ПОВЕРХ 7</t>
  </si>
  <si>
    <t>36020, Полтавська обл., місто Полтава, ВУЛИЦЯ ШВЕДСЬКА, будинок 2, кімната 323</t>
  </si>
  <si>
    <t>61001, Харківська обл., місто Харків, ПРОСПЕКТ ГАГАРІНА, будинок 1</t>
  </si>
  <si>
    <t>04074, м.Київ, ВУЛИЦЯ ВИШГОРОДСЬКА, будинок 28/1</t>
  </si>
  <si>
    <t>04080, м.Київ, ВУЛИЦЯ КИРИЛІВСЬКА, будинок 104 С</t>
  </si>
  <si>
    <t>02222, м.Київ, ВУЛИЦЯ ПУХІВСЬКА, будинок 1-А</t>
  </si>
  <si>
    <t>65125, Одеська обл., місто Одеса, ВУЛИЦЯ ВЕЛИКА АРНАУТСЬКА, будинок 15</t>
  </si>
  <si>
    <t>04080, м.Київ, ВУЛИЦЯ КИРИЛІВСЬКА, будинок 104А</t>
  </si>
  <si>
    <t>87500, Донецька обл., місто Маріуполь, ПРОСПЕКТ ЛЕНІНА, будинок 68</t>
  </si>
  <si>
    <t>01014, м.Київ, ВУЛИЦЯ БАСТІОННА, будинок 15</t>
  </si>
  <si>
    <t>25006, Кіровоградська обл., місто Кіровоград, ВУЛИЦЯ МЕДВЕДЄВА, будинок 1А</t>
  </si>
  <si>
    <t>39601, Полтавська обл., місто Кременчук, ВУЛИЦЯ ПЕРЕЯСЛАВСЬКА, будинок 55А</t>
  </si>
  <si>
    <t>65009, Одеська обл., місто Одеса, ВУЛИЦЯ ФОНТАНСЬКА ДОРОГА, будинок 33</t>
  </si>
  <si>
    <t>49000, Дніпропетровська обл., місто Дніпро, ВУЛИЦЯ СТАРОКОЗАЦЬКА, будинок 48, офіс 215-216</t>
  </si>
  <si>
    <t>39602, Полтавська обл., місто Кременчук, ВУЛИЦЯ МАЯКОВСЬКОГО, будинок 7</t>
  </si>
  <si>
    <t>03057, м.Київ, ВУЛИЦЯ ОЛЕКСАНДРА ДОВЖЕНКА, будинок 14, офіс 157</t>
  </si>
  <si>
    <t>42007, Сумська обл., місто Ромни, ВУЛИЦЯ ДУДІНА, будинок 4-Г</t>
  </si>
  <si>
    <t>01010, м.Київ, ВУЛИЦЯ ІВАНА МАЗЕПИ, будинок 10</t>
  </si>
  <si>
    <t>78300, Івано-Франківська обл., Снятинський район, місто Снятин, ВУЛИЦЯ ВОЄВОДИ КОСНЯТИНА</t>
  </si>
  <si>
    <t>61001, Харківська обл., місто Харків, МАЙДАН ЗАХИСНИКІВ УКРАЇНИ, будинок 7/8, ПОВЕРХ 15</t>
  </si>
  <si>
    <t>02105, м.Київ, ВУЛ. БУДІВЕЛЬНИКІВ, будинок 17, квартира 31</t>
  </si>
  <si>
    <t>21100, Вінницька обл., місто Вінниця, ВУЛИЦЯ ТЕАТРАЛЬНА, будинок 15</t>
  </si>
  <si>
    <t>04053, м.Київ, ВУЛИЦЯ ВОРОВСЬКОГО, будинок 10 Б</t>
  </si>
  <si>
    <t>01032, м.Київ, БУЛЬВАР ТАРАСА ШЕВЧЕНКА, будинок 54/</t>
  </si>
  <si>
    <t xml:space="preserve">01032, м.Київ, БУЛЬВАР ТАРАСА ШЕВЧЕНКА, будинок 54/1, ПОВЕРХ </t>
  </si>
  <si>
    <t>+;1310; Оплата за транспортні послуги з перевезення повітряних кульок зг.РФ №СФ-0001279 від 18.07.2019р. В т.ч. ПДВ 20% - 400 грн.</t>
  </si>
  <si>
    <t>+;1400; Оплата за надання трансляційних послуг зг. РФ №СФ-0000156 від 16.07.2019р. у т.ч. ПДВ 20% - 46.67 грн.</t>
  </si>
  <si>
    <t>+;1110; Оплата за виготовлення листівок 177х250мм згідно Договору 09/07/19-01 від 09 липня 2019р. зг. РФ№416 від 16.07.2019р. у т.ч. ПДВ 20% - 1418.40 грн.</t>
  </si>
  <si>
    <t>+;1212;Передвиборна агітація в ефірі радіостанції "Люкс ФМ" зг. РФ№ЛВ675 від 16.07.2019р. у т.ч. ПДВ 20% - 31.50 грн.</t>
  </si>
  <si>
    <t>+;1212; Оплата ефірного часу на радіо Шансон зг. Рах. №2/8 від 15.07.2019р. у т.ч. ПДВ 20% - 420.77 грн.</t>
  </si>
  <si>
    <t>+;1212; Оплата ефірного часу на радіо Dj Fm зг. Рах. №2/4 від 15.07.2019р. у т.ч. ПДВ 20% - 336.60 грн.</t>
  </si>
  <si>
    <t>+;1212; Оплата ефірного часу на радіо Power Fm зг. Рах. №2/4 від 15.07.2019р. Без ПДВ.</t>
  </si>
  <si>
    <t>+;1212; Оплата ефірного часу на радіо  Power Fm зг. Рах. №2/4 від 15.07.2019р. у т.ч. ПДВ 20% - 561.00 грн.</t>
  </si>
  <si>
    <t>+;1212; Оплата ефірного часу на радіо Шансон зг. Рах. №2/8 від 15.07.2019р. у т.ч. ПДВ 20% - 140.25 грн.</t>
  </si>
  <si>
    <t>+;1212; Оплата ефірного часу на радіо Шансон зг. Рах. №2/8 від 01.07.2019р. Без ПДВ.</t>
  </si>
  <si>
    <t>+;1212; Оплата ефірного часу на радіо Шансон зг. Рах. №2/8 від 15.07.2019р. Без ПДВ.</t>
  </si>
  <si>
    <t>+;1110; Оплата за виготовлення листівок 177х250мм згідно Договору 09/07/19-01 від 09 липня 2019р. зг. РФ№415 від 16.07.2019р. у т.ч. ПДВ 20% - 1418.40 грн.</t>
  </si>
  <si>
    <t>+;1212; Оплата ефірного часу на Бізнес радіо  зг. Рах. №2/4 від 15.07.2019р. у т.ч. ПДВ 20% - 280.50 грн.</t>
  </si>
  <si>
    <t>+;1212; Оплата ефірного часу на радіо Dj Fm зг. Рах. №2/4 від 15.07.2019р. у т.ч. ПДВ 20% - 280.50 грн.</t>
  </si>
  <si>
    <t>+;1212; Оплата ефірного часу на радіо Power Fm зг. Рах. №2/4 від 15.07.2019р. у т.ч. ПДВ 20% - 841.50 грн.</t>
  </si>
  <si>
    <t>+;1212; Оплата ефірного часу на радіо Шансон зг. Рах. №2/8 від 15.07.2019р. у т.ч. ПДВ 20% - 1122.00 грн.</t>
  </si>
  <si>
    <t>+;1212; оплата за розміщення передвиборної агітації у ефірі "106,8 FM" зг. Рах.№25 від 12.07.2019р. у т.ч. ПДВ 20% - 1431.30 грн.</t>
  </si>
  <si>
    <t>+;1212; оплата за розміщення передвиборної агітації у ефірі "NRJ" зг. Рах.№13 від 12.07.2019р. у т.ч. ПДВ 20% - 550.50 грн.</t>
  </si>
  <si>
    <t>+;1212; оплата за розміщення передвиборної агітації у ефірі "NRJ" зг. Рах.№64 від 12.07.2019р. у т.ч. ПДВ 20% - 1376.25 грн.</t>
  </si>
  <si>
    <t>+;1212; оплата за розміщення передвиборної агітації у ефірі "Ретро ФМ" зг. Рах.№36 від 12.07.2019р. у т.ч. ПДВ 20% - 183.50 грн.</t>
  </si>
  <si>
    <t>+;1212; Розміщення матеріалів передвиборної агітації  в ефірі "Радіо NEXT" зг. Рахунку №57 від 12.07.2019р. у т.ч. ПДВ 20% - 137.63 грн.</t>
  </si>
  <si>
    <t>+;1212; Розміщення матеріалів передвиборної агітації  в ефірі "Радіо NEXT" зг. Рахунку №38 від 12.07.2019р. у т.ч. ПДВ 20% - 550.50 грн.</t>
  </si>
  <si>
    <t>+;1212; Розміщення матеріалів передвиборної агітації  в ефірі "Радіо NEXT" зг. Рахунку №56 від 12.07.2019р. у т.ч. ПДВ 20% - 100.93 грн.</t>
  </si>
  <si>
    <t>+;1212; Розміщення матеріалів передвиборної агітації  в ефірі "Ретро ФМ" зг. Рахунку №95 від 12.07.2019р. у т.ч. ПДВ 20% - 3303.00 грн.</t>
  </si>
  <si>
    <t>+;1212; Розміщення матеріалів передвиборної агітації  згідно дог. № 12/07-19/03 від 12.07.19 р.  зг. Рахунку №118 від 12.07.2019р. у т.ч. ПДВ 20% - 917.50 грн.</t>
  </si>
  <si>
    <t>+;1212; Розміщення матеріалів передвиборної агітації  в ефірі Авторадіо  зг. Рахунку №92 від 12.07.2019р. у т.ч. ПДВ 20% - 1101.00 грн.</t>
  </si>
  <si>
    <t>+;1212; Оплата ефірного часу на радіо ТТВ зг. Рахунку №36 від 12.07.2019р. у т.ч. ПДВ 20% - 1101.00 грн.</t>
  </si>
  <si>
    <t>+;1212; Оплата ефірного часу на радіо Авторадіо зг. Рахунку №228 від 12.07.2019р. у т.ч. ПДВ 20% - 880.80 грн.</t>
  </si>
  <si>
    <t>+;1212; Оплата ефірного часу на радіо "Академія" зг. Рахунку №58 від 12.07.2019р. у т.ч. ПДВ 20% - 737.67 грн.</t>
  </si>
  <si>
    <t>+;1212;Оплата ефірного часу на радіо "90,9FM" зг. Рахунку №44 від 12.07.2019р. Без ПДВ.</t>
  </si>
  <si>
    <t>+;1212; Оплата за розміщення реклами на радіо зг. Рахунку №СФ-0000058 від 12.07.2019 р. у т.ч. ПДВ 20% - 660.60 грн.</t>
  </si>
  <si>
    <t>+;1212;Оплата ефірного часу для передвиборної агітації на каналі радіомовлення Перець ФМ зг. РФ№СФ-000019 від 09.07.2019р. Без ПДВ</t>
  </si>
  <si>
    <t>+;1212;Оплата ефірного часу на "Радіо Спектр" (Перець ФМ) зг. РФ№72 від 09.07.2019р. Без ПДВ</t>
  </si>
  <si>
    <t>+;1212;Оплата ефірного часу на радіо "Перець ФМ" зг. РФ№СФ-0000144 від 09.07.2019р. у т.ч. ПДВ 20% - 669.35 грн.</t>
  </si>
  <si>
    <t>+;1212;Оплата ефірного часу на радіо "Перець ФМ" зг. РФ№СФ-0000018 від 09.07.2019р. у т.ч. ПДВ 20% - 121.70 грн.</t>
  </si>
  <si>
    <t>+;1212;Оплата ефірного часу на радіо "Перець ФМ" зг. РФ№09/07/1 від 09.07.2019р. Без ПДВ.</t>
  </si>
  <si>
    <t>+;1212;Оплата ефірного часу на радіо "Перець ФМ" зг. РФ№СФ-0000046 від 09.07.2019р. у т.ч. ПДВ 20% - 243.40 грн.</t>
  </si>
  <si>
    <t>+;1212;Оплата ефірного часу на радіо "Перець ФМ" зг. РАХ. №38 від 09.07.2019р. у т.ч. ПДВ 20% - 243.40 грн.</t>
  </si>
  <si>
    <t>+;1110; Оплата за виготовлення листівок А5/4+4/80 БП згідно Договору 09/07/19-01 від 09 липня 2019р. зг. РФ№410 від 09.07.2019р. у т.ч. ПДВ 20% - 5244.00 грн.</t>
  </si>
  <si>
    <t>+;1211;Оплата ефірного часу на телебаченні згідно з Рахунком-фактурою №СФ-0000172 від 08.07.2019р. у т.ч. ПДВ 20% - 12540.00 грн.</t>
  </si>
  <si>
    <t>+;1140; Оплата виготовлення пластикових карт та картхолдерів зг. Рах. №298 від 02.07.2019р. у т.ч. ПДВ 20% - 9800.00 грн.</t>
  </si>
  <si>
    <t>+;1212; Оплата ефірного часу на радіо Dj Fm зг. Рах. №1/4 від 01.07.2019р. у т.ч. ПДВ 20% - 21.00 грн.</t>
  </si>
  <si>
    <t>+;1212; Оплата ефірного часу на радіо  Power Fm зг. Рах. №1/4 від 01.07.2019р. у т.ч. ПДВ 20% - 42.00 грн.</t>
  </si>
  <si>
    <t>+;1212; Оплата ефірного часу на радіо Dj Fm зг. Рах. №1/4 від 01.07.2019р. у т.ч. ПДВ 20% - 25.20 грн.</t>
  </si>
  <si>
    <t>+;1212; Оплата ефірного часу на Бізнес радіо  зг. Рах. №1/4 від 01.07.2019р. у т.ч. ПДВ 20% - 21.00 грн.</t>
  </si>
  <si>
    <t>+;1212; Оплата ефірного часу на радіо Шансон зг. Рах. №1/8 від 01.07.2019р. Без ПДВ.</t>
  </si>
  <si>
    <t>+;1212; Оплата ефірного часу на радіо Шансон зг. Рах. №1/8 від 01.07.2019р. у т.ч. ПДВ 20% - 31.50 грн.</t>
  </si>
  <si>
    <t>+;1212; Оплата ефірного часу на радіо Шансон зг. Рах. №1/8 від 01.07.2019р. у т.ч. ПДВ 20% - 10.50 грн.</t>
  </si>
  <si>
    <t>+;1212; Оплата ефірного часу на радіо Power Fm зг. Рах. №1/4 від 01.07.2019р. Без ПДВ.</t>
  </si>
  <si>
    <t>+;1212; Оплата ефірного часу на радіо Шансон зг. Рах. №1/8 від 01.07.2019р. у т.ч. ПДВ 20% - 84.00 грн.</t>
  </si>
  <si>
    <t>+;1212; Оплата ефірного часу на радіо Power Fm зг. Рах. №1/4 від 01.07.2019р. у т.ч. ПДВ 20% - 63.00 грн.</t>
  </si>
  <si>
    <t>Поточний        Хоменко Богдан Іванович                        (ОВО №195)</t>
  </si>
  <si>
    <t>Хоменко Богдан Іванович</t>
  </si>
  <si>
    <t>Повернення невикористаних коштів кандидату</t>
  </si>
  <si>
    <t>ФОП ТРЕТЯКОВ Олександр Миколайович</t>
  </si>
  <si>
    <t>Оплата за поліграфічні послуги</t>
  </si>
  <si>
    <t>ФОП Ятченя Олена Віталіївна</t>
  </si>
  <si>
    <t>Оплата за канцтовари</t>
  </si>
  <si>
    <t>Поточний        КАЛАШНИКОВ Данило Андрійович                       (ОВО №175)</t>
  </si>
  <si>
    <t>26436052100563</t>
  </si>
  <si>
    <t>ПАТ "БАНК ВОСТОК", МФО 307123</t>
  </si>
  <si>
    <t>26430010689226</t>
  </si>
  <si>
    <t>Поточний        ФІРСЕНКО      Максим Васильович                (ОВО №134)</t>
  </si>
  <si>
    <t>ФІРСЕНКО            Максим Васильович</t>
  </si>
  <si>
    <t xml:space="preserve">ТОВ "Видавничий центр Делюкс" </t>
  </si>
  <si>
    <t>67666, Одеська обл., Біляївський район, с.Великий Дальник, вул. Кірова, буд. 11</t>
  </si>
  <si>
    <t>За поліграфічні послуги (флаєра)</t>
  </si>
  <si>
    <t>АТ КБ "ПРИВАТБАНК", МФО 351533</t>
  </si>
  <si>
    <t>ПН-21883</t>
  </si>
  <si>
    <t>БОНДАР ТЕТЯНА МИКОЛАЇВНА</t>
  </si>
  <si>
    <t>02-159694/2</t>
  </si>
  <si>
    <t>ЛЕУСЬКИЙ СЕРГІЙ ІГОРЕВИЧ</t>
  </si>
  <si>
    <t>СЄРІКОВ СЕРГІЙ ВОЛОДИМИРОВИЧ</t>
  </si>
  <si>
    <t>14-129733/2</t>
  </si>
  <si>
    <t>податковий борг</t>
  </si>
  <si>
    <t>14-129569/2</t>
  </si>
  <si>
    <t>СУМЦОВ МАКСИМ ВАЛЕРІЙОВИЧ</t>
  </si>
  <si>
    <t>ПАРТІЯ ШАРІЯ</t>
  </si>
  <si>
    <t>Полтавська обл., Полтавський р-н, с.Нижнi Млини</t>
  </si>
  <si>
    <t>А.О. Бєлоглазова</t>
  </si>
  <si>
    <t>УД у м. Одесі</t>
  </si>
  <si>
    <t>м. Одеса, Малиновський район</t>
  </si>
  <si>
    <t>Перерахування невикористаних коштів в бюджет</t>
  </si>
  <si>
    <t>Чекман Наталія Василівна</t>
  </si>
  <si>
    <t>Оплата за оренду приміщення (м. Харків, ПРОВУЛОК ІВАНІВСЬКИЙ, будинок 5, 13)</t>
  </si>
  <si>
    <t>МИКОЛАЇВСЬКА ОБЛАСНА ОРГАНІЗАЦІЯ ПОЛІТИЧНОЇ ПАРТІЇ "ПАРТІЯ ШАРІЯ"( МИКОЛАЇВСЬКА ОО ПП "ПАРТІЯ ШАРІЯ" )</t>
  </si>
  <si>
    <t>ЧЕРКАСЬКА ОБЛАСНА ОРГАНІЗАЦІЯ ПОЛІТИЧНОЇ ПАРТІЇ "ПАРТІЯ ШАРІЯ"( ЧЕРКАСЬКА ОО ПП "ПАРТІЯ ШАРІЯ" )</t>
  </si>
  <si>
    <t>СУМСЬКА ОБЛАСНА ОРГАНІЗАЦІЯ ПОЛІТИЧНОЇ ПАРТІЇ "ПАРТІЯ ШАРІЯ"( СУМСЬКА ОО ПП "ПАРТІЯ ШАРІЯ" )</t>
  </si>
  <si>
    <t>ОДЕСЬКА ОБЛАСНА ОРГАНІЗАЦІЯ ПОЛІТИЧНОЇ ПАРТІЇ "ПАРТІЯ ШАРІЯ"( ОДЕСЬКА ОО ПП "ПАРТІЯ ШАРІЯ" )</t>
  </si>
  <si>
    <t>ДНІПРОПЕТРОВСЬКА ОБЛАСНА ОРГАНІЗАЦІЯ ПОЛІТИЧНОЇ ПАРТІЇ "ПАРТІЯ ШАРІЯ"</t>
  </si>
  <si>
    <t>ПОЛТАВСЬКА ОБЛАСНА ОРГАНІЗАЦІЯ ПОЛІТИЧНОЇ ПАРТІЇ "ПАРТІЯ ШАРІЯ"( ПОЛТАВСЬКА ОО ПОЛІТИЧНОЇ ПАРТІЇ "ПАРТІЯ ШАРІЯ" )</t>
  </si>
  <si>
    <t>ХАРКІВСЬКА ОБЛАСНА ОРГАНІЗАЦІЯ ПОЛІТИЧНОЇ ПАРТІЇ "ПАРТІЯ ШАРІЯ"( ХАРКІВСЬКА ОО ПП "ПАРТІЯ ШАРІЯ" )</t>
  </si>
  <si>
    <t>ДОНЕЦЬКА ОБЛАСНА ОРГАНІЗАЦІЯ ПОЛІТИЧНОЇ ПАРТІЇ "ПАРТІЯ ШАРІЯ"( ДОНЕЦЬКА ОО ПП "ПАРТІЯ ШАРІЯ" )</t>
  </si>
  <si>
    <t>ЗАПОРІЗЬКА ОБЛАСНА ОРГАНІЗАЦІЯ ПОЛІТИЧНОЇ ПАРТІЇ "ПАРТІЯ ШАРІЯ"( ЗАПОРІЗЬКА ОО ПП "ПАРТІЯ ШАРІЯ" )</t>
  </si>
  <si>
    <t>ЖИТОМИРСЬКА ОБЛАСНА ОРГАНІЗАЦІЯ ПОЛІТИЧНОЇ ПАРТІЇ "ПАРТІЯ ШАРІЯ"( ЖИТОМИРСЬКА ОО ПП "ПАРТІЯ ШАРІЯ" )</t>
  </si>
  <si>
    <t>ВІННИЦЬКА ОБЛАСНА ОРГАНІЗАЦІЯ ПОЛІТИЧНОЇ ПАРТІЇ "ПАРТІЯ ШАРІЯ"( ВІННИЦЬКА ОО ПП "ПАРТІЯ ШАРІЯ" )</t>
  </si>
  <si>
    <t>КИЇВСЬКА МІСЬКА ОРГАНІЗАЦІЯ ПОЛІТИЧНОЇ ПАРТІЇ "ПАРТІЯ ШАРІЯ"( КИЇВСЬКА МО ПП "ПАРТІЯ ШАРІЯ" )</t>
  </si>
  <si>
    <t>54000, Миколаївська обл., місто Миколаїв, ВУЛИЦЯ АНДРЕЄВА-ПАЛАГНЮКА, будинок 16, квартира 7</t>
  </si>
  <si>
    <t>18000, Черкаська обл., місто Черкаси, ВУЛИЦЯ СВЯТОТРОЇЦЬКА, будинок 73, офіс 204</t>
  </si>
  <si>
    <t>40000, Сумська обл., місто Суми, ВУЛИЦЯ ГЕРАСИМА КОНДРАТЬЄВА, будинок 25</t>
  </si>
  <si>
    <t>65039, Одеська обл., місто Одеса, ВУЛИЦЯ СЕГЕДСЬКА, будинок 1, квартира 12</t>
  </si>
  <si>
    <t>49000, Дніпропетровська обл., місто Дніпро, ПРОСПЕКТ ОЛЕКСАНДРА ПОЛЯ, будинок 54</t>
  </si>
  <si>
    <t>36000, Полтавська обл., місто Полтава, ПРОСПЕКТ ПЕРШОТРАВНЕВИЙ, будинок 19, офіс 12</t>
  </si>
  <si>
    <t>61052, Харківська обл., місто Харків, ВУЛИЦЯ СУЗДАЛЬСЬКІ РЯДИ, будинок 9, офіс 811</t>
  </si>
  <si>
    <t>87534, Донецька обл., місто Маріуполь, ВУЛИЦЯ ЛАВІЦЬКОГО, будинок 23</t>
  </si>
  <si>
    <t>69057, Запорізька обл., місто Запоріжжя, ВУЛИЦЯ ЯЦЕНКО, будинок 1А, квартира 7</t>
  </si>
  <si>
    <t>10008, Житомирська обл., місто Житомир, ВУЛИЦЯ КОЦЮБИНСЬКОГО, будинок 7, квартира 14</t>
  </si>
  <si>
    <t>23201, Вінницька обл., Вінницький район, село Вінницькі Хутори, ПРОВУЛОК БЕРЕЗОВИЙ, будинок 8, квартира 130</t>
  </si>
  <si>
    <t>09022, м.Київ, ПРОВУЛОК ВОЛГО-ДОНСЬКИЙ , будинок 1, квартира 130</t>
  </si>
  <si>
    <t>26-209083/2</t>
  </si>
  <si>
    <t>20-207418/2</t>
  </si>
  <si>
    <t>20-207415/2</t>
  </si>
  <si>
    <t>20-207413/2</t>
  </si>
  <si>
    <t>@2PL094419</t>
  </si>
  <si>
    <t>11-199867/2</t>
  </si>
  <si>
    <t>11-199875/2</t>
  </si>
  <si>
    <t>11-199881/2</t>
  </si>
  <si>
    <t>11-199884/2</t>
  </si>
  <si>
    <t>11-199885/2</t>
  </si>
  <si>
    <t>@2PL427814</t>
  </si>
  <si>
    <t>@2PL029055</t>
  </si>
  <si>
    <t>@2PL583611</t>
  </si>
  <si>
    <t>@2PL446546</t>
  </si>
  <si>
    <t>@2PL379870</t>
  </si>
  <si>
    <t>@2PL531176</t>
  </si>
  <si>
    <t>4458132K</t>
  </si>
  <si>
    <t>4458166K</t>
  </si>
  <si>
    <t>4458208K</t>
  </si>
  <si>
    <t>@2PL061031</t>
  </si>
  <si>
    <t>@2PL078059</t>
  </si>
  <si>
    <t>@2PL108346</t>
  </si>
  <si>
    <t>@2PL124062</t>
  </si>
  <si>
    <t>@2PL135231</t>
  </si>
  <si>
    <t>@2PL595444</t>
  </si>
  <si>
    <t>@2PL820553</t>
  </si>
  <si>
    <t>@2PL844888</t>
  </si>
  <si>
    <t>@2PL873039</t>
  </si>
  <si>
    <t>@2PL897488</t>
  </si>
  <si>
    <t>@2PL989724</t>
  </si>
  <si>
    <t>4453762K</t>
  </si>
  <si>
    <t>WEB:301140</t>
  </si>
  <si>
    <t>26-195300/2</t>
  </si>
  <si>
    <t>26-195220/2</t>
  </si>
  <si>
    <t>@2PL138052</t>
  </si>
  <si>
    <t>@2PL144508</t>
  </si>
  <si>
    <t>@2PL150153</t>
  </si>
  <si>
    <t>@2PL197670</t>
  </si>
  <si>
    <t>@2PL258370</t>
  </si>
  <si>
    <t>@2PL268029</t>
  </si>
  <si>
    <t>25-195095/2</t>
  </si>
  <si>
    <t>25-195092/2</t>
  </si>
  <si>
    <t>25-194995/2</t>
  </si>
  <si>
    <t>25-194930/2</t>
  </si>
  <si>
    <t>Внесок на підтримку "політичної партії  ШАРІЯ", ГАЛЬКО СЕРГІЙ ВАЛЕРІЙОВИЧ, д.н.18.08.1986, інн3164119372,м.Миколаїв пр.Миру 19 кв.208 Платник - ГАЛЬКО СЕРГІЙ ВАЛЕРІЙОВИЧ</t>
  </si>
  <si>
    <t>Повернення помилково перерахованої суми згідно листа від 24.12.19 р. у т.ч. ПДВ 20% - 14166.67 грн.</t>
  </si>
  <si>
    <t>Внесок на підтримку політичної партії Платник - КУЧЕРЕНКО АНДРІЙ ВІТАЛІЙОВИЧ</t>
  </si>
  <si>
    <t>Внесок на підтримку політичної партії Платник - КОВТУН ОЛЕКСАНДР ОЛЕКСАНДРОВИЧ</t>
  </si>
  <si>
    <t>Внесок на підтримку політичної партії Платник - ГАЛЬКО СЕРГІЙ ВАЛЕРІЙОВИЧ</t>
  </si>
  <si>
    <t>Внесок на пiдтримку ПП Партiя Шарiя вiд Хуртак Олександр Миколайович, IПН 2447009732, ХУРТАК ОЛЕКСАНДР МИКОЛАЙОВИЧ</t>
  </si>
  <si>
    <t>Внесок на підтримку ПП"Партія Шарія" зг.заяви б/н від 11.12.2019р. від Бондарев Олександр Сергійович;код 3320011599;місце прож. м.Київ вул. Ніжинська буд.29-Д;дата народж.24.11.1990р. Платник - Бондарев Олександр Сергійо</t>
  </si>
  <si>
    <t>Внесок на підтримку ПП"Партія Шарія" зг.заяви б/н від 11.12.2019р.від Шуляков Ярослав Вікторович;код 3304518578;місце прож. м.Київ вул. Г.Ахматової буд.6 кв.269;дата нар.22.06.1990 Платник - Шуляков Ярослав Вікторович</t>
  </si>
  <si>
    <t>Весок на підтримку ПП"Партія Шарія" зг.заяви б/н від 11.12.2019р. від Афанасьєв Микола Олександрович;код 3030218031;місце прож. м.Київ вул. Полярна буд.5а кв.166;дата народж. 18.12.1982р. Платник - Афанасьєв Микола Олекс</t>
  </si>
  <si>
    <t>Внесок на підтримку ПП"Партія Шарія" зг.заяви б/н від 11.12.2019р. від Салайда Вячеслав Владиславович;код 3567408512;місце прож.м.Київ вул.Академіка Грекова буд.5 кв.9;дата народ.02.09.1997р. Платник - Салайда Вячеслав В</t>
  </si>
  <si>
    <t>Весок на підтримку ПП"Партія Шарія" зг.заяви б/н від 11.12.2019р. від Старченко Матвій Сергійович; код 3459007011;місце прож. м.Київска обл. Києво-Святошинський р-н с.Софіївська Борщагівка ву. Лесі Українки буд.11 кв.178</t>
  </si>
  <si>
    <t>Внесок на пiдтримку ПП ?Партiя Шарiя? вiд Коваленко Станiслав Юрiйович, код 3522814030; мiсце прож. м. Днiпро, пр. Поля, 107 г; дата нар. 13.06.1996, КОВАЛЕНКО</t>
  </si>
  <si>
    <t>ВНЕСОК НА ПIДТРИМКУ ПП ПАРТIЯ ШАРIЯ ВIД ГОБРУСЄВА ТЕТЯНА ЄВГЕНIЇВНА, 2517319084, ВУЛ КОМАРОВА 6 А, КВ 93, 02/12/1968 РН, ГОБРУСЄВА ТЕТЯНА ЄВГЕНIЇВНА</t>
  </si>
  <si>
    <t>Внесок на пiдтримку ПП Партiя Шарiя вiд РIЗНИК АНАТОЛIЙ МИКОЛАЙОВИЧ код 3031113252;мiсце проживання м. Днiпро вул. Анадирська 6; д. н. 27.12.1982, РIЗНИК АНАТОЛ</t>
  </si>
  <si>
    <t>Внесок на пiдтримку ПП Партiя Шарiя вiд КЛИЧАНОВСЬКА ЛЮДМИЛА ВАСИЛIВНА , инн1330805647, м.Запорiжжя, вул. Звенiгородська буд.10 кв.124, д.н.11.11.1952р.н., КЛИЧ</t>
  </si>
  <si>
    <t>Внесок на пiдтримку ПП"ПАРТIЯ ШАРIЯ" вiд  ФIЛАТОВ ВАЛЕРIЙ ВIТАЛIЙОВИЧ код 3525017078; м.Днiпро .смт Таромське вул Одарiвська 9А дата нар-05/07/1996р, ФIЛАТОВ ВА</t>
  </si>
  <si>
    <t>ВНЕСОК НА ПІДТРИМКУ ПП"ПАРТІЯ ШАРІЯ",Без ПДВ,Від КОВТУН ОЛЕКСАНДР ОЛЕКСАНДРОВИЧ</t>
  </si>
  <si>
    <t>ВНЕСОК НА ПІДТРИМКУ ПП"ПАРТІЯ ШАРІЯ",Без ПДВ,Від КУЧЕРЕНКО АНДРІЙ ВІТАЛІЙОВИЧ</t>
  </si>
  <si>
    <t>ВНЕСОК НА ПІДТРИМКУ ПП"ПАРТІЯ ШАРІЯ",Без ПДВ,Від Галько Сергій Валерійович</t>
  </si>
  <si>
    <t>Внесок на пiдтримку ПП"Партiя Шарiя" вiд ШУМЕЙКО ПЕЛАГЕЯ АНДРIЇВНА;IПН-3355809321;м.Запорiжжя вул Космiчна буд  118Г кв 24;17.11.91, ШУМЕЙКО ПЕЛАГЕЯ АНДРIЇВНА</t>
  </si>
  <si>
    <t>Внесок на пiдтримку ПП ПАРТIЯ ШАРIЯ вiд КУЧЕРЕНКО А В, iнн 3281315996, Вул Шосейна 84 а кв 4, 02.11.1989, КУЧЕРЕНКО АНДРIЙ ВIТАЛIЙОВИЧ</t>
  </si>
  <si>
    <t>ВНЕСОК НА ПIДТРИМКУ БУГЕРА СЕРГIЙ РОМАНОВИЧ, IПН 3679908471, ВIНН. ОБЛ. ЯМПIЛЬСЬКИЙ Р-Н, С. ДЗИГIВКА, ВУЛ.  ЛЕРМОНТОВА 61, 01.10.2000, БУГЕРА СЕРГIЙ РОМАНОВИЧ</t>
  </si>
  <si>
    <t>Внесок  на пiдтримку ПП "Партiя Шарiя" вiд ПОПОВ IВАН ВАЛЕРIЙОВИЧ;3527303132; м. Запорiжжя вул. Барикадна  буд 12 кв 2 ; 28.07.1996, ПОПОВ IВАН ВАЛЕРIЙОВИЧ</t>
  </si>
  <si>
    <t>Внесок на пiдтрим ПП"Партiя Шарiя" вiд ШЕВЕЛЬОВА АННА ВIКТОРIВНА ;IПН-3030319403;мЗапорiжжя вул Полякова буд 3  кв 28  ;дата народження-19.12.82р, ШЕВЕЛЬОВА АНН</t>
  </si>
  <si>
    <t>ВНЕСОК НА ПIДТРИМКУ ПП ПАРТIЯ ШАРIЯ  ВIД ХАСАНОВ РЕНАТ IЛЬДУСОВИЧ ; 3141406197; ; М. ВIННИЦЯ. 2 ПРОВ. ТРУБЛАЇНI. БУД 16. ; 03.01.1986., ХАСАНОВ РЕНАТ IЛЬДУСОВИЧ</t>
  </si>
  <si>
    <t>внесок на пiдтримку ПП "ПАРТIЯ АНАТОЛIЯ ШАРIЯ", МОВЧАН-ЯБЛОНСЬКИЙ ЕНРIКЕ МIГЕЛЬ АНТОНIО АНТОНИО</t>
  </si>
  <si>
    <t>ВНЕСОК НА ПIДТРИМКУ ПП ПАРТIЯ ШАРIЯ ВIД ВIНИЦЬКА ЛЮДМИЛА ВОЛОДИМИРIВНА, КОД 2575300628; МIСЦЕ ПРОЖ. М.ДНIПРО, ВУЛ.ЖЕЛЯБОВА, 21; ДАТА НАР. 05.07.1970, ВIНИЦЬКА Л</t>
  </si>
  <si>
    <t>ВНЕСОК НА ПIДТРИМКУ  ПП " ПАРТIЯ ШАРIЯ "   ВIД БОРДУНОВА ЛАРИСА РОМАНIВНА, IНН 3271719083, БОРДУНОВА ЛАРИСА РОМАНIВНА</t>
  </si>
  <si>
    <t>Внесок на пiдтримку ПП 'Партiя Шарiя' вiд КРАВЧУК ТЕТЯНА ВОЛОДИМИРIВНА, iпн: 3465711765; м.Миколаїв, вул. Андрiєва-Палагнюка 16 кв. 2,  20.11.1994, КРАВЧУК ТЕТЯ</t>
  </si>
  <si>
    <t>Внесок на підтримку ПП "Партія Шарія",Без ПДВ,Від Галько Сергій Валерійович</t>
  </si>
  <si>
    <t>внесок на підтримку ПП Партія Шарія від НАКОНЕЧНИЙ ПАВЛО ПЕТРОВИЧ. инн 3230605219 , Запоріжжя ву л Електрична 57 , дата народж 13.06.1988, НАКОНЕЧНИЙ ПАВЛО ПЕТР</t>
  </si>
  <si>
    <t>ВНЕСОК НА ПІДТР ПП"ПАРТІЯ ШАРІЯ" ВІД БАБІЧ Д.Ю.,ІПН 2813813072,М.ХАРКІВ,ВУЛ.ФЕРГАНСЬКА,33-Б,КВ.56,14/01/1977,ГР УКР Платник - БАБІЧ ДМИТРО ЮРІЙОВИЧ</t>
  </si>
  <si>
    <t>Внесок на підтримку ПП"Партія Шарія" іпн 2518014086 09,12,1968р м.Дніпро,вул.Кожем'яки буд 1, кв 103 пл.Готвянська Тетяна Василівна Платник - Готвянська Тетяна Василівна</t>
  </si>
  <si>
    <t>Внесок на пiдтримку ПП ?Партiя Шарiя? вiд Кузiна Iвана Олеговича; IПН 3534511197;мiсце проживання Вiнницька обл.,Ямпiльський р-н., с. Дзигiвка, вул. Сонячна 5,</t>
  </si>
  <si>
    <t>внесок на пiдтримку пп "патрiя шарiя" вiд СIМБIРКIН АНДРIЙ СЕРГIЙОВИЧ, код 3366516398,  мiсце прож. м.днiпро, пров джинчарадзе 1/204, дпта нар. 03.03.1992, СIМБ</t>
  </si>
  <si>
    <t>внесок на пiдтримку пп "партiя шарiя" вiд АГАМIРЗОЄВА IВАННА СЕРГIЇВНА, код 3127514482, мiсце прож м.синельникове, вул миру 28/65, дата народж. 17.08.1985, АГАМ</t>
  </si>
  <si>
    <t>ВНЕСОК НА ПIДТРИМКУ ПП ПАРТIЯ ШАРIЯ ВIД ДРАЧУК ДЕНИС ВОЛОДИМИРОВИЧ; 3571700038; м. ВIННИЦЯ, ВУЛ. КИЇВСЬКА, БУД. 160-А, КВ. 64;  15.10.1997, ДРАЧУК ДЕНИС ВОЛОДИМ</t>
  </si>
  <si>
    <t>внесок на пiдтримку ПП Партiя Шарiя вiд ПОЛIТАЄВ КИРИЛО ОЛЕКСАНДРОВИЧ,код 3085608232; мiсце прож. м.Днiпро, вул.Красноводська, 1 а, кв. 72; дата нар. 24.06.1984</t>
  </si>
  <si>
    <t>ВНЕСОК НА ПІДТР ПП"ПАРТІЯ ШАРІЯ" ВІД ЖИХАРЄВ БОГДАН ІЛЬГАР ОГЛИ,3359214678,М.ХАР,ПР-Т ПЕРЕМОГИ,66-Б,КВ.38,21/12/1991,ГР УКР Платник - ЖИХАРЄВ БОГДАН ІЛЬГАР ОГЛИ</t>
  </si>
  <si>
    <t>ВНЕСОК НА ПІДТР ПП"ПАРТІЯ ШАРІЯ" ВІД РОГОЖКІН І.Е.,3317300936,ЛУГАНСЬКА ОБЛ.,С.ІВАНІВКА,В.І.ПАЦЮКА,Б17,28/10/1990,ГР УК Платник - РОГОЖКІН ІЛЛЯ ЕДУАРДОВИЧ</t>
  </si>
  <si>
    <t>ВНЕСОК НА ПІДТР ПП"ПАРТІЯ ШАРІЯ" ВІД ДУЮНОВ Е.Е.,2974206413,Х/О,С.БІРКИ,ВУЛ.Л.УКРАЇНКИ,39,06/06/1981,ГР УКР Платник - ДУЮНОВ ЕДУГАРТ ЕДУГАРТОВИЧ</t>
  </si>
  <si>
    <t>ВНЕСОК НА ПІДТР ПП"ПАРТІЯ ШАРІЯ" ВІД ГОРДІЄНКО Н.І.,2110322747,Х/О,СМТ МАЛА ДАНИЛІВКА,ВУЛ.УКРАЇНСЬКА,27,11/10/1957,ГР УКР Платник - ГОРДІЄНКО НАТАЛІЯ ІВАНІВНА</t>
  </si>
  <si>
    <t>ГАЛЬКО СЕРГІЙ ВАЛЕРІЙОВИЧ</t>
  </si>
  <si>
    <t>КУЧЕРЕНКО АНДРІЙ ВІТАЛІЙОВИЧ</t>
  </si>
  <si>
    <t>КОВТУН ОЛЕКСАНДР ОЛЕКСАНДРОВИЧ</t>
  </si>
  <si>
    <t>ХУРТАК ОЛЕКСАНДР МИКОЛАЙОВИЧ</t>
  </si>
  <si>
    <t>Бондарев Олександр Сергійович</t>
  </si>
  <si>
    <t>Шуляков Ярослав Вікторович</t>
  </si>
  <si>
    <t>Афанасьєв Микола Олександрович</t>
  </si>
  <si>
    <t>Салайда Вячеслав Владиславович</t>
  </si>
  <si>
    <t>Старченко Матвій Сергійович</t>
  </si>
  <si>
    <t>Коваленко Станiслав Юрiйович</t>
  </si>
  <si>
    <t>ГОБРУСЄВА ТЕТЯНА ЄВГЕНIЇВНА</t>
  </si>
  <si>
    <t xml:space="preserve">РIЗНИК АНАТОЛIЙ МИКОЛАЙОВИЧ </t>
  </si>
  <si>
    <t>КЛИЧАНОВСЬКА ЛЮДМИЛА ВАСИЛIВНА</t>
  </si>
  <si>
    <t xml:space="preserve">ФIЛАТОВ ВАЛЕРIЙ ВIТАЛIЙОВИЧ </t>
  </si>
  <si>
    <t>Галько Сергій Валерійович</t>
  </si>
  <si>
    <t>ШУМЕЙКО ПЕЛАГЕЯ АНДРIЇВНА</t>
  </si>
  <si>
    <t>КУЧЕРЕНКО АНДРIЙ ВIТАЛIЙОВИЧ</t>
  </si>
  <si>
    <t>БУГЕРА СЕРГIЙ РОМАНОВИЧ</t>
  </si>
  <si>
    <t>ПОПОВ IВАН ВАЛЕРIЙОВИЧ</t>
  </si>
  <si>
    <t>ШЕВЕЛЬОВА АННА ВIКТОРIВНА</t>
  </si>
  <si>
    <t xml:space="preserve"> ХАСАНОВ РЕНАТ IЛЬДУСОВИЧ</t>
  </si>
  <si>
    <t xml:space="preserve"> МОВЧАН-ЯБЛОНСЬКИЙ ЕНРIКЕ</t>
  </si>
  <si>
    <t>ВIНИЦЬКА ЛЮДМИЛА ВОЛОДИМИРIВНА</t>
  </si>
  <si>
    <t>БОРДУНОВА ЛАРИСА РОМАНIВНА</t>
  </si>
  <si>
    <t xml:space="preserve"> КРАВЧУК ТЕТЯНА ВОЛОДИМИРIВНА</t>
  </si>
  <si>
    <t>НАКОНЕЧНИЙ ПАВЛО ПЕТРОВИЧ</t>
  </si>
  <si>
    <t>БАБІЧ ДМИТРО ЮРІЙОВИЧ</t>
  </si>
  <si>
    <t xml:space="preserve"> Готвянська Тетяна Василівна</t>
  </si>
  <si>
    <t>Кузiн Iван  Олегович</t>
  </si>
  <si>
    <t>СIМБIРКIН АНДРIЙ СЕРГIЙОВИЧ</t>
  </si>
  <si>
    <t xml:space="preserve"> АГАМIРЗОЄВА IВАННА СЕРГIЇВНА</t>
  </si>
  <si>
    <t xml:space="preserve"> ХУРТАК ОЛЕКСАНДР МИКОЛАЙОВИЧ</t>
  </si>
  <si>
    <t>ДРАЧУК ДЕНИС ВОЛОДИМИРОВИЧ</t>
  </si>
  <si>
    <t>ПОЛIТАЄВ КИРИЛО ОЛЕКСАНДРОВИЧ</t>
  </si>
  <si>
    <t xml:space="preserve"> РОГОЖКІН ІЛЛЯ ЕДУАРДОВИЧ</t>
  </si>
  <si>
    <t>ДУЮНОВ ЕДУГАРТ ЕДУГАРТОВИЧ</t>
  </si>
  <si>
    <t>ГОРДІЄНКО НАТАЛІЯ ІВАНІВНА</t>
  </si>
  <si>
    <t>АТ "БАНК АЛЬЯНС"</t>
  </si>
  <si>
    <t>УК у Шевченків.р-ні м.Харкова</t>
  </si>
  <si>
    <t>Головне управління ДПС у Харківській о</t>
  </si>
  <si>
    <t>УК у Шевченківському р-ні м.Харкова</t>
  </si>
  <si>
    <t>Приватне підприємство _АБЕЗ_</t>
  </si>
  <si>
    <t>ТОВ "ПРЕС КОРПОРЕЙШН ЛІМІТЕД"</t>
  </si>
  <si>
    <t>ТОВ "ІНК Моноліт"</t>
  </si>
  <si>
    <t>ТОВ "Завод Ремпобуттехніка"</t>
  </si>
  <si>
    <t>УК у Печерському р-ні</t>
  </si>
  <si>
    <t>Сплата нарахованої комісії за перекази на рахунки в інших банках за плат.доруч. в післяопераційний час, що оформлені з використанням комплексу СДО за період з 27.12.2019 по 27.12.2019, зг.Договору №36913 від 13.06.2019р.</t>
  </si>
  <si>
    <t>*;101;39644910;Сплата ПДФО за 2 пол.грудня 2019 р.;;;;</t>
  </si>
  <si>
    <t>*;101;39644910;Сплата ЄСВ за 2 пол.грудня 2019 р.;;;;</t>
  </si>
  <si>
    <t>*;101;39644910;Сплата військового збору за 2 пол.грудня 2019 р.;;;;</t>
  </si>
  <si>
    <t>Орендна плата згідно Договору суборенди №41 від 05.12.2019, без ПДВ</t>
  </si>
  <si>
    <t>Орендна плата згідно Договору суборенди №42 від 05.12.2019, без ПДВ</t>
  </si>
  <si>
    <t>Сплата нарахованої комісії за ведення поточного рахунку за допомогою СДО за період з 29.11.2019 по 26.12.2019, зг.Договору №36913 від 13.06.2019р., без ПДВ.</t>
  </si>
  <si>
    <t>Сплата нарахованої комісії за ведення поточного рахунку та надання виписок за період з 29.11.2019 по 26.12.2019, зг.Договору №36913 від 13.06.2019р., без ПДВ.</t>
  </si>
  <si>
    <t>Сплата нарахованої комісії за перекази на рахунки в інших банках за плат.доруч., що оформлені з використанням комплексу СДО за період з 24.12.2019 по 24.12.2019, зг.Договору №36913 від 13.06.2019р., без ПДВ.</t>
  </si>
  <si>
    <t>оплата за друк газети "Право на правду" зг.рах.№ СФ-005870 від 23.12.2019 р. у т.ч. ПДВ 20% - 14166.67 грн.</t>
  </si>
  <si>
    <t>Погашення заборгованостi за РКО (За Дт. зовнішні платежі  по КБ в операційний час) ПП "ПАРТІЯ ШАРІЯ" (26000036913001) згідно договору 36913 вiд 13.06.2019, без ПДВ.</t>
  </si>
  <si>
    <t>Погашення заборгованостi за РКО (За Дт. зовнішні платежі по КБ в післяопераційний час) ПП "ПАРТІЯ ШАРІЯ" (26000036913001) згідно договору 36913 вiд 13.06.2019, без ПДВ.</t>
  </si>
  <si>
    <t>Сплата нарахованої комісії за перекази на рахунки в інших банках за плат.доруч., що оформлені з використанням комплексу СДО за період з 17.12.2019 по 17.12.2019, зг.Договору №36913 від 13.06.2019р., без ПДВ.</t>
  </si>
  <si>
    <t>*;101;39644910;Сплата ПДФО за 1 пол.грудня 2019 р.;;;;</t>
  </si>
  <si>
    <t>*;101;39644910;Сплата військового збору за 1 пол.грудня 2019 р.;;;;</t>
  </si>
  <si>
    <t>*;101;39644910;Сплата ЄСВ за 1 пол.грудня 2019 р.;;;;</t>
  </si>
  <si>
    <t>Оплата за послуги оренди з 05.12.2019 - 04.06.2020 р.по дог.№05/04-12/19М від 05.12.2019р. зг.рах.№2019/3022 від 13,12,2019р.,Без ПДВ</t>
  </si>
  <si>
    <t>ОПлата за оренду приміщення за грудень 2019р. зг.рах.№517 від 29,11,2019р., Без ПДВ</t>
  </si>
  <si>
    <t>ОПлата за оренду приміщення за листопад 2020р. зг.рах.№518 від 29,11,2019р., Без ПДВ</t>
  </si>
  <si>
    <t>Погашення заборгованостi за РКО (Плата за обслуговування поточного (мультивалютного) рахунку) ПП "ПАРТІЯ ШАРІЯ" (26000036913001) згідно договору 36913 вiд 13.06.2019, без ПДВ.</t>
  </si>
  <si>
    <t>Оплата за друк газети "Право на правду" зг.рах.№ СФ-005417 від 22 Листопада 2019 р. у т.ч. ПДВ 20% - 37758.43 грн.</t>
  </si>
  <si>
    <t>Доплата за друк газети "Право на правду" зг.рах.№ СФ-005417 від 22 Листопада 2019 р. у т.ч. ПДВ 20% - 33333.33 грн.</t>
  </si>
  <si>
    <t>Оплата за друк газети "Право на правду" зг.рах.№ СФ-005417 від 22 Листопада 2019 р. у т.ч. ПДВ 20% - 33333.33 грн.</t>
  </si>
  <si>
    <t>Погашення заборгованостi за РКО (Заміна карток із зразками підписів) ПП "ПАРТІЯ ШАРІЯ" (26000036913001) згідно договору 36913 вiд 13.06.2019, без ПДВ.</t>
  </si>
  <si>
    <t>Сплата нарахованої комісії за надання довідок про РКО, зг.Договору №36913 від 13.06.2019р., без ПДВ.(01-1054,№ 01-1053 від 04.11.2019р.)</t>
  </si>
  <si>
    <t>Бєлоглазова Антоніна Олександрівна</t>
  </si>
  <si>
    <t>КАМІНСЬКА Юлія Яківна</t>
  </si>
  <si>
    <t xml:space="preserve"> Зарплата за 2 пол.грудня 2019 р.</t>
  </si>
  <si>
    <t xml:space="preserve"> Зарплата за 1 пол.грудня 2019 р.</t>
  </si>
  <si>
    <t>4458132К</t>
  </si>
  <si>
    <t>4458166К</t>
  </si>
  <si>
    <t xml:space="preserve"> 4458208К </t>
  </si>
  <si>
    <t xml:space="preserve"> 4453762К </t>
  </si>
  <si>
    <t xml:space="preserve"> @2PL197670 </t>
  </si>
  <si>
    <t xml:space="preserve"> @2PL897488</t>
  </si>
  <si>
    <t xml:space="preserve"> КОВТУН ОЛЕКСАНДР ОЛЕКСАНДРОВИЧ</t>
  </si>
  <si>
    <t>БОРДУНОВА ЛАРИСА РОМАНІВНА</t>
  </si>
  <si>
    <t>відсутні дані</t>
  </si>
  <si>
    <t>неможливість проведення ідентифікацї</t>
  </si>
  <si>
    <t>ІОНОВ СЕРГІЙ ВІКТОРОВИЧ</t>
  </si>
  <si>
    <t>14-129758/2</t>
  </si>
  <si>
    <t>Ігнатенко Олександр Володимирович</t>
  </si>
  <si>
    <t>14-129979/2</t>
  </si>
  <si>
    <t>14-129527/2</t>
  </si>
  <si>
    <t>КІБЕНКО ТЕТЯНА ВЛАДИСЛАВІВНА</t>
  </si>
  <si>
    <t>14-129554/2</t>
  </si>
  <si>
    <t>14-129572/2</t>
  </si>
  <si>
    <t>ТЕРЕН АНДРІЙ ВАСИЛЬОВИЧ</t>
  </si>
  <si>
    <t>14-129749/2</t>
  </si>
  <si>
    <t>АРУСТАМОВА АРУСЯК АНТОНІВНА</t>
  </si>
  <si>
    <t>14-129496/2</t>
  </si>
  <si>
    <t>ЛЕУСЬКИЙ ІГОР ВІКТОРОВИЧ</t>
  </si>
  <si>
    <t>14-129565/2</t>
  </si>
  <si>
    <t>СУМЦОВА ОЛЬГА ГНАТІВНА</t>
  </si>
  <si>
    <t>14-129573/2</t>
  </si>
  <si>
    <t>ГРОМОВА ЛЮДМИЛА ІВАНІВНА</t>
  </si>
  <si>
    <t>14-129598/2</t>
  </si>
  <si>
    <t>ЗОЛОТЬКО ЛЮДМИЛА МИКОЛАЇВНА</t>
  </si>
  <si>
    <t>14-129686/2</t>
  </si>
  <si>
    <t>БАРАХОВА ГАННА СЕРГІЇВНА</t>
  </si>
  <si>
    <t>14-129724/2</t>
  </si>
  <si>
    <t>САЛАТОВ ДМИТРО ОЛЕКСАНДРОВИЧ</t>
  </si>
  <si>
    <t>14-129739/2</t>
  </si>
  <si>
    <t>СТЕЛЬМАХ КАТЕРИНА ЮРІЇВНА</t>
  </si>
  <si>
    <t>14-129741/2</t>
  </si>
  <si>
    <t>АРУСТАМОВ ГРИГОРІЙ ОЛЕКСАНОВИЧ</t>
  </si>
  <si>
    <t>18-130373/2</t>
  </si>
  <si>
    <t>Фірсенко Максим Васильович</t>
  </si>
  <si>
    <t>ПНМ8319З</t>
  </si>
  <si>
    <t>Калашников Данило Андрійович</t>
  </si>
  <si>
    <t>19-132119/2</t>
  </si>
  <si>
    <t>27-135867/2</t>
  </si>
  <si>
    <t>БІРЧЕНКО ДЕНИС ОЛЕКСАНДРОВИЧ</t>
  </si>
  <si>
    <t>27-135866/2</t>
  </si>
  <si>
    <t>ВАКУЛА МИХАЙЛО ЮРІЙОВИЧ</t>
  </si>
  <si>
    <t>27-135862/2</t>
  </si>
  <si>
    <t xml:space="preserve">БУТЕНКО ДМИТРО ІГОРОВИЧ </t>
  </si>
  <si>
    <t>Оплата за скорочений термін надання послуг у сфері державної реєстрації</t>
  </si>
  <si>
    <t>Оплата адміністративного збору за проведення державної реєстрації</t>
  </si>
  <si>
    <t>Оплата за оренду приміщення для проведення з’їзду партії</t>
  </si>
  <si>
    <t>Сплата нарахованої комісії за перекази на рахунки в інших банках за плат.доруч. в післяопераційний час, що оформлені з використанням комплексу СДО за період з 14.06.2019 по 14.06.2019, зг.Договору №36913 від 13.06.2019р.</t>
  </si>
  <si>
    <t>Центральна виборча комісія</t>
  </si>
  <si>
    <t>01133, м.Київ, ПЛОЩА ЛЕСІ УКРАЇНКИ, будинок 1</t>
  </si>
  <si>
    <t>Грошова застава Політичної партії "ПАРТІЯ ШАРІЯ" за виборчий список кандидатів у народні депутати України у загальнодержавному багатомандатному виборчому окрузі</t>
  </si>
  <si>
    <t>Грошова застава кандидата у народні депутати України в одномандатному виборчому окрузі №195, висунутого ПП "ПАРТІЯ ШАРІЯ" _  Хоменко Богдан Іванович</t>
  </si>
  <si>
    <t>Грошова застава кандидата у народні депутати України в одномандатному виборчому окрузі №218, висунутого ПП "ПАРТІЯ ШАРІЯ" _  Іонов Сергій Вікторович</t>
  </si>
  <si>
    <t>Грошова застава кандидата у народні депутати України в одномандатному виборчому окрузі №33, висунутого ПП "ПАРТІЯ ШАРІЯ" _  Ігнатенко Олександр Володимирович</t>
  </si>
  <si>
    <t>Грошова застава кандидата у народні депутати України в одномандатному виборчому окрузі №134, висунутого ПП "ПАРТІЯ ШАРІЯ" _  Фірсенко Максим Васильович</t>
  </si>
  <si>
    <t>Грошова застава кандидата у народні депутати України в одномандатному виборчому окрузі №175, висунутого ПП "ПАРТІЯ ШАРІЯ" _  Калашников Данило Андрійович</t>
  </si>
  <si>
    <t xml:space="preserve"> +;1400;Оплата за передвиборну агітацію у мережі інтернет згідно рахунку №20190627/1 від 27.06.2019р. Без ПДВ.</t>
  </si>
  <si>
    <t>Свідоцтво про державну реєстрацію друкованого засобу масової інформації "Партійна газета Партії Шарія "ПРАВО НА ПРАВДУ" (серія КВ № 24226-14066Р)</t>
  </si>
  <si>
    <t>Харківська обл., місто Харків, ПРОВУЛОК ІВАНІВСЬКИЙ, будинок 5, 13</t>
  </si>
  <si>
    <t>БЄЛОГЛАЗОВА АНТОНІНА ОЛЕКСАНДРІВНА</t>
  </si>
  <si>
    <t>ПАТ «БАНК "УКРАЪНСЬКИЙ КАПІТАЛ», МФО 320371, поточний</t>
  </si>
  <si>
    <t>ПАТ «БАНК "УКРАЪНСЬКИЙ КАПІТАЛ»</t>
  </si>
  <si>
    <t>03062, м.Київ, просп.Перемоги, будинок 67</t>
  </si>
  <si>
    <t>Сплата за відкриття рахунку</t>
  </si>
  <si>
    <t>Сплата за РКО</t>
  </si>
  <si>
    <t>26041052601604</t>
  </si>
  <si>
    <t>26009036913002</t>
  </si>
  <si>
    <t xml:space="preserve">Найменування та код установ(и) банків(у), в яких(ій) відкрито поточні(ий) рахунки (рахунок), номери рахунків (рахунку):                                                                                         ПАТ КБ "ПРИВАТБАНК", МФО 300711       п/р 26004052619570;      п/р26041052601604
АТ «БАНК АЛЬЯНС», МФО 300119     п/р 26000036913001;  п/р 26009036913002
ПАТ «БАНК «УКРАЇНСЬКИЙ КАПІТАЛ», МФО 320371    п/р 260032168700/980 
</t>
  </si>
  <si>
    <t>Харківська обл., місто Харків, ВУЛИЦЯ СУЗДАЛЬСЬКІ РЯДИ, будинок 9, офіс 811, 814</t>
  </si>
  <si>
    <t>м. Харків, ВУЛ. СУЗДАЛЬСЬКІ РЯДИ, буд. 9, оф. 515</t>
  </si>
  <si>
    <t>Вінницька обл., Вінницький район, село Вінницькі Хутори, пр. БЕРЕЗОВИЙ, буд. 8, кв. 130</t>
  </si>
  <si>
    <t>МАГДЕНКО СВІТЛАНА ОЛЕКСАНДРІВНА</t>
  </si>
  <si>
    <t>Дніпропетровська обл., м. Дніпро, ПР. ОЛЕКСАНДРА ПОЛЯ, буд. 54, прим.9</t>
  </si>
  <si>
    <t>ОРЕЛ Олександр Володимирович</t>
  </si>
  <si>
    <t>АТ КБ "ПРИВАТБАНК" , п/р UA383052990000026006050514394</t>
  </si>
  <si>
    <t>Донецька обл., місто Маріуполь, ВУЛИЦЯ ЛАВІЦЬКОГО, будинок 23</t>
  </si>
  <si>
    <t>ПАНКОВА Олена Абдулаївна</t>
  </si>
  <si>
    <t>Житомирська обл., місто Житомир, ВУЛИЦЯ КОЦЮБИНСЬКОГО, будинок 7, квартира 14</t>
  </si>
  <si>
    <t>НІКУЛІН Сергій Анатолійович</t>
  </si>
  <si>
    <t>69057, Запорізька обл., місто Запоріжжя, ВУЛИЦЯ ЯЦЕНКО, будинок 1</t>
  </si>
  <si>
    <t>ЧУШЕВА Світлана Олександрівна</t>
  </si>
  <si>
    <t>Миколаївська обл., місто Миколаїв, вул.Потьомкінська 28/1</t>
  </si>
  <si>
    <t>ТКАЧ Людмила Анатоліївна</t>
  </si>
  <si>
    <t>Одеська обл., місто Одеса, ВУЛИЦЯ СЕГЕДСЬКА, будинок 1, квартира 12</t>
  </si>
  <si>
    <t>НАГАТКІН ОЛЕГ МИКОЛАЙОВИЧ</t>
  </si>
  <si>
    <t>ЮЖНЕ ГРУ АТ КБ "ПРИВАТБАНК",  МФО 328704,  р/р UA223287040000026001054230737</t>
  </si>
  <si>
    <t>Сумська обл., місто Суми, ВУЛИЦЯ ГЕРАСИМА КОНДРАТЬЄВА, будинок 25</t>
  </si>
  <si>
    <t>ТКАЛЯ Олена Василівна</t>
  </si>
  <si>
    <t xml:space="preserve">Луганська обл м. Свердловськ, </t>
  </si>
  <si>
    <t>Черкаська обл., місто Черкаси, ВУЛИЦЯ СВЯТОТРОЇЦЬКА, будинок 73, офіс 204</t>
  </si>
  <si>
    <t>ТОВ «Завод Ремпобуттехніка»</t>
  </si>
  <si>
    <t>18000 м. Черкаси, вул. Святотроїцька, буд. 73</t>
  </si>
  <si>
    <t>Полтавська обл., місто Полтава, ПРОСПЕКТ ПЕРШОТРАВНЕВИЙ, будинок 19, офіс 12</t>
  </si>
  <si>
    <t>ФОП Рибалко Леся Сергіївна</t>
  </si>
  <si>
    <t>ТОВ Констянтинівський завод механічного обладнання</t>
  </si>
  <si>
    <t>ТОВ "Медонос"</t>
  </si>
  <si>
    <t>Кіровоградська область, місто Олександрія, вулиця Айвазовського, 42</t>
  </si>
  <si>
    <t xml:space="preserve">Кіровоградська обл.,
м. Олександрія, вул. Айвазовського, 42
</t>
  </si>
  <si>
    <t xml:space="preserve">Донецька обл., м. Костянтинівка, вул. 6-го вересня, буд. 40А, </t>
  </si>
  <si>
    <t xml:space="preserve">Донецька обл., м. Костянтинівка, вул. 6-го вересня, 40-а
</t>
  </si>
  <si>
    <t>54030, Миколаївська обл., місто Миколаїв, ВУЛИЦЯ ПОТЬОМКІНСЬКА, будинок 28/1</t>
  </si>
  <si>
    <t>Поверн. помилково перерахованих коштів згідно Заяви від 18.06.2019р.</t>
  </si>
  <si>
    <t>м.Харків</t>
  </si>
  <si>
    <t>м.Київ</t>
  </si>
  <si>
    <t>*;101;39644910;за проведення державної реєстрації газети;;;</t>
  </si>
  <si>
    <t>Оплата за оренду приміщення за листопад 2019 р. (м. Полтава, ПРОСПЕКТ ПЕРШОТРАВНЕВИЙ, будинок 19, офіс 12)</t>
  </si>
  <si>
    <t>Оплата за оренду приміщення за останній місяць оренди. (м. Полтава, ПРОСПЕКТ ПЕРШОТРАВНЕВИЙ, будинок 19, офіс 12)</t>
  </si>
  <si>
    <t>Оплата за оренду приміщення за грудень 2019 р. (м. Полтава, ПРОСПЕКТ ПЕРШОТРАВНЕВИЙ, будинок 19, офіс 12)</t>
  </si>
  <si>
    <t>Котова Тетяна Михайлівна</t>
  </si>
  <si>
    <r>
      <rPr>
        <b/>
        <sz val="9"/>
        <color rgb="FF000000"/>
        <rFont val="Times New Roman"/>
        <family val="1"/>
        <charset val="204"/>
      </rPr>
      <t xml:space="preserve">Прізвище, ім'я, по батькові </t>
    </r>
    <r>
      <rPr>
        <b/>
        <sz val="9"/>
        <rFont val="Times New Roman"/>
        <family val="1"/>
        <charset val="204"/>
      </rPr>
      <t xml:space="preserve">особи </t>
    </r>
  </si>
  <si>
    <t>21034, м.Вінниця, вул. Чехова, 12 А</t>
  </si>
  <si>
    <t>Зобов’язання по оренді</t>
  </si>
  <si>
    <t>Орендар ТОВ "Медонос"/власник ФОП Вялих Сергій Анатолійович</t>
  </si>
  <si>
    <t xml:space="preserve">Суборендодавець ТОВ ІНК Моноліт/  АТ АТП 16364 </t>
  </si>
  <si>
    <t xml:space="preserve"> 43028731/ 30430356</t>
  </si>
  <si>
    <t>Суборендодавець Приватне підприэмство "АБЕЗ"/ТОВ Будинок торгівлі "Центральний"</t>
  </si>
  <si>
    <t>35073114/ 33122185</t>
  </si>
  <si>
    <t>ТКАЛЯ Олена Василівна/ власник ФОП ТКАЛЯ А.О.</t>
  </si>
  <si>
    <t>info@sharij.com.ua</t>
  </si>
  <si>
    <t xml:space="preserve">Вінницька обл., Він. р-н, село Вінницькі Хутори, </t>
  </si>
  <si>
    <t>м.Дніпро,</t>
  </si>
  <si>
    <t xml:space="preserve">Донецька обл., місто Маріуполь, </t>
  </si>
  <si>
    <t xml:space="preserve">м.Житомир, </t>
  </si>
  <si>
    <t>Запорізька обл., місто Запоріжжя,</t>
  </si>
  <si>
    <t xml:space="preserve">м.Миколаїв, </t>
  </si>
  <si>
    <t>Сумська обл., м.Суми,</t>
  </si>
  <si>
    <t xml:space="preserve">м.Полтава, </t>
  </si>
  <si>
    <t>м.Одеса,</t>
  </si>
  <si>
    <t xml:space="preserve">39690532/ </t>
  </si>
  <si>
    <t>м. Дніпро,</t>
  </si>
  <si>
    <t xml:space="preserve">м.Київ, </t>
  </si>
  <si>
    <t>м.Київ,</t>
  </si>
  <si>
    <t xml:space="preserve">м.Київ </t>
  </si>
  <si>
    <t xml:space="preserve">Київска обл., Києво-Святошинський р-н, с.Софіївська Борщагівка, </t>
  </si>
  <si>
    <t xml:space="preserve">м. Днiпро, </t>
  </si>
  <si>
    <t xml:space="preserve"> м. Запоріжжя, </t>
  </si>
  <si>
    <t xml:space="preserve"> м.Запорiжжя,</t>
  </si>
  <si>
    <t xml:space="preserve"> м.Днiпро, </t>
  </si>
  <si>
    <t>м.Запорiжжя,</t>
  </si>
  <si>
    <t xml:space="preserve">ВIНН. ОБЛ., ЯМПIЛЬСЬКИЙ Р-Н, С. ДЗИГIВКА, </t>
  </si>
  <si>
    <t>м. Запорiжжя,</t>
  </si>
  <si>
    <t xml:space="preserve">М. ВIННИЦЯ, </t>
  </si>
  <si>
    <t xml:space="preserve">М.ДНIПРО, </t>
  </si>
  <si>
    <t xml:space="preserve"> м.Миколаїв, </t>
  </si>
  <si>
    <t>Запоріжжя,</t>
  </si>
  <si>
    <t>М.ХАРКІВ,</t>
  </si>
  <si>
    <t xml:space="preserve"> м.Дніпро,</t>
  </si>
  <si>
    <t>Вiнницька обл., Ямпiльський р-н., с. Дзигiвка,</t>
  </si>
  <si>
    <t>м.Днiпро,</t>
  </si>
  <si>
    <t xml:space="preserve"> м.Синельникове,</t>
  </si>
  <si>
    <t>м. ВIННИЦЯ,</t>
  </si>
  <si>
    <t xml:space="preserve">М.ХАРІВ, </t>
  </si>
  <si>
    <t>ЛУГАНСЬКА ОБЛ., С.ІВАНІВКА,</t>
  </si>
  <si>
    <t>Харківська обл., С.БІРКИ,</t>
  </si>
  <si>
    <t>Харківська обл., СМТ. МАЛА ДАНИЛІВКА,</t>
  </si>
  <si>
    <t>М.КИЇВ,</t>
  </si>
  <si>
    <t>М.ХАРКІВ,ВУЛ.</t>
  </si>
  <si>
    <t>М.ДЕРГАЧІ,</t>
  </si>
  <si>
    <t xml:space="preserve">М КИЇВ, </t>
  </si>
  <si>
    <t>м. Кривий Ріг,</t>
  </si>
  <si>
    <t xml:space="preserve">м. Чигирин, </t>
  </si>
  <si>
    <t xml:space="preserve">м.Харків , </t>
  </si>
  <si>
    <t xml:space="preserve">Харківська обл., м.Дергачі </t>
  </si>
  <si>
    <t>м.Харків ,</t>
  </si>
  <si>
    <t xml:space="preserve">м. Харків </t>
  </si>
  <si>
    <t xml:space="preserve">Харківська обл, м. Дергачі, </t>
  </si>
  <si>
    <t xml:space="preserve">м. Харків, </t>
  </si>
  <si>
    <t>м. Харків,</t>
  </si>
  <si>
    <t>Харківська обл., Вовчанський р-н, смт. Білий Колодязь,</t>
  </si>
  <si>
    <t>м. Одеса,</t>
  </si>
  <si>
    <t>Луганська обл м. Свердловськ,</t>
  </si>
  <si>
    <t>м. Днiпро,</t>
  </si>
  <si>
    <t>Львівська обл., м.Червоноград,</t>
  </si>
  <si>
    <t>Миколаєвська обл, м Южноукраєнськ,</t>
  </si>
  <si>
    <t xml:space="preserve">Харківська обл. Дергачівський р-н, смт. Мала Данилівка, </t>
  </si>
  <si>
    <t xml:space="preserve"> м. Кривий Рiг, </t>
  </si>
  <si>
    <t xml:space="preserve">м. Київ, </t>
  </si>
  <si>
    <t>ХЕРСОНСЬКА ОБЛ., МАЛА КАХОВКА,</t>
  </si>
  <si>
    <t>Київська обл., смт.Ворзель,</t>
  </si>
  <si>
    <t>Полтавська обл., м.Кременчук</t>
  </si>
  <si>
    <t xml:space="preserve">м.Днiпро, </t>
  </si>
  <si>
    <t xml:space="preserve">Волинська обл., М.ВОЛОДИМИР-ВОЛИНСЬКИЙ, </t>
  </si>
  <si>
    <t xml:space="preserve">м.Кривий Рiг, </t>
  </si>
  <si>
    <t xml:space="preserve">м.Харкiв, </t>
  </si>
  <si>
    <t>Смт. Приазовське Запорiзька область</t>
  </si>
  <si>
    <t xml:space="preserve">Донецька обл., Прешотравневий район, С.Іллічівське, </t>
  </si>
  <si>
    <t xml:space="preserve">м . Дніпро, </t>
  </si>
  <si>
    <t>м.Миколаїв,</t>
  </si>
  <si>
    <t xml:space="preserve">М.ЧЕРНIГIВ, </t>
  </si>
  <si>
    <t xml:space="preserve">Одесьтка обл., Ізмаїл, </t>
  </si>
  <si>
    <t>м.Миколаїв</t>
  </si>
  <si>
    <t>ХАРКІВСЬКА ОБЛ.,М.ДЕРГАЧІ,</t>
  </si>
  <si>
    <t xml:space="preserve">м.Дніпро, </t>
  </si>
  <si>
    <t>Дніпропетровська обл., Криворiзький р-н, с.Чкаловка</t>
  </si>
  <si>
    <t xml:space="preserve">Донецька обл. м. Святогiрськ , </t>
  </si>
  <si>
    <t>Днiпро,</t>
  </si>
  <si>
    <t xml:space="preserve"> м.Кривий Ріг</t>
  </si>
  <si>
    <t>Харківська обл. м. Дергачі,</t>
  </si>
  <si>
    <t xml:space="preserve">Харк. обл., м.Мерефа, </t>
  </si>
  <si>
    <t>Тернопiльська обл.Тернопiльський р-н,с.Хатки,</t>
  </si>
  <si>
    <t xml:space="preserve">м.Одеса </t>
  </si>
  <si>
    <t>м. Одеса</t>
  </si>
  <si>
    <t xml:space="preserve"> Дніпропетровська обл., Новомосковськ, </t>
  </si>
  <si>
    <t>ХАРКIВ,</t>
  </si>
  <si>
    <t xml:space="preserve">М. ЗАПОРIЖЖЯ </t>
  </si>
  <si>
    <t xml:space="preserve">Одеська обл., Овідіопольскька р-н., Овідіополь, </t>
  </si>
  <si>
    <t xml:space="preserve">м. КИЇВ, </t>
  </si>
  <si>
    <t>ХАРКІВСЬКА ОБЛ.,М.МЕРЕФА,</t>
  </si>
  <si>
    <t>Луганська обл., Старобельский р-н, с. Лиман,</t>
  </si>
  <si>
    <t xml:space="preserve">Черкаська обл.
м. Чигирин </t>
  </si>
  <si>
    <t xml:space="preserve">м.Одеса, </t>
  </si>
  <si>
    <t xml:space="preserve">Харківська обл., М.ХАРКІВ, </t>
  </si>
  <si>
    <t>Харківська обл., М.ХАРКІВ,</t>
  </si>
  <si>
    <t>м.Харкiв</t>
  </si>
  <si>
    <t xml:space="preserve">м. Луганськ, </t>
  </si>
  <si>
    <t>м. Луганськ,</t>
  </si>
  <si>
    <t xml:space="preserve">М. Київ, </t>
  </si>
  <si>
    <t xml:space="preserve">М.КИЇВ, </t>
  </si>
  <si>
    <t>61144, Харківська обл., місто Харків,</t>
  </si>
  <si>
    <t xml:space="preserve">61144, Харківська обл., місто Харків, </t>
  </si>
  <si>
    <t xml:space="preserve">15300, Чернігівська обл., Корюківський район, місто Корюківка, </t>
  </si>
  <si>
    <t>65496, Одеська обл., Овідіопольський район, селище міського типу Таїрове,</t>
  </si>
  <si>
    <t xml:space="preserve">50055, Дніпропетровська обл., місто Кривий Ріг, </t>
  </si>
  <si>
    <t xml:space="preserve">62340, Харківська обл., Дергачівський район, селище Лісне, </t>
  </si>
  <si>
    <t xml:space="preserve">61103, Харківська обл., місто Харків, </t>
  </si>
  <si>
    <t>07301, Київська обл., Вишгородський район, місто Вишгород,</t>
  </si>
  <si>
    <t>61103, Харківська обл., місто Харків,</t>
  </si>
  <si>
    <t xml:space="preserve">61001, Харківська обл., місто Харків, </t>
  </si>
  <si>
    <t xml:space="preserve">61064, Харківська обл., місто Харків, </t>
  </si>
  <si>
    <t xml:space="preserve">49000, Дніпропетровська обл., місто Дніпро, </t>
  </si>
  <si>
    <t xml:space="preserve">39600, Полтавська обл., місто Кременчук, </t>
  </si>
  <si>
    <t>16500, Чернігівська обл., Бахмацький район, місто Бахмач,</t>
  </si>
  <si>
    <t>62340, Харківська обл., Дергачівський район, селище Лісне,</t>
  </si>
  <si>
    <t>61064, Харківська обл., місто Харків,</t>
  </si>
  <si>
    <t xml:space="preserve">21000, Вінницька обл., місто Вінниця, </t>
  </si>
  <si>
    <t xml:space="preserve">02154, м.Київ, </t>
  </si>
  <si>
    <t xml:space="preserve">18000, м.Черкаси, </t>
  </si>
  <si>
    <t>18016, м.Черкаси,</t>
  </si>
  <si>
    <t xml:space="preserve">63230, Харківська обл.,
Нововодолазький район, с. Просяне,
</t>
  </si>
  <si>
    <t>Донецька обл., місто Маріуполь,</t>
  </si>
  <si>
    <t>м.Житомир,</t>
  </si>
  <si>
    <t xml:space="preserve">Запорізька обл., місто Запоріжжя, </t>
  </si>
  <si>
    <t xml:space="preserve">Сумська обл., м.Суми, </t>
  </si>
</sst>
</file>

<file path=xl/styles.xml><?xml version="1.0" encoding="utf-8"?>
<styleSheet xmlns="http://schemas.openxmlformats.org/spreadsheetml/2006/main" xmlns:mc="http://schemas.openxmlformats.org/markup-compatibility/2006" xmlns:x14ac="http://schemas.microsoft.com/office/spreadsheetml/2009/9/ac" mc:Ignorable="x14ac">
  <fonts count="50" x14ac:knownFonts="1">
    <font>
      <sz val="11"/>
      <color rgb="FF000000"/>
      <name val="Calibri"/>
    </font>
    <font>
      <sz val="10"/>
      <color rgb="FF000000"/>
      <name val="Times New Roman"/>
      <family val="1"/>
      <charset val="204"/>
    </font>
    <font>
      <sz val="10"/>
      <color rgb="FF000000"/>
      <name val="Calibri"/>
      <family val="2"/>
      <charset val="204"/>
    </font>
    <font>
      <b/>
      <sz val="10"/>
      <color rgb="FF000000"/>
      <name val="Times New Roman"/>
      <family val="1"/>
      <charset val="204"/>
    </font>
    <font>
      <sz val="11"/>
      <name val="Calibri"/>
      <family val="2"/>
      <charset val="204"/>
    </font>
    <font>
      <sz val="10"/>
      <name val="Times New Roman"/>
      <family val="1"/>
      <charset val="204"/>
    </font>
    <font>
      <b/>
      <sz val="11"/>
      <color rgb="FF000000"/>
      <name val="Times New Roman"/>
      <family val="1"/>
      <charset val="204"/>
    </font>
    <font>
      <b/>
      <sz val="11"/>
      <color rgb="FF000000"/>
      <name val="Calibri"/>
      <family val="2"/>
      <charset val="204"/>
    </font>
    <font>
      <sz val="9"/>
      <color rgb="FF000000"/>
      <name val="Times New Roman"/>
      <family val="1"/>
      <charset val="204"/>
    </font>
    <font>
      <b/>
      <sz val="9"/>
      <color rgb="FF000000"/>
      <name val="Calibri"/>
      <family val="2"/>
      <charset val="204"/>
    </font>
    <font>
      <b/>
      <sz val="10"/>
      <name val="Times New Roman"/>
      <family val="1"/>
      <charset val="204"/>
    </font>
    <font>
      <sz val="9"/>
      <color rgb="FF000000"/>
      <name val="Calibri"/>
      <family val="2"/>
      <charset val="204"/>
    </font>
    <font>
      <sz val="9"/>
      <name val="Times New Roman"/>
      <family val="1"/>
      <charset val="204"/>
    </font>
    <font>
      <sz val="11"/>
      <color rgb="FF000000"/>
      <name val="Times New Roman"/>
      <family val="1"/>
      <charset val="204"/>
    </font>
    <font>
      <vertAlign val="superscript"/>
      <sz val="9"/>
      <color rgb="FF000000"/>
      <name val="Times New Roman"/>
      <family val="1"/>
      <charset val="204"/>
    </font>
    <font>
      <b/>
      <sz val="9"/>
      <color rgb="FF000000"/>
      <name val="Times New Roman"/>
      <family val="1"/>
      <charset val="204"/>
    </font>
    <font>
      <b/>
      <sz val="12"/>
      <name val="Times New Roman"/>
      <family val="1"/>
      <charset val="204"/>
    </font>
    <font>
      <b/>
      <sz val="9"/>
      <color rgb="FFFF0000"/>
      <name val="Times New Roman"/>
      <family val="1"/>
      <charset val="204"/>
    </font>
    <font>
      <sz val="12"/>
      <color rgb="FF000000"/>
      <name val="Times New Roman"/>
      <family val="1"/>
      <charset val="204"/>
    </font>
    <font>
      <b/>
      <sz val="9"/>
      <name val="Times New Roman"/>
      <family val="1"/>
      <charset val="204"/>
    </font>
    <font>
      <u/>
      <sz val="11"/>
      <color rgb="FF000000"/>
      <name val="Times New Roman"/>
      <family val="1"/>
      <charset val="204"/>
    </font>
    <font>
      <b/>
      <sz val="10"/>
      <color rgb="FFFF0000"/>
      <name val="Times New Roman"/>
      <family val="1"/>
      <charset val="204"/>
    </font>
    <font>
      <sz val="8"/>
      <name val="Times New Roman"/>
      <family val="1"/>
      <charset val="204"/>
    </font>
    <font>
      <sz val="10"/>
      <color rgb="FFFF0000"/>
      <name val="Times New Roman"/>
      <family val="1"/>
      <charset val="204"/>
    </font>
    <font>
      <sz val="9"/>
      <color rgb="FFFF0000"/>
      <name val="Times New Roman"/>
      <family val="1"/>
      <charset val="204"/>
    </font>
    <font>
      <sz val="10"/>
      <color rgb="FF000000"/>
      <name val="Times New Roman"/>
      <family val="1"/>
      <charset val="204"/>
    </font>
    <font>
      <sz val="10"/>
      <color rgb="FF000000"/>
      <name val="Calibri"/>
      <family val="2"/>
      <charset val="204"/>
    </font>
    <font>
      <b/>
      <sz val="10"/>
      <name val="Times New Roman"/>
      <family val="1"/>
      <charset val="204"/>
    </font>
    <font>
      <b/>
      <sz val="11"/>
      <name val="Calibri"/>
      <family val="2"/>
      <charset val="204"/>
    </font>
    <font>
      <sz val="10"/>
      <name val="Times New Roman"/>
      <family val="1"/>
      <charset val="204"/>
    </font>
    <font>
      <u/>
      <sz val="10"/>
      <name val="Times New Roman"/>
      <family val="1"/>
      <charset val="204"/>
    </font>
    <font>
      <sz val="9"/>
      <color rgb="FF000000"/>
      <name val="Times New Roman"/>
      <family val="1"/>
      <charset val="204"/>
    </font>
    <font>
      <sz val="8"/>
      <color rgb="FF000000"/>
      <name val="Times New Roman"/>
      <family val="1"/>
      <charset val="204"/>
    </font>
    <font>
      <b/>
      <sz val="10"/>
      <color rgb="FF000000"/>
      <name val="Times New Roman"/>
      <family val="1"/>
      <charset val="204"/>
    </font>
    <font>
      <sz val="7"/>
      <name val="Times New Roman"/>
      <family val="1"/>
      <charset val="204"/>
    </font>
    <font>
      <sz val="7"/>
      <name val="Calibri"/>
      <family val="2"/>
      <charset val="204"/>
    </font>
    <font>
      <sz val="7"/>
      <color rgb="FF000000"/>
      <name val="Times New Roman"/>
      <family val="1"/>
      <charset val="204"/>
    </font>
    <font>
      <b/>
      <sz val="7"/>
      <name val="Times New Roman"/>
      <family val="1"/>
      <charset val="204"/>
    </font>
    <font>
      <sz val="9"/>
      <name val="Times New Roman"/>
      <family val="1"/>
      <charset val="204"/>
    </font>
    <font>
      <sz val="11"/>
      <name val="Calibri"/>
      <family val="2"/>
      <charset val="204"/>
    </font>
    <font>
      <b/>
      <sz val="9"/>
      <name val="Times New Roman"/>
      <family val="1"/>
      <charset val="204"/>
    </font>
    <font>
      <sz val="11"/>
      <name val="Times New Roman"/>
      <family val="1"/>
      <charset val="204"/>
    </font>
    <font>
      <sz val="9"/>
      <name val="Calibri"/>
      <family val="2"/>
      <charset val="204"/>
    </font>
    <font>
      <b/>
      <sz val="12"/>
      <name val="Times New Roman"/>
      <family val="1"/>
      <charset val="204"/>
    </font>
    <font>
      <b/>
      <sz val="12"/>
      <name val="Calibri"/>
      <family val="2"/>
      <charset val="204"/>
    </font>
    <font>
      <sz val="6"/>
      <color rgb="FF000000"/>
      <name val="Times New Roman"/>
      <family val="1"/>
      <charset val="204"/>
    </font>
    <font>
      <sz val="8"/>
      <color theme="1"/>
      <name val="Times New Roman"/>
      <family val="1"/>
      <charset val="204"/>
    </font>
    <font>
      <sz val="10"/>
      <name val="Calibri"/>
      <family val="2"/>
      <charset val="204"/>
    </font>
    <font>
      <sz val="9"/>
      <color theme="1"/>
      <name val="Times New Roman"/>
      <family val="1"/>
      <charset val="204"/>
    </font>
    <font>
      <u/>
      <sz val="11"/>
      <color theme="10"/>
      <name val="Calibri"/>
    </font>
  </fonts>
  <fills count="6">
    <fill>
      <patternFill patternType="none"/>
    </fill>
    <fill>
      <patternFill patternType="gray125"/>
    </fill>
    <fill>
      <patternFill patternType="solid">
        <fgColor rgb="FFFFFFFF"/>
        <bgColor rgb="FFFFFFFF"/>
      </patternFill>
    </fill>
    <fill>
      <patternFill patternType="solid">
        <fgColor theme="0"/>
        <bgColor rgb="FFFFFF00"/>
      </patternFill>
    </fill>
    <fill>
      <patternFill patternType="solid">
        <fgColor theme="0"/>
        <bgColor indexed="64"/>
      </patternFill>
    </fill>
    <fill>
      <patternFill patternType="solid">
        <fgColor theme="0"/>
        <bgColor rgb="FFFFFFFF"/>
      </patternFill>
    </fill>
  </fills>
  <borders count="14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bottom style="thin">
        <color rgb="FF000000"/>
      </bottom>
      <diagonal/>
    </border>
    <border>
      <left/>
      <right/>
      <top style="medium">
        <color rgb="FF000000"/>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thin">
        <color rgb="FF000000"/>
      </top>
      <bottom/>
      <diagonal/>
    </border>
    <border>
      <left/>
      <right style="medium">
        <color indexed="64"/>
      </right>
      <top/>
      <bottom style="thin">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style="thin">
        <color indexed="64"/>
      </left>
      <right/>
      <top style="thin">
        <color indexed="64"/>
      </top>
      <bottom style="medium">
        <color indexed="64"/>
      </bottom>
      <diagonal/>
    </border>
    <border>
      <left style="medium">
        <color indexed="64"/>
      </left>
      <right/>
      <top/>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top/>
      <bottom style="thin">
        <color rgb="FF000000"/>
      </bottom>
      <diagonal/>
    </border>
    <border>
      <left style="medium">
        <color indexed="64"/>
      </left>
      <right/>
      <top style="medium">
        <color rgb="FF000000"/>
      </top>
      <bottom/>
      <diagonal/>
    </border>
    <border>
      <left style="medium">
        <color indexed="64"/>
      </left>
      <right/>
      <top/>
      <bottom style="medium">
        <color rgb="FF000000"/>
      </bottom>
      <diagonal/>
    </border>
    <border>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right style="medium">
        <color rgb="FF000000"/>
      </right>
      <top style="medium">
        <color indexed="64"/>
      </top>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style="medium">
        <color rgb="FF000000"/>
      </top>
      <bottom/>
      <diagonal/>
    </border>
    <border>
      <left style="medium">
        <color indexed="64"/>
      </left>
      <right style="thin">
        <color rgb="FF000000"/>
      </right>
      <top/>
      <bottom/>
      <diagonal/>
    </border>
    <border>
      <left style="medium">
        <color indexed="64"/>
      </left>
      <right style="thin">
        <color rgb="FF000000"/>
      </right>
      <top/>
      <bottom style="medium">
        <color rgb="FF000000"/>
      </bottom>
      <diagonal/>
    </border>
    <border>
      <left style="thin">
        <color rgb="FF000000"/>
      </left>
      <right style="thin">
        <color rgb="FF000000"/>
      </right>
      <top style="medium">
        <color rgb="FF000000"/>
      </top>
      <bottom style="medium">
        <color indexed="64"/>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medium">
        <color indexed="64"/>
      </left>
      <right style="thin">
        <color rgb="FF000000"/>
      </right>
      <top style="medium">
        <color rgb="FF000000"/>
      </top>
      <bottom style="thin">
        <color rgb="FF000000"/>
      </bottom>
      <diagonal/>
    </border>
    <border>
      <left/>
      <right style="medium">
        <color indexed="64"/>
      </right>
      <top style="medium">
        <color rgb="FF000000"/>
      </top>
      <bottom/>
      <diagonal/>
    </border>
    <border>
      <left style="thin">
        <color rgb="FF000000"/>
      </left>
      <right style="medium">
        <color indexed="64"/>
      </right>
      <top style="medium">
        <color indexed="64"/>
      </top>
      <bottom/>
      <diagonal/>
    </border>
    <border>
      <left style="medium">
        <color indexed="64"/>
      </left>
      <right/>
      <top style="thin">
        <color indexed="64"/>
      </top>
      <bottom/>
      <diagonal/>
    </border>
    <border>
      <left style="thin">
        <color rgb="FF000000"/>
      </left>
      <right style="medium">
        <color indexed="64"/>
      </right>
      <top/>
      <bottom style="thin">
        <color rgb="FF000000"/>
      </bottom>
      <diagonal/>
    </border>
    <border>
      <left style="thin">
        <color rgb="FF000000"/>
      </left>
      <right style="medium">
        <color indexed="64"/>
      </right>
      <top/>
      <bottom/>
      <diagonal/>
    </border>
    <border>
      <left style="medium">
        <color indexed="64"/>
      </left>
      <right/>
      <top/>
      <bottom style="thin">
        <color indexed="64"/>
      </bottom>
      <diagonal/>
    </border>
    <border>
      <left style="medium">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thin">
        <color indexed="64"/>
      </left>
      <right style="thin">
        <color indexed="64"/>
      </right>
      <top/>
      <bottom style="thin">
        <color indexed="64"/>
      </bottom>
      <diagonal/>
    </border>
  </borders>
  <cellStyleXfs count="2">
    <xf numFmtId="0" fontId="0" fillId="0" borderId="0"/>
    <xf numFmtId="0" fontId="49" fillId="0" borderId="0" applyNumberFormat="0" applyFill="0" applyBorder="0" applyAlignment="0" applyProtection="0"/>
  </cellStyleXfs>
  <cellXfs count="930">
    <xf numFmtId="0" fontId="0" fillId="0" borderId="0" xfId="0" applyFont="1" applyAlignment="1"/>
    <xf numFmtId="0" fontId="1" fillId="0" borderId="0" xfId="0" applyFont="1" applyAlignment="1">
      <alignment horizontal="center" vertical="center"/>
    </xf>
    <xf numFmtId="0" fontId="2" fillId="0" borderId="0" xfId="0" applyFont="1"/>
    <xf numFmtId="0" fontId="5" fillId="2" borderId="0" xfId="0" applyFont="1" applyFill="1" applyBorder="1"/>
    <xf numFmtId="0" fontId="3" fillId="0" borderId="6" xfId="0" applyFont="1" applyBorder="1" applyAlignment="1">
      <alignment horizontal="center" vertical="center" wrapText="1"/>
    </xf>
    <xf numFmtId="0" fontId="7" fillId="0" borderId="0" xfId="0" applyFont="1"/>
    <xf numFmtId="0" fontId="3" fillId="0" borderId="7" xfId="0" applyFont="1" applyBorder="1" applyAlignment="1">
      <alignment horizontal="center" vertical="center" wrapText="1"/>
    </xf>
    <xf numFmtId="0" fontId="0" fillId="0" borderId="0" xfId="0" applyFont="1" applyAlignment="1">
      <alignment horizontal="left"/>
    </xf>
    <xf numFmtId="0" fontId="8" fillId="0" borderId="6" xfId="0" applyFont="1" applyBorder="1" applyAlignment="1">
      <alignment vertical="center" wrapText="1"/>
    </xf>
    <xf numFmtId="0" fontId="3" fillId="0" borderId="8" xfId="0" applyFont="1" applyBorder="1" applyAlignment="1">
      <alignment horizontal="center" vertical="center" wrapText="1"/>
    </xf>
    <xf numFmtId="0" fontId="5" fillId="2" borderId="0" xfId="0" applyFont="1" applyFill="1" applyBorder="1" applyAlignment="1">
      <alignment vertical="top" wrapText="1"/>
    </xf>
    <xf numFmtId="0" fontId="8" fillId="0" borderId="7" xfId="0" applyFont="1" applyBorder="1" applyAlignment="1">
      <alignment horizontal="center" vertical="center" wrapText="1"/>
    </xf>
    <xf numFmtId="0" fontId="1" fillId="0" borderId="9" xfId="0" applyFont="1" applyBorder="1" applyAlignment="1">
      <alignment horizontal="left" vertical="center" wrapText="1"/>
    </xf>
    <xf numFmtId="0" fontId="8" fillId="0" borderId="7" xfId="0" applyFont="1" applyBorder="1" applyAlignment="1">
      <alignment vertical="center" wrapText="1"/>
    </xf>
    <xf numFmtId="0" fontId="1" fillId="0" borderId="9" xfId="0" applyFont="1" applyBorder="1" applyAlignment="1">
      <alignment horizontal="center" vertical="center" wrapText="1"/>
    </xf>
    <xf numFmtId="0" fontId="9" fillId="0" borderId="0" xfId="0" applyFont="1"/>
    <xf numFmtId="0" fontId="3" fillId="0" borderId="14" xfId="0" applyFont="1" applyBorder="1" applyAlignment="1">
      <alignment horizontal="center" vertical="center" wrapText="1"/>
    </xf>
    <xf numFmtId="0" fontId="1" fillId="0" borderId="16" xfId="0" applyFont="1" applyBorder="1" applyAlignment="1">
      <alignment vertical="center" wrapText="1"/>
    </xf>
    <xf numFmtId="0" fontId="8"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center" vertical="top" wrapText="1"/>
    </xf>
    <xf numFmtId="0" fontId="1" fillId="0" borderId="20" xfId="0" applyFont="1" applyBorder="1" applyAlignment="1">
      <alignment vertical="center" wrapText="1"/>
    </xf>
    <xf numFmtId="0" fontId="11" fillId="0" borderId="0" xfId="0" applyFont="1"/>
    <xf numFmtId="0" fontId="1" fillId="0" borderId="20" xfId="0" applyFont="1" applyBorder="1" applyAlignment="1">
      <alignment horizontal="center" vertical="center" wrapText="1"/>
    </xf>
    <xf numFmtId="0" fontId="8" fillId="0" borderId="16" xfId="0" applyFont="1" applyBorder="1" applyAlignment="1">
      <alignment horizontal="center" vertical="center" wrapText="1"/>
    </xf>
    <xf numFmtId="0" fontId="1" fillId="0" borderId="16" xfId="0" applyFont="1" applyBorder="1" applyAlignment="1">
      <alignment horizontal="left" vertical="center" wrapText="1"/>
    </xf>
    <xf numFmtId="0" fontId="8" fillId="0" borderId="28" xfId="0" applyFont="1" applyBorder="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center" wrapText="1"/>
    </xf>
    <xf numFmtId="0" fontId="12" fillId="2" borderId="0" xfId="0" applyFont="1" applyFill="1" applyBorder="1" applyAlignment="1">
      <alignment horizontal="center" vertical="center" wrapText="1"/>
    </xf>
    <xf numFmtId="0" fontId="1" fillId="0" borderId="0" xfId="0" applyFont="1" applyAlignment="1">
      <alignment horizontal="left" vertical="center"/>
    </xf>
    <xf numFmtId="0" fontId="1" fillId="0" borderId="32" xfId="0" applyFont="1" applyBorder="1" applyAlignment="1">
      <alignment vertical="center" wrapText="1"/>
    </xf>
    <xf numFmtId="0" fontId="8" fillId="0" borderId="33" xfId="0" applyFont="1" applyBorder="1" applyAlignment="1">
      <alignment vertical="center" wrapText="1"/>
    </xf>
    <xf numFmtId="0" fontId="3" fillId="0" borderId="0" xfId="0" applyFont="1" applyAlignment="1">
      <alignment horizontal="center" vertical="center"/>
    </xf>
    <xf numFmtId="0" fontId="8" fillId="0" borderId="8" xfId="0" applyFont="1" applyBorder="1" applyAlignment="1">
      <alignment vertical="center" wrapText="1"/>
    </xf>
    <xf numFmtId="0" fontId="8" fillId="0" borderId="34" xfId="0" applyFont="1" applyBorder="1" applyAlignment="1">
      <alignment horizontal="center" vertical="center" wrapText="1"/>
    </xf>
    <xf numFmtId="0" fontId="8" fillId="0" borderId="0" xfId="0" applyFont="1" applyAlignment="1">
      <alignment vertical="center"/>
    </xf>
    <xf numFmtId="0" fontId="3" fillId="0" borderId="35" xfId="0" applyFont="1" applyBorder="1" applyAlignment="1">
      <alignment horizontal="center" vertical="center" wrapText="1"/>
    </xf>
    <xf numFmtId="0" fontId="13" fillId="0" borderId="0" xfId="0" applyFont="1" applyAlignment="1">
      <alignment vertical="center"/>
    </xf>
    <xf numFmtId="0" fontId="3" fillId="0" borderId="36"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0" xfId="0" applyFont="1" applyAlignment="1">
      <alignment horizontal="left" vertical="center" wrapText="1"/>
    </xf>
    <xf numFmtId="0" fontId="14" fillId="0" borderId="0" xfId="0" applyFont="1" applyAlignment="1">
      <alignment horizontal="left" vertical="center" wrapText="1"/>
    </xf>
    <xf numFmtId="0" fontId="8" fillId="0" borderId="0" xfId="0" applyFont="1" applyAlignment="1">
      <alignment horizontal="center" vertical="center" wrapText="1"/>
    </xf>
    <xf numFmtId="0" fontId="5" fillId="2" borderId="0" xfId="0" applyFont="1" applyFill="1" applyBorder="1" applyAlignment="1">
      <alignment horizontal="left" wrapText="1"/>
    </xf>
    <xf numFmtId="0" fontId="15" fillId="0" borderId="17" xfId="0" applyFont="1" applyBorder="1" applyAlignment="1">
      <alignment horizontal="center" vertical="center" wrapText="1"/>
    </xf>
    <xf numFmtId="0" fontId="15" fillId="0" borderId="0" xfId="0" applyFont="1" applyAlignment="1">
      <alignment vertical="center" wrapText="1"/>
    </xf>
    <xf numFmtId="0" fontId="8" fillId="0" borderId="0" xfId="0" applyFont="1" applyAlignment="1">
      <alignment horizontal="left" vertical="center"/>
    </xf>
    <xf numFmtId="0" fontId="8" fillId="0" borderId="0" xfId="0" applyFont="1" applyAlignment="1">
      <alignment vertical="center" wrapText="1"/>
    </xf>
    <xf numFmtId="0" fontId="13" fillId="0" borderId="0" xfId="0" applyFont="1" applyAlignment="1">
      <alignment horizontal="left" vertic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15" fillId="0" borderId="6"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21" xfId="0" applyFont="1" applyBorder="1" applyAlignment="1">
      <alignment horizontal="center" vertical="center" wrapText="1"/>
    </xf>
    <xf numFmtId="0" fontId="1" fillId="2" borderId="0" xfId="0" applyFont="1" applyFill="1" applyBorder="1"/>
    <xf numFmtId="0" fontId="3" fillId="2" borderId="0" xfId="0" applyFont="1" applyFill="1" applyBorder="1"/>
    <xf numFmtId="0" fontId="3" fillId="2" borderId="0" xfId="0" applyFont="1" applyFill="1" applyBorder="1" applyAlignment="1">
      <alignment vertical="center"/>
    </xf>
    <xf numFmtId="0" fontId="3" fillId="2" borderId="0" xfId="0" applyFont="1" applyFill="1" applyBorder="1" applyAlignment="1">
      <alignment wrapText="1"/>
    </xf>
    <xf numFmtId="0" fontId="15" fillId="0" borderId="0" xfId="0" applyFont="1" applyAlignment="1">
      <alignment horizontal="center" vertical="center"/>
    </xf>
    <xf numFmtId="0" fontId="1" fillId="2" borderId="0" xfId="0" applyFont="1" applyFill="1" applyBorder="1" applyAlignment="1">
      <alignment vertical="center"/>
    </xf>
    <xf numFmtId="0" fontId="3" fillId="2" borderId="0" xfId="0" applyFont="1" applyFill="1" applyBorder="1" applyAlignment="1">
      <alignment horizontal="center"/>
    </xf>
    <xf numFmtId="0" fontId="1" fillId="0" borderId="0" xfId="0" applyFont="1" applyAlignment="1">
      <alignment wrapText="1"/>
    </xf>
    <xf numFmtId="0" fontId="13" fillId="0" borderId="0" xfId="0" applyFont="1" applyAlignment="1">
      <alignment wrapText="1"/>
    </xf>
    <xf numFmtId="0" fontId="13" fillId="0" borderId="0" xfId="0" applyFont="1"/>
    <xf numFmtId="0" fontId="8" fillId="0" borderId="0" xfId="0" applyFont="1" applyAlignment="1">
      <alignment wrapText="1"/>
    </xf>
    <xf numFmtId="0" fontId="19" fillId="2" borderId="32" xfId="0" applyFont="1" applyFill="1" applyBorder="1" applyAlignment="1">
      <alignment vertical="center" wrapText="1"/>
    </xf>
    <xf numFmtId="0" fontId="19" fillId="2" borderId="33" xfId="0" applyFont="1" applyFill="1" applyBorder="1" applyAlignment="1">
      <alignment vertical="center" wrapText="1"/>
    </xf>
    <xf numFmtId="0" fontId="10" fillId="2" borderId="33" xfId="0" applyFont="1" applyFill="1" applyBorder="1" applyAlignment="1">
      <alignment vertical="center" wrapText="1"/>
    </xf>
    <xf numFmtId="0" fontId="10" fillId="2" borderId="8" xfId="0" applyFont="1" applyFill="1" applyBorder="1" applyAlignment="1">
      <alignment vertical="center" wrapText="1"/>
    </xf>
    <xf numFmtId="0" fontId="10" fillId="2" borderId="0" xfId="0" applyFont="1" applyFill="1" applyBorder="1" applyAlignment="1">
      <alignment vertical="center" wrapText="1"/>
    </xf>
    <xf numFmtId="0" fontId="12" fillId="2" borderId="32" xfId="0" applyFont="1" applyFill="1" applyBorder="1" applyAlignment="1">
      <alignment vertical="center" wrapText="1"/>
    </xf>
    <xf numFmtId="0" fontId="12" fillId="2" borderId="33" xfId="0" applyFont="1" applyFill="1" applyBorder="1" applyAlignment="1">
      <alignment vertical="center" wrapText="1"/>
    </xf>
    <xf numFmtId="0" fontId="2" fillId="0" borderId="0" xfId="0" applyFont="1" applyAlignment="1">
      <alignment vertical="center"/>
    </xf>
    <xf numFmtId="0" fontId="0" fillId="0" borderId="0" xfId="0" applyFont="1"/>
    <xf numFmtId="0" fontId="19" fillId="2" borderId="0" xfId="0" applyFont="1" applyFill="1" applyBorder="1" applyAlignment="1">
      <alignment horizontal="center" vertical="center" wrapText="1"/>
    </xf>
    <xf numFmtId="0" fontId="5" fillId="2" borderId="0" xfId="0" applyFont="1" applyFill="1" applyBorder="1" applyAlignment="1">
      <alignment horizontal="left"/>
    </xf>
    <xf numFmtId="0" fontId="1" fillId="2" borderId="0" xfId="0" applyFont="1" applyFill="1" applyBorder="1" applyAlignment="1">
      <alignment horizontal="center"/>
    </xf>
    <xf numFmtId="0" fontId="2" fillId="3" borderId="0" xfId="0" applyFont="1" applyFill="1" applyBorder="1"/>
    <xf numFmtId="0" fontId="0" fillId="4" borderId="0" xfId="0" applyFont="1" applyFill="1" applyAlignment="1"/>
    <xf numFmtId="0" fontId="0" fillId="0" borderId="0" xfId="0" applyFont="1" applyAlignment="1"/>
    <xf numFmtId="2" fontId="3" fillId="0" borderId="14" xfId="0" applyNumberFormat="1" applyFont="1" applyBorder="1" applyAlignment="1">
      <alignment horizontal="center" vertical="center" wrapText="1"/>
    </xf>
    <xf numFmtId="2" fontId="1" fillId="0" borderId="16" xfId="0" applyNumberFormat="1" applyFont="1" applyBorder="1" applyAlignment="1">
      <alignment horizontal="center" vertical="center" wrapText="1"/>
    </xf>
    <xf numFmtId="2" fontId="1" fillId="2" borderId="0" xfId="0" applyNumberFormat="1" applyFont="1" applyFill="1" applyBorder="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13" fillId="4" borderId="0" xfId="0" applyFont="1" applyFill="1"/>
    <xf numFmtId="0" fontId="8" fillId="0" borderId="20" xfId="0" applyFont="1" applyBorder="1" applyAlignment="1">
      <alignment horizontal="center" vertical="center" wrapText="1"/>
    </xf>
    <xf numFmtId="0" fontId="8" fillId="0" borderId="65" xfId="0" applyFont="1" applyBorder="1" applyAlignment="1">
      <alignment vertical="center" wrapText="1"/>
    </xf>
    <xf numFmtId="0" fontId="8" fillId="0" borderId="66" xfId="0" applyFont="1" applyBorder="1" applyAlignment="1">
      <alignment vertical="center" wrapText="1"/>
    </xf>
    <xf numFmtId="2" fontId="8" fillId="0" borderId="76" xfId="0" applyNumberFormat="1" applyFont="1" applyBorder="1" applyAlignment="1">
      <alignment horizontal="center" vertical="center" wrapText="1"/>
    </xf>
    <xf numFmtId="0" fontId="8" fillId="0" borderId="76" xfId="0" applyFont="1" applyBorder="1" applyAlignment="1">
      <alignment horizontal="center" vertical="center" wrapText="1"/>
    </xf>
    <xf numFmtId="0" fontId="8" fillId="0" borderId="36" xfId="0" applyFont="1" applyBorder="1" applyAlignment="1">
      <alignment horizontal="center" vertical="center" wrapText="1"/>
    </xf>
    <xf numFmtId="0" fontId="1" fillId="0" borderId="65" xfId="0" applyFont="1" applyBorder="1" applyAlignment="1">
      <alignment vertical="center" wrapText="1"/>
    </xf>
    <xf numFmtId="0" fontId="8" fillId="0" borderId="79" xfId="0" applyFont="1" applyBorder="1" applyAlignment="1">
      <alignment vertical="center" wrapText="1"/>
    </xf>
    <xf numFmtId="0" fontId="8" fillId="0" borderId="67" xfId="0" applyFont="1" applyBorder="1" applyAlignment="1">
      <alignment horizontal="center" vertical="center" wrapText="1"/>
    </xf>
    <xf numFmtId="0" fontId="8" fillId="4" borderId="76" xfId="0" applyFont="1" applyFill="1" applyBorder="1" applyAlignment="1">
      <alignment horizontal="center" vertical="center" wrapText="1"/>
    </xf>
    <xf numFmtId="2" fontId="31" fillId="4" borderId="67" xfId="0" applyNumberFormat="1" applyFont="1" applyFill="1" applyBorder="1" applyAlignment="1">
      <alignment horizontal="center" vertical="center" wrapText="1"/>
    </xf>
    <xf numFmtId="2" fontId="27" fillId="4" borderId="14" xfId="0" applyNumberFormat="1" applyFont="1" applyFill="1" applyBorder="1" applyAlignment="1">
      <alignment horizontal="center" vertical="center" wrapText="1"/>
    </xf>
    <xf numFmtId="2" fontId="3" fillId="4" borderId="14" xfId="0" applyNumberFormat="1" applyFont="1" applyFill="1" applyBorder="1" applyAlignment="1">
      <alignment horizontal="center" vertical="center" wrapText="1"/>
    </xf>
    <xf numFmtId="0" fontId="6" fillId="0" borderId="0" xfId="0" applyFont="1" applyAlignment="1">
      <alignment vertical="center"/>
    </xf>
    <xf numFmtId="0" fontId="5" fillId="2" borderId="0" xfId="0" applyFont="1" applyFill="1" applyBorder="1" applyAlignment="1"/>
    <xf numFmtId="0" fontId="4" fillId="0" borderId="0" xfId="0" applyFont="1" applyBorder="1" applyAlignment="1"/>
    <xf numFmtId="0" fontId="0" fillId="0" borderId="0" xfId="0" applyFont="1" applyAlignment="1"/>
    <xf numFmtId="0" fontId="0" fillId="0" borderId="0" xfId="0" applyFont="1" applyAlignment="1"/>
    <xf numFmtId="0" fontId="0" fillId="0" borderId="0" xfId="0" applyFont="1" applyAlignment="1"/>
    <xf numFmtId="14" fontId="8" fillId="0" borderId="9" xfId="0" applyNumberFormat="1" applyFont="1" applyBorder="1" applyAlignment="1">
      <alignment horizontal="center" vertical="center" wrapText="1"/>
    </xf>
    <xf numFmtId="0" fontId="8" fillId="4" borderId="9" xfId="0" applyFont="1" applyFill="1" applyBorder="1" applyAlignment="1">
      <alignment horizontal="center" vertical="center" wrapText="1"/>
    </xf>
    <xf numFmtId="2" fontId="8" fillId="0" borderId="17" xfId="0" applyNumberFormat="1" applyFont="1" applyBorder="1" applyAlignment="1">
      <alignment horizontal="center" vertical="center" wrapText="1"/>
    </xf>
    <xf numFmtId="14" fontId="8" fillId="0" borderId="17" xfId="0" applyNumberFormat="1" applyFont="1" applyBorder="1" applyAlignment="1">
      <alignment horizontal="center" vertical="center" wrapText="1"/>
    </xf>
    <xf numFmtId="0" fontId="45" fillId="0" borderId="17" xfId="0" applyFont="1" applyBorder="1" applyAlignment="1">
      <alignment horizontal="center" vertical="center" wrapText="1"/>
    </xf>
    <xf numFmtId="0" fontId="8" fillId="4" borderId="17" xfId="0" applyFont="1" applyFill="1" applyBorder="1" applyAlignment="1">
      <alignment horizontal="center" vertical="center" wrapText="1"/>
    </xf>
    <xf numFmtId="2" fontId="8" fillId="4" borderId="17" xfId="0" applyNumberFormat="1" applyFont="1" applyFill="1" applyBorder="1" applyAlignment="1">
      <alignment horizontal="center" vertical="center" wrapText="1"/>
    </xf>
    <xf numFmtId="14" fontId="8" fillId="4" borderId="17" xfId="0" applyNumberFormat="1"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2" fillId="0" borderId="17" xfId="0" applyFont="1" applyBorder="1" applyAlignment="1">
      <alignment horizontal="center" vertical="center" wrapText="1"/>
    </xf>
    <xf numFmtId="1" fontId="32" fillId="0" borderId="17" xfId="0" applyNumberFormat="1" applyFont="1" applyBorder="1" applyAlignment="1">
      <alignment horizontal="center" vertical="center" wrapText="1"/>
    </xf>
    <xf numFmtId="0" fontId="46" fillId="4" borderId="55" xfId="0" applyFont="1" applyFill="1" applyBorder="1" applyAlignment="1">
      <alignment horizontal="center" vertical="center" wrapText="1"/>
    </xf>
    <xf numFmtId="0" fontId="1" fillId="4" borderId="0" xfId="0" applyNumberFormat="1" applyFont="1" applyFill="1" applyAlignment="1">
      <alignment horizontal="center" vertical="center"/>
    </xf>
    <xf numFmtId="0" fontId="0" fillId="0" borderId="0" xfId="0" applyFont="1" applyAlignment="1"/>
    <xf numFmtId="14" fontId="32" fillId="4" borderId="55" xfId="0" applyNumberFormat="1" applyFont="1" applyFill="1" applyBorder="1" applyAlignment="1">
      <alignment horizontal="center" vertical="center" wrapText="1"/>
    </xf>
    <xf numFmtId="2" fontId="32" fillId="4" borderId="55" xfId="0" applyNumberFormat="1" applyFont="1" applyFill="1" applyBorder="1" applyAlignment="1">
      <alignment horizontal="center" vertical="center" wrapText="1"/>
    </xf>
    <xf numFmtId="0" fontId="0" fillId="0" borderId="0" xfId="0" applyFont="1" applyAlignment="1"/>
    <xf numFmtId="0" fontId="8" fillId="4" borderId="21" xfId="0" applyFont="1" applyFill="1" applyBorder="1" applyAlignment="1">
      <alignment horizontal="center" vertical="center" wrapText="1"/>
    </xf>
    <xf numFmtId="0" fontId="8" fillId="4" borderId="17" xfId="0" applyNumberFormat="1"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0" borderId="55" xfId="0" applyFont="1" applyBorder="1" applyAlignment="1">
      <alignment horizontal="center" vertical="center" wrapText="1"/>
    </xf>
    <xf numFmtId="14" fontId="8" fillId="4" borderId="55" xfId="0" applyNumberFormat="1" applyFont="1" applyFill="1" applyBorder="1" applyAlignment="1">
      <alignment horizontal="center" vertical="center" wrapText="1"/>
    </xf>
    <xf numFmtId="0" fontId="8" fillId="0" borderId="55" xfId="0" applyFont="1" applyBorder="1" applyAlignment="1">
      <alignment horizontal="center" vertical="center"/>
    </xf>
    <xf numFmtId="2" fontId="8" fillId="0" borderId="9" xfId="0" applyNumberFormat="1" applyFont="1" applyBorder="1" applyAlignment="1">
      <alignment horizontal="center" vertical="center" wrapText="1"/>
    </xf>
    <xf numFmtId="2" fontId="8" fillId="4" borderId="20" xfId="0" applyNumberFormat="1" applyFont="1" applyFill="1" applyBorder="1" applyAlignment="1">
      <alignment horizontal="center" vertical="center" wrapText="1"/>
    </xf>
    <xf numFmtId="2" fontId="8" fillId="4" borderId="55" xfId="0" applyNumberFormat="1" applyFont="1" applyFill="1" applyBorder="1" applyAlignment="1">
      <alignment horizontal="center" vertical="center" wrapText="1"/>
    </xf>
    <xf numFmtId="14" fontId="48" fillId="0" borderId="91" xfId="0" applyNumberFormat="1" applyFont="1" applyBorder="1" applyAlignment="1">
      <alignment vertical="center"/>
    </xf>
    <xf numFmtId="2" fontId="8" fillId="4" borderId="9" xfId="0" applyNumberFormat="1" applyFont="1" applyFill="1" applyBorder="1" applyAlignment="1">
      <alignment horizontal="center" vertical="center" wrapText="1"/>
    </xf>
    <xf numFmtId="14" fontId="8" fillId="4" borderId="9" xfId="0" applyNumberFormat="1" applyFont="1" applyFill="1" applyBorder="1" applyAlignment="1">
      <alignment horizontal="center" vertical="center" wrapText="1"/>
    </xf>
    <xf numFmtId="0" fontId="31" fillId="4" borderId="9" xfId="0" applyFont="1" applyFill="1" applyBorder="1" applyAlignment="1">
      <alignment horizontal="center" vertical="center" wrapText="1"/>
    </xf>
    <xf numFmtId="14" fontId="31" fillId="4" borderId="9" xfId="0" applyNumberFormat="1" applyFont="1" applyFill="1" applyBorder="1" applyAlignment="1">
      <alignment horizontal="center" vertical="center" wrapText="1"/>
    </xf>
    <xf numFmtId="2" fontId="31" fillId="4" borderId="9" xfId="0" applyNumberFormat="1" applyFont="1" applyFill="1" applyBorder="1" applyAlignment="1">
      <alignment horizontal="center" vertical="center" wrapText="1"/>
    </xf>
    <xf numFmtId="0" fontId="8" fillId="0" borderId="18" xfId="0" applyFont="1" applyBorder="1" applyAlignment="1">
      <alignment horizontal="center" vertical="center" wrapText="1"/>
    </xf>
    <xf numFmtId="0" fontId="8" fillId="4" borderId="55" xfId="0" applyFont="1" applyFill="1" applyBorder="1" applyAlignment="1">
      <alignment horizontal="center" vertical="center" wrapText="1"/>
    </xf>
    <xf numFmtId="0" fontId="32" fillId="4" borderId="55" xfId="0" applyFont="1" applyFill="1" applyBorder="1" applyAlignment="1">
      <alignment horizontal="center" vertical="center" wrapText="1"/>
    </xf>
    <xf numFmtId="0" fontId="0" fillId="0" borderId="0" xfId="0" applyFont="1" applyAlignment="1"/>
    <xf numFmtId="0" fontId="19" fillId="2" borderId="103" xfId="0" applyFont="1" applyFill="1" applyBorder="1" applyAlignment="1">
      <alignment horizontal="left" vertical="center" wrapText="1"/>
    </xf>
    <xf numFmtId="0" fontId="19" fillId="2" borderId="101" xfId="0" applyFont="1" applyFill="1" applyBorder="1" applyAlignment="1">
      <alignment horizontal="left" vertical="center" wrapText="1"/>
    </xf>
    <xf numFmtId="0" fontId="8" fillId="0" borderId="120" xfId="0" applyFont="1" applyBorder="1" applyAlignment="1">
      <alignment horizontal="left" vertical="center" wrapText="1"/>
    </xf>
    <xf numFmtId="0" fontId="8" fillId="0" borderId="121" xfId="0" applyFont="1" applyBorder="1" applyAlignment="1">
      <alignment horizontal="center" vertical="center" wrapText="1"/>
    </xf>
    <xf numFmtId="0" fontId="8" fillId="0" borderId="121" xfId="0" applyFont="1" applyBorder="1" applyAlignment="1">
      <alignment vertical="center" wrapText="1"/>
    </xf>
    <xf numFmtId="0" fontId="8" fillId="0" borderId="125" xfId="0" applyFont="1" applyBorder="1" applyAlignment="1">
      <alignment horizontal="center" vertical="center" wrapText="1"/>
    </xf>
    <xf numFmtId="0" fontId="8" fillId="0" borderId="103" xfId="0" applyFont="1" applyBorder="1" applyAlignment="1">
      <alignment horizontal="center" vertical="center" wrapText="1"/>
    </xf>
    <xf numFmtId="0" fontId="8" fillId="0" borderId="126" xfId="0" applyFont="1" applyBorder="1" applyAlignment="1">
      <alignment horizontal="center" vertical="center" wrapText="1"/>
    </xf>
    <xf numFmtId="0" fontId="8" fillId="0" borderId="127" xfId="0" applyFont="1" applyBorder="1" applyAlignment="1">
      <alignment horizontal="center" vertical="center" wrapText="1"/>
    </xf>
    <xf numFmtId="0" fontId="8" fillId="0" borderId="95" xfId="0" applyFont="1" applyBorder="1" applyAlignment="1">
      <alignment horizontal="center" vertical="center" wrapText="1"/>
    </xf>
    <xf numFmtId="0" fontId="15" fillId="0" borderId="128" xfId="0" applyFont="1" applyBorder="1" applyAlignment="1">
      <alignment horizontal="center" vertical="center" wrapText="1"/>
    </xf>
    <xf numFmtId="0" fontId="8" fillId="0" borderId="127" xfId="0" applyFont="1" applyBorder="1" applyAlignment="1">
      <alignment vertical="center" wrapText="1"/>
    </xf>
    <xf numFmtId="0" fontId="15" fillId="0" borderId="125" xfId="0" applyFont="1" applyBorder="1" applyAlignment="1">
      <alignment horizontal="center" vertical="center" wrapText="1"/>
    </xf>
    <xf numFmtId="0" fontId="8" fillId="0" borderId="120" xfId="0" applyFont="1" applyBorder="1" applyAlignment="1">
      <alignment horizontal="center" vertical="center" wrapText="1"/>
    </xf>
    <xf numFmtId="0" fontId="8" fillId="0" borderId="130" xfId="0" applyFont="1" applyBorder="1" applyAlignment="1">
      <alignment horizontal="center" vertical="center" wrapText="1"/>
    </xf>
    <xf numFmtId="2" fontId="32" fillId="4" borderId="72" xfId="0" applyNumberFormat="1" applyFont="1" applyFill="1" applyBorder="1" applyAlignment="1">
      <alignment horizontal="center" vertical="center" wrapText="1"/>
    </xf>
    <xf numFmtId="2" fontId="8" fillId="0" borderId="132" xfId="0" applyNumberFormat="1" applyFont="1" applyBorder="1" applyAlignment="1">
      <alignment horizontal="center" vertical="center" wrapText="1"/>
    </xf>
    <xf numFmtId="2" fontId="8" fillId="4" borderId="132" xfId="0" applyNumberFormat="1" applyFont="1" applyFill="1" applyBorder="1" applyAlignment="1">
      <alignment horizontal="center" vertical="center" wrapText="1"/>
    </xf>
    <xf numFmtId="2" fontId="8" fillId="4" borderId="133" xfId="0" applyNumberFormat="1" applyFont="1" applyFill="1" applyBorder="1" applyAlignment="1">
      <alignment horizontal="center" vertical="center" wrapText="1"/>
    </xf>
    <xf numFmtId="2" fontId="8" fillId="4" borderId="72" xfId="0" applyNumberFormat="1" applyFont="1" applyFill="1" applyBorder="1" applyAlignment="1">
      <alignment horizontal="center" vertical="center" wrapText="1"/>
    </xf>
    <xf numFmtId="0" fontId="8" fillId="0" borderId="99"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129" xfId="0" applyFont="1" applyBorder="1" applyAlignment="1">
      <alignment horizontal="center" vertical="center" wrapText="1"/>
    </xf>
    <xf numFmtId="0" fontId="8" fillId="0" borderId="93" xfId="0" applyFont="1" applyBorder="1" applyAlignment="1">
      <alignment horizontal="center" vertical="center" wrapText="1"/>
    </xf>
    <xf numFmtId="0" fontId="8" fillId="0" borderId="135" xfId="0" applyFont="1" applyBorder="1" applyAlignment="1">
      <alignment horizontal="center" vertical="center" wrapText="1"/>
    </xf>
    <xf numFmtId="0" fontId="8" fillId="0" borderId="136" xfId="0" applyFont="1" applyBorder="1" applyAlignment="1">
      <alignment horizontal="center" vertical="center" wrapText="1"/>
    </xf>
    <xf numFmtId="0" fontId="8" fillId="0" borderId="101" xfId="0" applyFont="1" applyBorder="1" applyAlignment="1">
      <alignment horizontal="left" vertical="center" wrapText="1"/>
    </xf>
    <xf numFmtId="0" fontId="8" fillId="0" borderId="138" xfId="0" applyFont="1" applyBorder="1" applyAlignment="1">
      <alignment horizontal="center" vertical="center" wrapText="1"/>
    </xf>
    <xf numFmtId="0" fontId="8" fillId="0" borderId="139" xfId="0" applyFont="1" applyBorder="1" applyAlignment="1">
      <alignment horizontal="center" vertical="center" wrapText="1"/>
    </xf>
    <xf numFmtId="0" fontId="1" fillId="0" borderId="128" xfId="0" applyFont="1" applyBorder="1" applyAlignment="1">
      <alignment horizontal="center" vertical="center" wrapText="1"/>
    </xf>
    <xf numFmtId="0" fontId="8" fillId="0" borderId="104" xfId="0" applyFont="1" applyBorder="1" applyAlignment="1">
      <alignment horizontal="center" vertical="center" wrapText="1"/>
    </xf>
    <xf numFmtId="0" fontId="32" fillId="4" borderId="55" xfId="0" applyFont="1" applyFill="1" applyBorder="1" applyAlignment="1">
      <alignment horizontal="center" vertical="center" wrapText="1"/>
    </xf>
    <xf numFmtId="0" fontId="13" fillId="0" borderId="0" xfId="0" applyFont="1"/>
    <xf numFmtId="0" fontId="1" fillId="0" borderId="0" xfId="0" applyFont="1"/>
    <xf numFmtId="0" fontId="8" fillId="0" borderId="0" xfId="0" applyFont="1"/>
    <xf numFmtId="0" fontId="1" fillId="0" borderId="23" xfId="0"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4" borderId="55" xfId="0" applyNumberFormat="1" applyFont="1" applyFill="1" applyBorder="1" applyAlignment="1">
      <alignment horizontal="center" vertical="center" wrapText="1"/>
    </xf>
    <xf numFmtId="0" fontId="32" fillId="4" borderId="55" xfId="0" applyFont="1" applyFill="1" applyBorder="1" applyAlignment="1">
      <alignment horizontal="center" vertical="center" wrapText="1"/>
    </xf>
    <xf numFmtId="0" fontId="10" fillId="2" borderId="0" xfId="0" applyFont="1" applyFill="1" applyBorder="1" applyAlignment="1">
      <alignment horizontal="center" vertical="top" wrapText="1"/>
    </xf>
    <xf numFmtId="0" fontId="4" fillId="0" borderId="0" xfId="0" applyFont="1" applyBorder="1"/>
    <xf numFmtId="0" fontId="12" fillId="2" borderId="23" xfId="0" applyFont="1" applyFill="1" applyBorder="1" applyAlignment="1">
      <alignment horizontal="center" vertical="center" wrapText="1"/>
    </xf>
    <xf numFmtId="0" fontId="4" fillId="0" borderId="26" xfId="0" applyFont="1" applyBorder="1"/>
    <xf numFmtId="0" fontId="4" fillId="0" borderId="24" xfId="0" applyFont="1" applyBorder="1"/>
    <xf numFmtId="0" fontId="12" fillId="2" borderId="23" xfId="0" applyFont="1" applyFill="1" applyBorder="1" applyAlignment="1">
      <alignment horizontal="left" vertical="center" wrapText="1"/>
    </xf>
    <xf numFmtId="0" fontId="12" fillId="2" borderId="23" xfId="0" applyFont="1" applyFill="1" applyBorder="1" applyAlignment="1">
      <alignment horizontal="left" vertical="top" wrapText="1"/>
    </xf>
    <xf numFmtId="0" fontId="5" fillId="2" borderId="1" xfId="0" applyFont="1" applyFill="1" applyBorder="1" applyAlignment="1">
      <alignment horizontal="left" vertical="center" wrapText="1"/>
    </xf>
    <xf numFmtId="0" fontId="4" fillId="0" borderId="3" xfId="0" applyFont="1" applyBorder="1"/>
    <xf numFmtId="0" fontId="5" fillId="2" borderId="23" xfId="0" applyFont="1" applyFill="1" applyBorder="1" applyAlignment="1">
      <alignment horizontal="left" vertical="center" wrapText="1"/>
    </xf>
    <xf numFmtId="0" fontId="5" fillId="2" borderId="23"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4" fillId="0" borderId="13" xfId="0" applyFont="1" applyBorder="1"/>
    <xf numFmtId="0" fontId="5" fillId="2" borderId="1" xfId="0" applyFont="1" applyFill="1" applyBorder="1" applyAlignment="1">
      <alignment horizontal="center" vertical="center" wrapText="1"/>
    </xf>
    <xf numFmtId="0" fontId="4" fillId="0" borderId="2" xfId="0" applyFont="1" applyBorder="1"/>
    <xf numFmtId="0" fontId="4" fillId="0" borderId="4" xfId="0" applyFont="1" applyBorder="1"/>
    <xf numFmtId="0" fontId="0" fillId="0" borderId="0" xfId="0" applyFont="1" applyAlignment="1"/>
    <xf numFmtId="0" fontId="4" fillId="0" borderId="5" xfId="0" applyFont="1" applyBorder="1"/>
    <xf numFmtId="0" fontId="4" fillId="0" borderId="10" xfId="0" applyFont="1" applyBorder="1"/>
    <xf numFmtId="0" fontId="4" fillId="0" borderId="14" xfId="0" applyFont="1" applyBorder="1"/>
    <xf numFmtId="0" fontId="5" fillId="2" borderId="1" xfId="0" applyFont="1" applyFill="1" applyBorder="1" applyAlignment="1">
      <alignment horizontal="center" vertical="top" wrapText="1"/>
    </xf>
    <xf numFmtId="0" fontId="27" fillId="2" borderId="0" xfId="0" applyFont="1" applyFill="1" applyBorder="1" applyAlignment="1">
      <alignment horizontal="center" wrapText="1"/>
    </xf>
    <xf numFmtId="0" fontId="5" fillId="2" borderId="23" xfId="0" applyFont="1" applyFill="1" applyBorder="1" applyAlignment="1">
      <alignment horizontal="center" wrapText="1"/>
    </xf>
    <xf numFmtId="0" fontId="43" fillId="2" borderId="23" xfId="0" applyFont="1" applyFill="1" applyBorder="1" applyAlignment="1">
      <alignment horizontal="center" vertical="center" wrapText="1"/>
    </xf>
    <xf numFmtId="0" fontId="44" fillId="0" borderId="26" xfId="0" applyFont="1" applyBorder="1"/>
    <xf numFmtId="0" fontId="44" fillId="0" borderId="24" xfId="0" applyFont="1" applyBorder="1"/>
    <xf numFmtId="0" fontId="4" fillId="0" borderId="26" xfId="0" applyFont="1" applyBorder="1" applyAlignment="1">
      <alignment horizontal="center"/>
    </xf>
    <xf numFmtId="0" fontId="4" fillId="0" borderId="24" xfId="0" applyFont="1" applyBorder="1" applyAlignment="1">
      <alignment horizontal="center"/>
    </xf>
    <xf numFmtId="0" fontId="12" fillId="2" borderId="1"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28" fillId="0" borderId="26" xfId="0" applyFont="1" applyBorder="1"/>
    <xf numFmtId="0" fontId="28" fillId="0" borderId="24" xfId="0" applyFont="1" applyBorder="1"/>
    <xf numFmtId="14" fontId="16" fillId="2" borderId="23" xfId="0" applyNumberFormat="1" applyFont="1" applyFill="1" applyBorder="1" applyAlignment="1">
      <alignment horizontal="center" vertical="center" wrapText="1"/>
    </xf>
    <xf numFmtId="49" fontId="49" fillId="5" borderId="23" xfId="1" applyNumberFormat="1" applyFill="1" applyBorder="1" applyAlignment="1">
      <alignment horizontal="left" vertical="center" wrapText="1"/>
    </xf>
    <xf numFmtId="49" fontId="4" fillId="4" borderId="26" xfId="0" applyNumberFormat="1" applyFont="1" applyFill="1" applyBorder="1"/>
    <xf numFmtId="49" fontId="4" fillId="4" borderId="24" xfId="0" applyNumberFormat="1" applyFont="1" applyFill="1" applyBorder="1"/>
    <xf numFmtId="0" fontId="5" fillId="5" borderId="1" xfId="0" applyFont="1" applyFill="1" applyBorder="1" applyAlignment="1">
      <alignment horizontal="left" vertical="top" wrapText="1"/>
    </xf>
    <xf numFmtId="0" fontId="4" fillId="4" borderId="2" xfId="0" applyFont="1" applyFill="1" applyBorder="1"/>
    <xf numFmtId="0" fontId="4" fillId="4" borderId="3" xfId="0" applyFont="1" applyFill="1" applyBorder="1"/>
    <xf numFmtId="0" fontId="4" fillId="4" borderId="4" xfId="0" applyFont="1" applyFill="1" applyBorder="1"/>
    <xf numFmtId="0" fontId="0" fillId="4" borderId="0" xfId="0" applyFont="1" applyFill="1" applyAlignment="1"/>
    <xf numFmtId="0" fontId="4" fillId="4" borderId="5" xfId="0" applyFont="1" applyFill="1" applyBorder="1"/>
    <xf numFmtId="0" fontId="4" fillId="4" borderId="10" xfId="0" applyFont="1" applyFill="1" applyBorder="1"/>
    <xf numFmtId="0" fontId="4" fillId="4" borderId="13" xfId="0" applyFont="1" applyFill="1" applyBorder="1"/>
    <xf numFmtId="0" fontId="4" fillId="4" borderId="14" xfId="0" applyFont="1" applyFill="1" applyBorder="1"/>
    <xf numFmtId="49" fontId="5" fillId="5" borderId="23" xfId="0" applyNumberFormat="1" applyFont="1" applyFill="1" applyBorder="1" applyAlignment="1">
      <alignment horizontal="center" vertical="center" wrapText="1"/>
    </xf>
    <xf numFmtId="49" fontId="4" fillId="4" borderId="26" xfId="0" applyNumberFormat="1" applyFont="1" applyFill="1" applyBorder="1" applyAlignment="1">
      <alignment horizontal="center"/>
    </xf>
    <xf numFmtId="49" fontId="4" fillId="4" borderId="24" xfId="0" applyNumberFormat="1" applyFont="1" applyFill="1" applyBorder="1" applyAlignment="1">
      <alignment horizontal="center"/>
    </xf>
    <xf numFmtId="0" fontId="5" fillId="2" borderId="1" xfId="0" applyFont="1" applyFill="1" applyBorder="1" applyAlignment="1">
      <alignment horizontal="left" vertical="top" wrapText="1"/>
    </xf>
    <xf numFmtId="0" fontId="8" fillId="2" borderId="23" xfId="0" applyFont="1" applyFill="1" applyBorder="1" applyAlignment="1">
      <alignment horizontal="center" vertical="center" wrapText="1"/>
    </xf>
    <xf numFmtId="0" fontId="5" fillId="2" borderId="26" xfId="0" applyFont="1" applyFill="1" applyBorder="1" applyAlignment="1">
      <alignment horizontal="left" vertical="center" wrapText="1"/>
    </xf>
    <xf numFmtId="0" fontId="5" fillId="2" borderId="23" xfId="0" applyFont="1" applyFill="1" applyBorder="1" applyAlignment="1">
      <alignment horizontal="left" wrapText="1"/>
    </xf>
    <xf numFmtId="0" fontId="12" fillId="5" borderId="23" xfId="0" applyFont="1" applyFill="1" applyBorder="1" applyAlignment="1">
      <alignment horizontal="center" vertical="center" wrapText="1"/>
    </xf>
    <xf numFmtId="0" fontId="4" fillId="4" borderId="26" xfId="0" applyFont="1" applyFill="1" applyBorder="1"/>
    <xf numFmtId="0" fontId="4" fillId="4" borderId="24" xfId="0" applyFont="1" applyFill="1" applyBorder="1"/>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23" xfId="0" applyFont="1" applyFill="1" applyBorder="1" applyAlignment="1">
      <alignment horizontal="left" vertical="top" wrapText="1"/>
    </xf>
    <xf numFmtId="0" fontId="3" fillId="0" borderId="1" xfId="0" applyFont="1" applyBorder="1" applyAlignment="1">
      <alignment horizontal="center" vertical="center" wrapText="1"/>
    </xf>
    <xf numFmtId="0" fontId="4" fillId="0" borderId="2" xfId="0" applyFont="1" applyBorder="1" applyAlignment="1">
      <alignment wrapText="1"/>
    </xf>
    <xf numFmtId="0" fontId="4" fillId="0" borderId="3" xfId="0" applyFont="1" applyBorder="1" applyAlignment="1">
      <alignment wrapText="1"/>
    </xf>
    <xf numFmtId="0" fontId="4" fillId="0" borderId="51" xfId="0" applyFont="1" applyBorder="1" applyAlignment="1">
      <alignment wrapText="1"/>
    </xf>
    <xf numFmtId="0" fontId="0" fillId="0" borderId="40" xfId="0" applyFont="1" applyBorder="1" applyAlignment="1">
      <alignment wrapText="1"/>
    </xf>
    <xf numFmtId="0" fontId="4" fillId="0" borderId="54" xfId="0" applyFont="1" applyBorder="1" applyAlignment="1">
      <alignment wrapText="1"/>
    </xf>
    <xf numFmtId="0" fontId="3" fillId="0" borderId="0" xfId="0" applyFont="1" applyAlignment="1">
      <alignment horizontal="center" vertical="center"/>
    </xf>
    <xf numFmtId="0" fontId="3" fillId="0" borderId="0" xfId="0" applyFont="1" applyAlignment="1">
      <alignment horizontal="center" vertical="center" wrapText="1"/>
    </xf>
    <xf numFmtId="0" fontId="8" fillId="0" borderId="18" xfId="0" applyFont="1" applyBorder="1" applyAlignment="1">
      <alignment horizontal="center" vertical="center" wrapText="1"/>
    </xf>
    <xf numFmtId="0" fontId="4" fillId="0" borderId="43" xfId="0" applyFont="1" applyBorder="1"/>
    <xf numFmtId="0" fontId="4" fillId="0" borderId="19" xfId="0" applyFont="1" applyBorder="1"/>
    <xf numFmtId="0" fontId="8" fillId="0" borderId="100" xfId="0" applyFont="1" applyBorder="1" applyAlignment="1">
      <alignment horizontal="left" vertical="center" wrapText="1"/>
    </xf>
    <xf numFmtId="0" fontId="4" fillId="0" borderId="101" xfId="0" applyFont="1" applyBorder="1"/>
    <xf numFmtId="0" fontId="4" fillId="0" borderId="115" xfId="0" applyFont="1" applyBorder="1"/>
    <xf numFmtId="0" fontId="8" fillId="4" borderId="55" xfId="0" applyFont="1" applyFill="1" applyBorder="1" applyAlignment="1">
      <alignment horizontal="center" vertical="center" wrapText="1"/>
    </xf>
    <xf numFmtId="0" fontId="4" fillId="4" borderId="55" xfId="0" applyFont="1" applyFill="1" applyBorder="1"/>
    <xf numFmtId="0" fontId="1" fillId="4" borderId="131" xfId="0" applyFont="1" applyFill="1" applyBorder="1" applyAlignment="1">
      <alignment horizontal="center" vertical="center" wrapText="1"/>
    </xf>
    <xf numFmtId="0" fontId="1" fillId="4" borderId="109" xfId="0" applyFont="1" applyFill="1" applyBorder="1" applyAlignment="1">
      <alignment horizontal="center" vertical="center" wrapText="1"/>
    </xf>
    <xf numFmtId="0" fontId="1" fillId="4" borderId="134" xfId="0" applyFont="1" applyFill="1" applyBorder="1" applyAlignment="1">
      <alignment horizontal="center" vertical="center" wrapText="1"/>
    </xf>
    <xf numFmtId="0" fontId="6" fillId="0" borderId="0" xfId="0" applyFont="1" applyAlignment="1">
      <alignment horizontal="center" vertical="center"/>
    </xf>
    <xf numFmtId="0" fontId="8" fillId="0" borderId="122" xfId="0" applyFont="1" applyBorder="1" applyAlignment="1">
      <alignment horizontal="center" vertical="center" wrapText="1"/>
    </xf>
    <xf numFmtId="0" fontId="4" fillId="0" borderId="123" xfId="0" applyFont="1" applyBorder="1"/>
    <xf numFmtId="0" fontId="4" fillId="0" borderId="124" xfId="0" applyFont="1" applyBorder="1"/>
    <xf numFmtId="0" fontId="1" fillId="0" borderId="122" xfId="0" applyFont="1" applyBorder="1" applyAlignment="1">
      <alignment horizontal="center" vertical="center" wrapText="1"/>
    </xf>
    <xf numFmtId="0" fontId="4" fillId="0" borderId="137" xfId="0" applyFont="1" applyBorder="1"/>
    <xf numFmtId="0" fontId="8" fillId="0" borderId="0" xfId="0" applyFont="1" applyAlignment="1">
      <alignment horizontal="left" vertical="center"/>
    </xf>
    <xf numFmtId="0" fontId="8" fillId="0" borderId="96" xfId="0" applyFont="1" applyBorder="1" applyAlignment="1">
      <alignment horizontal="center" vertical="center" wrapText="1"/>
    </xf>
    <xf numFmtId="0" fontId="4" fillId="0" borderId="95" xfId="0" applyFont="1" applyBorder="1"/>
    <xf numFmtId="0" fontId="8" fillId="0" borderId="0" xfId="0" applyFont="1" applyBorder="1" applyAlignment="1">
      <alignment horizontal="left" vertical="center" wrapText="1"/>
    </xf>
    <xf numFmtId="0" fontId="4" fillId="0" borderId="94" xfId="0" applyFont="1" applyBorder="1"/>
    <xf numFmtId="0" fontId="1" fillId="0" borderId="65" xfId="0" applyFont="1" applyBorder="1" applyAlignment="1">
      <alignment horizontal="left" vertical="center" wrapText="1"/>
    </xf>
    <xf numFmtId="0" fontId="4" fillId="0" borderId="66" xfId="0" applyFont="1" applyBorder="1"/>
    <xf numFmtId="0" fontId="4" fillId="0" borderId="79" xfId="0" applyFont="1" applyBorder="1"/>
    <xf numFmtId="0" fontId="8" fillId="0" borderId="0" xfId="0" applyFont="1" applyBorder="1" applyAlignment="1">
      <alignment horizontal="left" vertical="center"/>
    </xf>
    <xf numFmtId="0" fontId="17" fillId="0" borderId="0" xfId="0" applyFont="1" applyAlignment="1">
      <alignment horizontal="left" vertical="center"/>
    </xf>
    <xf numFmtId="0" fontId="8" fillId="0" borderId="10" xfId="0" applyFont="1" applyBorder="1" applyAlignment="1">
      <alignment horizontal="center" vertical="center" wrapText="1"/>
    </xf>
    <xf numFmtId="0" fontId="8" fillId="0" borderId="77" xfId="0" applyFont="1" applyBorder="1" applyAlignment="1">
      <alignment horizontal="center" vertical="center" wrapText="1"/>
    </xf>
    <xf numFmtId="0" fontId="4" fillId="0" borderId="78" xfId="0" applyFont="1" applyBorder="1"/>
    <xf numFmtId="0" fontId="8" fillId="0" borderId="83" xfId="0" applyFont="1" applyBorder="1" applyAlignment="1">
      <alignment horizontal="center" vertical="center" wrapText="1"/>
    </xf>
    <xf numFmtId="0" fontId="4" fillId="0" borderId="82" xfId="0" applyFont="1" applyBorder="1"/>
    <xf numFmtId="0" fontId="3" fillId="0" borderId="0" xfId="0" applyFont="1" applyAlignment="1">
      <alignment horizontal="left" vertical="center"/>
    </xf>
    <xf numFmtId="0" fontId="1" fillId="0" borderId="123" xfId="0" applyFont="1" applyBorder="1" applyAlignment="1">
      <alignment horizontal="center" vertical="center" wrapText="1"/>
    </xf>
    <xf numFmtId="0" fontId="32" fillId="4" borderId="55" xfId="0" applyFont="1" applyFill="1" applyBorder="1" applyAlignment="1">
      <alignment horizontal="center" vertical="center" wrapText="1"/>
    </xf>
    <xf numFmtId="0" fontId="1" fillId="0" borderId="15" xfId="0" applyFont="1" applyBorder="1" applyAlignment="1">
      <alignment horizontal="center" vertical="center" wrapText="1"/>
    </xf>
    <xf numFmtId="0" fontId="4" fillId="0" borderId="22" xfId="0" applyFont="1" applyBorder="1"/>
    <xf numFmtId="0" fontId="8" fillId="0" borderId="37" xfId="0" applyFont="1" applyBorder="1" applyAlignment="1">
      <alignment horizontal="center" vertical="center" wrapText="1"/>
    </xf>
    <xf numFmtId="0" fontId="4" fillId="0" borderId="38" xfId="0" applyFont="1" applyBorder="1"/>
    <xf numFmtId="0" fontId="15" fillId="0" borderId="18" xfId="0" applyFont="1" applyBorder="1" applyAlignment="1">
      <alignment horizontal="center" vertical="center" wrapText="1"/>
    </xf>
    <xf numFmtId="0" fontId="4" fillId="0" borderId="111" xfId="0" applyFont="1" applyBorder="1"/>
    <xf numFmtId="0" fontId="8" fillId="4" borderId="4"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4" fillId="4" borderId="19" xfId="0" applyFont="1" applyFill="1" applyBorder="1"/>
    <xf numFmtId="2" fontId="8" fillId="4" borderId="18" xfId="0" applyNumberFormat="1" applyFont="1" applyFill="1" applyBorder="1" applyAlignment="1">
      <alignment horizontal="center" vertical="center" wrapText="1"/>
    </xf>
    <xf numFmtId="0" fontId="4" fillId="4" borderId="111" xfId="0" applyFont="1" applyFill="1" applyBorder="1"/>
    <xf numFmtId="2" fontId="8" fillId="0" borderId="77" xfId="0" applyNumberFormat="1" applyFont="1" applyBorder="1" applyAlignment="1">
      <alignment horizontal="center" vertical="center" wrapText="1"/>
    </xf>
    <xf numFmtId="0" fontId="4" fillId="0" borderId="67" xfId="0" applyFont="1" applyBorder="1"/>
    <xf numFmtId="0" fontId="4" fillId="0" borderId="97" xfId="0" applyFont="1" applyBorder="1"/>
    <xf numFmtId="2" fontId="4" fillId="4" borderId="111" xfId="0" applyNumberFormat="1" applyFont="1" applyFill="1" applyBorder="1"/>
    <xf numFmtId="0" fontId="4" fillId="0" borderId="21" xfId="0" applyFont="1" applyBorder="1"/>
    <xf numFmtId="0" fontId="8" fillId="0" borderId="23" xfId="0" applyFont="1" applyBorder="1" applyAlignment="1">
      <alignment horizontal="center" vertical="center" wrapText="1"/>
    </xf>
    <xf numFmtId="0" fontId="4" fillId="0" borderId="25" xfId="0" applyFont="1" applyBorder="1"/>
    <xf numFmtId="0" fontId="8" fillId="0" borderId="29" xfId="0" applyFont="1" applyBorder="1" applyAlignment="1">
      <alignment horizontal="center" vertical="center" wrapText="1"/>
    </xf>
    <xf numFmtId="0" fontId="4" fillId="0" borderId="31" xfId="0" applyFont="1" applyBorder="1"/>
    <xf numFmtId="0" fontId="4" fillId="0" borderId="27" xfId="0" applyFont="1" applyBorder="1"/>
    <xf numFmtId="0" fontId="8" fillId="0" borderId="32" xfId="0" applyFont="1" applyBorder="1" applyAlignment="1">
      <alignment horizontal="center" vertical="center" wrapText="1"/>
    </xf>
    <xf numFmtId="0" fontId="4" fillId="0" borderId="33" xfId="0" applyFont="1" applyBorder="1"/>
    <xf numFmtId="0" fontId="4" fillId="0" borderId="30" xfId="0" applyFont="1" applyBorder="1"/>
    <xf numFmtId="0" fontId="4" fillId="0" borderId="84" xfId="0" applyFont="1" applyBorder="1"/>
    <xf numFmtId="0" fontId="15" fillId="0" borderId="116" xfId="0" applyFont="1" applyBorder="1" applyAlignment="1">
      <alignment horizontal="center" vertical="center" wrapText="1"/>
    </xf>
    <xf numFmtId="0" fontId="4" fillId="0" borderId="104" xfId="0" applyFont="1" applyBorder="1"/>
    <xf numFmtId="0" fontId="8" fillId="0" borderId="103" xfId="0" applyFont="1" applyBorder="1" applyAlignment="1">
      <alignment horizontal="center" vertical="center" wrapText="1"/>
    </xf>
    <xf numFmtId="0" fontId="4" fillId="0" borderId="102" xfId="0" applyFont="1" applyBorder="1"/>
    <xf numFmtId="0" fontId="8" fillId="0" borderId="123" xfId="0" applyFont="1" applyBorder="1" applyAlignment="1">
      <alignment horizontal="center" vertical="center" wrapText="1"/>
    </xf>
    <xf numFmtId="0" fontId="15" fillId="0" borderId="101" xfId="0" applyFont="1" applyBorder="1" applyAlignment="1">
      <alignment horizontal="center" vertical="center" wrapText="1"/>
    </xf>
    <xf numFmtId="0" fontId="31" fillId="4" borderId="23" xfId="0" applyFont="1" applyFill="1" applyBorder="1" applyAlignment="1">
      <alignment horizontal="center" vertical="center" wrapText="1"/>
    </xf>
    <xf numFmtId="0" fontId="31" fillId="4" borderId="24"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15" fillId="0" borderId="103" xfId="0" applyFont="1" applyBorder="1" applyAlignment="1">
      <alignment horizontal="center" vertical="center" wrapText="1"/>
    </xf>
    <xf numFmtId="0" fontId="8" fillId="0" borderId="11" xfId="0" applyFont="1" applyBorder="1" applyAlignment="1">
      <alignment horizontal="center" vertical="center" wrapText="1"/>
    </xf>
    <xf numFmtId="0" fontId="4" fillId="0" borderId="12" xfId="0" applyFont="1" applyBorder="1"/>
    <xf numFmtId="0" fontId="8" fillId="0" borderId="40" xfId="0" applyFont="1" applyBorder="1" applyAlignment="1">
      <alignment horizontal="left" vertical="center"/>
    </xf>
    <xf numFmtId="0" fontId="4" fillId="0" borderId="40" xfId="0" applyFont="1" applyBorder="1"/>
    <xf numFmtId="0" fontId="1" fillId="0" borderId="0" xfId="0" applyFont="1" applyAlignment="1">
      <alignment horizontal="left" vertical="center"/>
    </xf>
    <xf numFmtId="0" fontId="36" fillId="0" borderId="18" xfId="0" applyFont="1" applyBorder="1" applyAlignment="1">
      <alignment horizontal="center" vertical="center" wrapText="1"/>
    </xf>
    <xf numFmtId="0" fontId="35" fillId="0" borderId="19" xfId="0" applyFont="1" applyBorder="1"/>
    <xf numFmtId="0" fontId="4" fillId="0" borderId="8" xfId="0" applyFont="1" applyBorder="1"/>
    <xf numFmtId="0" fontId="13" fillId="0" borderId="0" xfId="0" applyFont="1" applyAlignment="1">
      <alignment horizontal="center" vertical="center"/>
    </xf>
    <xf numFmtId="0" fontId="25" fillId="2" borderId="42" xfId="0" applyFont="1" applyFill="1" applyBorder="1" applyAlignment="1">
      <alignment horizontal="center" vertical="center" wrapText="1"/>
    </xf>
    <xf numFmtId="0" fontId="39" fillId="0" borderId="13" xfId="0" applyFont="1" applyBorder="1" applyAlignment="1">
      <alignment vertical="center"/>
    </xf>
    <xf numFmtId="0" fontId="39" fillId="0" borderId="14" xfId="0" applyFont="1" applyBorder="1" applyAlignment="1">
      <alignment vertical="center"/>
    </xf>
    <xf numFmtId="0" fontId="25" fillId="2" borderId="18" xfId="0" applyFont="1" applyFill="1" applyBorder="1" applyAlignment="1">
      <alignment horizontal="center" vertical="center" wrapText="1"/>
    </xf>
    <xf numFmtId="0" fontId="39" fillId="0" borderId="43" xfId="0" applyFont="1" applyBorder="1" applyAlignment="1">
      <alignment vertical="center"/>
    </xf>
    <xf numFmtId="0" fontId="39" fillId="0" borderId="19" xfId="0" applyFont="1" applyBorder="1" applyAlignment="1">
      <alignment vertical="center"/>
    </xf>
    <xf numFmtId="49" fontId="1" fillId="2" borderId="29" xfId="0" applyNumberFormat="1" applyFont="1" applyFill="1" applyBorder="1" applyAlignment="1">
      <alignment horizontal="center" vertical="center" wrapText="1"/>
    </xf>
    <xf numFmtId="49" fontId="39" fillId="0" borderId="47" xfId="0" applyNumberFormat="1" applyFont="1" applyBorder="1" applyAlignment="1">
      <alignment vertical="center"/>
    </xf>
    <xf numFmtId="49" fontId="39" fillId="0" borderId="30" xfId="0" applyNumberFormat="1" applyFont="1" applyBorder="1" applyAlignment="1">
      <alignment vertical="center"/>
    </xf>
    <xf numFmtId="2" fontId="25" fillId="2" borderId="10" xfId="0" applyNumberFormat="1" applyFont="1" applyFill="1" applyBorder="1" applyAlignment="1">
      <alignment horizontal="center" vertical="center" wrapText="1"/>
    </xf>
    <xf numFmtId="2" fontId="39" fillId="0" borderId="13" xfId="0" applyNumberFormat="1" applyFont="1" applyBorder="1" applyAlignment="1">
      <alignment vertical="center"/>
    </xf>
    <xf numFmtId="2" fontId="39" fillId="0" borderId="44" xfId="0" applyNumberFormat="1" applyFont="1" applyBorder="1" applyAlignment="1">
      <alignment vertical="center"/>
    </xf>
    <xf numFmtId="0" fontId="33" fillId="5" borderId="56" xfId="0" applyFont="1" applyFill="1" applyBorder="1" applyAlignment="1">
      <alignment horizontal="center" vertical="center" wrapText="1"/>
    </xf>
    <xf numFmtId="0" fontId="33" fillId="5" borderId="57" xfId="0" applyFont="1" applyFill="1" applyBorder="1" applyAlignment="1">
      <alignment horizontal="center" vertical="center" wrapText="1"/>
    </xf>
    <xf numFmtId="0" fontId="33" fillId="5" borderId="58" xfId="0" applyFont="1" applyFill="1" applyBorder="1" applyAlignment="1">
      <alignment horizontal="center" vertical="center" wrapText="1"/>
    </xf>
    <xf numFmtId="49" fontId="33" fillId="5" borderId="56" xfId="0" applyNumberFormat="1" applyFont="1" applyFill="1" applyBorder="1" applyAlignment="1">
      <alignment horizontal="center" vertical="center" wrapText="1"/>
    </xf>
    <xf numFmtId="49" fontId="33" fillId="5" borderId="57" xfId="0" applyNumberFormat="1" applyFont="1" applyFill="1" applyBorder="1" applyAlignment="1">
      <alignment horizontal="center" vertical="center" wrapText="1"/>
    </xf>
    <xf numFmtId="49" fontId="33" fillId="5" borderId="58" xfId="0" applyNumberFormat="1" applyFont="1" applyFill="1" applyBorder="1" applyAlignment="1">
      <alignment horizontal="center" vertical="center" wrapText="1"/>
    </xf>
    <xf numFmtId="2" fontId="3" fillId="5" borderId="56" xfId="0" applyNumberFormat="1" applyFont="1" applyFill="1" applyBorder="1" applyAlignment="1">
      <alignment horizontal="center" vertical="center" wrapText="1"/>
    </xf>
    <xf numFmtId="2" fontId="3" fillId="5" borderId="57" xfId="0" applyNumberFormat="1" applyFont="1" applyFill="1" applyBorder="1" applyAlignment="1">
      <alignment horizontal="center" vertical="center" wrapText="1"/>
    </xf>
    <xf numFmtId="2" fontId="3" fillId="5" borderId="58" xfId="0" applyNumberFormat="1" applyFont="1" applyFill="1" applyBorder="1" applyAlignment="1">
      <alignment horizontal="center" vertical="center" wrapText="1"/>
    </xf>
    <xf numFmtId="0" fontId="1" fillId="2" borderId="23" xfId="0" applyFont="1" applyFill="1" applyBorder="1" applyAlignment="1">
      <alignment horizontal="center"/>
    </xf>
    <xf numFmtId="0" fontId="1" fillId="2" borderId="51" xfId="0" applyFont="1" applyFill="1" applyBorder="1" applyAlignment="1">
      <alignment horizontal="center"/>
    </xf>
    <xf numFmtId="0" fontId="4" fillId="0" borderId="52" xfId="0" applyFont="1" applyBorder="1"/>
    <xf numFmtId="0" fontId="1" fillId="2" borderId="18" xfId="0" applyFont="1" applyFill="1" applyBorder="1" applyAlignment="1">
      <alignment horizontal="center"/>
    </xf>
    <xf numFmtId="0" fontId="1" fillId="2" borderId="11" xfId="0" applyFont="1" applyFill="1" applyBorder="1" applyAlignment="1">
      <alignment horizontal="center" vertical="center"/>
    </xf>
    <xf numFmtId="0" fontId="1" fillId="2" borderId="23" xfId="0" applyFont="1" applyFill="1" applyBorder="1" applyAlignment="1">
      <alignment horizontal="left" vertical="center" wrapText="1"/>
    </xf>
    <xf numFmtId="0" fontId="1" fillId="2" borderId="23" xfId="0" applyFont="1" applyFill="1" applyBorder="1" applyAlignment="1">
      <alignment horizontal="center" vertical="center" wrapText="1"/>
    </xf>
    <xf numFmtId="0" fontId="1" fillId="2" borderId="23" xfId="0" applyFont="1" applyFill="1" applyBorder="1" applyAlignment="1">
      <alignment horizontal="center" vertical="center"/>
    </xf>
    <xf numFmtId="0" fontId="1" fillId="2" borderId="32" xfId="0" applyFont="1" applyFill="1" applyBorder="1" applyAlignment="1">
      <alignment horizontal="left" wrapText="1"/>
    </xf>
    <xf numFmtId="0" fontId="1" fillId="2" borderId="0" xfId="0" applyFont="1" applyFill="1" applyBorder="1" applyAlignment="1">
      <alignment vertical="center" wrapText="1"/>
    </xf>
    <xf numFmtId="0" fontId="1" fillId="2" borderId="0" xfId="0" applyFont="1" applyFill="1" applyBorder="1" applyAlignment="1">
      <alignment horizontal="left"/>
    </xf>
    <xf numFmtId="0" fontId="3" fillId="2" borderId="18" xfId="0" applyFont="1" applyFill="1" applyBorder="1" applyAlignment="1">
      <alignment horizontal="center" wrapText="1"/>
    </xf>
    <xf numFmtId="0" fontId="1" fillId="2" borderId="50" xfId="0" applyFont="1" applyFill="1" applyBorder="1" applyAlignment="1">
      <alignment horizontal="center"/>
    </xf>
    <xf numFmtId="0" fontId="1" fillId="2" borderId="32" xfId="0" applyFont="1" applyFill="1" applyBorder="1" applyAlignment="1">
      <alignment horizontal="center" wrapText="1"/>
    </xf>
    <xf numFmtId="0" fontId="1" fillId="2" borderId="45" xfId="0" applyFont="1" applyFill="1" applyBorder="1" applyAlignment="1">
      <alignment horizontal="center"/>
    </xf>
    <xf numFmtId="0" fontId="1" fillId="2" borderId="46" xfId="0" applyFont="1" applyFill="1" applyBorder="1" applyAlignment="1">
      <alignment horizontal="center"/>
    </xf>
    <xf numFmtId="0" fontId="4" fillId="0" borderId="47" xfId="0" applyFont="1" applyBorder="1"/>
    <xf numFmtId="0" fontId="1" fillId="2" borderId="29" xfId="0" applyFont="1" applyFill="1" applyBorder="1" applyAlignment="1">
      <alignment horizontal="center"/>
    </xf>
    <xf numFmtId="0" fontId="4" fillId="0" borderId="26" xfId="0" applyFont="1" applyBorder="1" applyAlignment="1">
      <alignment wrapText="1"/>
    </xf>
    <xf numFmtId="0" fontId="4" fillId="0" borderId="24" xfId="0" applyFont="1" applyBorder="1" applyAlignment="1">
      <alignment wrapText="1"/>
    </xf>
    <xf numFmtId="2" fontId="1" fillId="5" borderId="23" xfId="0" applyNumberFormat="1" applyFont="1" applyFill="1" applyBorder="1" applyAlignment="1">
      <alignment horizontal="center"/>
    </xf>
    <xf numFmtId="2" fontId="4" fillId="4" borderId="26" xfId="0" applyNumberFormat="1" applyFont="1" applyFill="1" applyBorder="1"/>
    <xf numFmtId="2" fontId="4" fillId="4" borderId="24" xfId="0" applyNumberFormat="1" applyFont="1" applyFill="1" applyBorder="1"/>
    <xf numFmtId="0" fontId="3" fillId="2" borderId="23" xfId="0" applyFont="1" applyFill="1" applyBorder="1" applyAlignment="1">
      <alignment horizontal="center" vertical="center"/>
    </xf>
    <xf numFmtId="0" fontId="1" fillId="2" borderId="11" xfId="0" applyFont="1" applyFill="1" applyBorder="1" applyAlignment="1">
      <alignment horizontal="center" wrapText="1"/>
    </xf>
    <xf numFmtId="2" fontId="25" fillId="5" borderId="23" xfId="0" applyNumberFormat="1" applyFont="1" applyFill="1" applyBorder="1" applyAlignment="1">
      <alignment horizontal="center" vertical="center" wrapText="1"/>
    </xf>
    <xf numFmtId="2" fontId="39" fillId="4" borderId="26" xfId="0" applyNumberFormat="1" applyFont="1" applyFill="1" applyBorder="1" applyAlignment="1">
      <alignment vertical="center"/>
    </xf>
    <xf numFmtId="2" fontId="39" fillId="4" borderId="25" xfId="0" applyNumberFormat="1" applyFont="1" applyFill="1" applyBorder="1" applyAlignment="1">
      <alignment vertical="center"/>
    </xf>
    <xf numFmtId="2" fontId="25" fillId="2" borderId="29" xfId="0" applyNumberFormat="1" applyFont="1" applyFill="1" applyBorder="1" applyAlignment="1">
      <alignment horizontal="center" vertical="center" wrapText="1"/>
    </xf>
    <xf numFmtId="2" fontId="39" fillId="0" borderId="47" xfId="0" applyNumberFormat="1" applyFont="1" applyBorder="1" applyAlignment="1">
      <alignment vertical="center"/>
    </xf>
    <xf numFmtId="2" fontId="39" fillId="0" borderId="31" xfId="0" applyNumberFormat="1" applyFont="1" applyBorder="1" applyAlignment="1">
      <alignment vertical="center"/>
    </xf>
    <xf numFmtId="2" fontId="25" fillId="2" borderId="32" xfId="0" applyNumberFormat="1" applyFont="1" applyFill="1" applyBorder="1" applyAlignment="1">
      <alignment horizontal="center" wrapText="1"/>
    </xf>
    <xf numFmtId="2" fontId="25" fillId="2" borderId="33" xfId="0" applyNumberFormat="1" applyFont="1" applyFill="1" applyBorder="1" applyAlignment="1">
      <alignment horizontal="center" wrapText="1"/>
    </xf>
    <xf numFmtId="2" fontId="25" fillId="2" borderId="8" xfId="0" applyNumberFormat="1" applyFont="1" applyFill="1" applyBorder="1" applyAlignment="1">
      <alignment horizontal="center" wrapText="1"/>
    </xf>
    <xf numFmtId="0" fontId="1" fillId="2" borderId="56" xfId="0" applyFont="1" applyFill="1" applyBorder="1" applyAlignment="1">
      <alignment horizontal="center" wrapText="1"/>
    </xf>
    <xf numFmtId="0" fontId="1" fillId="2" borderId="57" xfId="0" applyFont="1" applyFill="1" applyBorder="1" applyAlignment="1">
      <alignment horizontal="center" wrapText="1"/>
    </xf>
    <xf numFmtId="0" fontId="1" fillId="2" borderId="58" xfId="0" applyFont="1" applyFill="1" applyBorder="1" applyAlignment="1">
      <alignment horizontal="center" wrapText="1"/>
    </xf>
    <xf numFmtId="2" fontId="1" fillId="2" borderId="23" xfId="0" applyNumberFormat="1" applyFont="1" applyFill="1" applyBorder="1" applyAlignment="1">
      <alignment horizontal="center"/>
    </xf>
    <xf numFmtId="2" fontId="4" fillId="0" borderId="26" xfId="0" applyNumberFormat="1" applyFont="1" applyBorder="1"/>
    <xf numFmtId="2" fontId="4" fillId="0" borderId="24" xfId="0" applyNumberFormat="1" applyFont="1" applyBorder="1"/>
    <xf numFmtId="0" fontId="1" fillId="2" borderId="32" xfId="0" applyFont="1" applyFill="1" applyBorder="1" applyAlignment="1">
      <alignment horizontal="left" vertical="center"/>
    </xf>
    <xf numFmtId="0" fontId="3" fillId="2" borderId="29" xfId="0" applyFont="1" applyFill="1" applyBorder="1" applyAlignment="1">
      <alignment horizontal="center" wrapText="1"/>
    </xf>
    <xf numFmtId="0" fontId="3" fillId="2" borderId="47" xfId="0" applyFont="1" applyFill="1" applyBorder="1" applyAlignment="1">
      <alignment horizontal="center" wrapText="1"/>
    </xf>
    <xf numFmtId="0" fontId="3" fillId="2" borderId="31" xfId="0" applyFont="1" applyFill="1" applyBorder="1" applyAlignment="1">
      <alignment horizontal="center" wrapText="1"/>
    </xf>
    <xf numFmtId="0" fontId="3" fillId="2" borderId="23" xfId="0" applyFont="1" applyFill="1" applyBorder="1" applyAlignment="1">
      <alignment horizontal="center" wrapText="1"/>
    </xf>
    <xf numFmtId="0" fontId="1" fillId="2" borderId="40" xfId="0" applyFont="1" applyFill="1" applyBorder="1" applyAlignment="1">
      <alignment vertical="center" wrapText="1"/>
    </xf>
    <xf numFmtId="0" fontId="1" fillId="2" borderId="32" xfId="0" applyFont="1" applyFill="1" applyBorder="1" applyAlignment="1">
      <alignment horizontal="center" vertical="center"/>
    </xf>
    <xf numFmtId="0" fontId="3" fillId="2" borderId="32" xfId="0" applyFont="1" applyFill="1" applyBorder="1" applyAlignment="1">
      <alignment horizontal="center" wrapText="1"/>
    </xf>
    <xf numFmtId="0" fontId="3" fillId="2" borderId="30" xfId="0" applyFont="1" applyFill="1" applyBorder="1" applyAlignment="1">
      <alignment horizontal="center" wrapText="1"/>
    </xf>
    <xf numFmtId="0" fontId="25" fillId="2" borderId="45" xfId="0" applyFont="1" applyFill="1" applyBorder="1" applyAlignment="1">
      <alignment horizontal="center" vertical="center" wrapText="1"/>
    </xf>
    <xf numFmtId="0" fontId="39" fillId="0" borderId="26" xfId="0" applyFont="1" applyBorder="1" applyAlignment="1">
      <alignment vertical="center"/>
    </xf>
    <xf numFmtId="0" fontId="39" fillId="0" borderId="24" xfId="0" applyFont="1" applyBorder="1" applyAlignment="1">
      <alignment vertical="center"/>
    </xf>
    <xf numFmtId="0" fontId="3" fillId="2" borderId="50" xfId="0" applyFont="1" applyFill="1" applyBorder="1" applyAlignment="1">
      <alignment horizontal="center" wrapText="1"/>
    </xf>
    <xf numFmtId="0" fontId="3" fillId="2" borderId="43" xfId="0" applyFont="1" applyFill="1" applyBorder="1" applyAlignment="1">
      <alignment horizontal="center" wrapText="1"/>
    </xf>
    <xf numFmtId="0" fontId="3" fillId="2" borderId="19" xfId="0" applyFont="1" applyFill="1" applyBorder="1" applyAlignment="1">
      <alignment horizontal="center" wrapText="1"/>
    </xf>
    <xf numFmtId="0" fontId="1" fillId="2" borderId="33" xfId="0" applyFont="1" applyFill="1" applyBorder="1" applyAlignment="1">
      <alignment horizontal="center" wrapText="1"/>
    </xf>
    <xf numFmtId="0" fontId="1" fillId="2" borderId="12" xfId="0" applyFont="1" applyFill="1" applyBorder="1" applyAlignment="1">
      <alignment horizontal="center" wrapText="1"/>
    </xf>
    <xf numFmtId="0" fontId="1" fillId="2" borderId="8" xfId="0" applyFont="1" applyFill="1" applyBorder="1" applyAlignment="1">
      <alignment horizontal="center" wrapText="1"/>
    </xf>
    <xf numFmtId="0" fontId="3" fillId="2" borderId="26" xfId="0" applyFont="1" applyFill="1" applyBorder="1" applyAlignment="1">
      <alignment horizontal="center" wrapText="1"/>
    </xf>
    <xf numFmtId="0" fontId="3" fillId="2" borderId="25" xfId="0" applyFont="1" applyFill="1" applyBorder="1" applyAlignment="1">
      <alignment horizontal="center" wrapText="1"/>
    </xf>
    <xf numFmtId="0" fontId="3" fillId="2" borderId="46" xfId="0" applyFont="1" applyFill="1" applyBorder="1" applyAlignment="1">
      <alignment horizontal="center" wrapText="1"/>
    </xf>
    <xf numFmtId="0" fontId="3" fillId="2" borderId="24" xfId="0" applyFont="1" applyFill="1" applyBorder="1" applyAlignment="1">
      <alignment horizontal="center" wrapText="1"/>
    </xf>
    <xf numFmtId="0" fontId="1" fillId="2" borderId="90" xfId="0" applyFont="1" applyFill="1" applyBorder="1" applyAlignment="1">
      <alignment vertical="center"/>
    </xf>
    <xf numFmtId="0" fontId="25" fillId="2" borderId="48" xfId="0" applyFont="1" applyFill="1" applyBorder="1" applyAlignment="1">
      <alignment horizontal="left" wrapText="1"/>
    </xf>
    <xf numFmtId="0" fontId="25" fillId="2" borderId="40" xfId="0" applyFont="1" applyFill="1" applyBorder="1" applyAlignment="1">
      <alignment horizontal="left" wrapText="1"/>
    </xf>
    <xf numFmtId="0" fontId="25" fillId="2" borderId="52" xfId="0" applyFont="1" applyFill="1" applyBorder="1" applyAlignment="1">
      <alignment horizontal="left" wrapText="1"/>
    </xf>
    <xf numFmtId="49" fontId="25" fillId="2" borderId="29" xfId="0" applyNumberFormat="1" applyFont="1" applyFill="1" applyBorder="1" applyAlignment="1">
      <alignment horizontal="center" vertical="center" wrapText="1"/>
    </xf>
    <xf numFmtId="0" fontId="1" fillId="2" borderId="40" xfId="0" applyFont="1" applyFill="1" applyBorder="1" applyAlignment="1">
      <alignment vertical="center"/>
    </xf>
    <xf numFmtId="0" fontId="1" fillId="2" borderId="42" xfId="0" applyFont="1" applyFill="1" applyBorder="1" applyAlignment="1">
      <alignment horizontal="center" vertical="center" wrapText="1"/>
    </xf>
    <xf numFmtId="0" fontId="25" fillId="2" borderId="46" xfId="0" applyFont="1" applyFill="1" applyBorder="1" applyAlignment="1">
      <alignment horizontal="center" vertical="center" wrapText="1"/>
    </xf>
    <xf numFmtId="0" fontId="39" fillId="0" borderId="47" xfId="0" applyFont="1" applyBorder="1" applyAlignment="1">
      <alignment vertical="center"/>
    </xf>
    <xf numFmtId="0" fontId="39" fillId="0" borderId="30" xfId="0" applyFont="1" applyBorder="1" applyAlignment="1">
      <alignment vertical="center"/>
    </xf>
    <xf numFmtId="0" fontId="3" fillId="2" borderId="0" xfId="0" applyFont="1" applyFill="1" applyBorder="1" applyAlignment="1">
      <alignment horizontal="left"/>
    </xf>
    <xf numFmtId="0" fontId="3" fillId="2" borderId="13" xfId="0" applyFont="1" applyFill="1" applyBorder="1" applyAlignment="1">
      <alignment horizontal="center" vertical="center" wrapText="1"/>
    </xf>
    <xf numFmtId="0" fontId="3" fillId="2" borderId="21" xfId="0" applyFont="1" applyFill="1" applyBorder="1" applyAlignment="1">
      <alignment horizontal="center" wrapText="1"/>
    </xf>
    <xf numFmtId="0" fontId="3" fillId="2" borderId="45" xfId="0" applyFont="1" applyFill="1" applyBorder="1" applyAlignment="1">
      <alignment horizontal="center" wrapText="1"/>
    </xf>
    <xf numFmtId="0" fontId="1" fillId="2" borderId="0" xfId="0" applyFont="1" applyFill="1" applyBorder="1" applyAlignment="1">
      <alignment vertical="center"/>
    </xf>
    <xf numFmtId="2" fontId="3" fillId="2" borderId="56" xfId="0" applyNumberFormat="1" applyFont="1" applyFill="1" applyBorder="1" applyAlignment="1">
      <alignment horizontal="center" wrapText="1"/>
    </xf>
    <xf numFmtId="2" fontId="3" fillId="2" borderId="57" xfId="0" applyNumberFormat="1" applyFont="1" applyFill="1" applyBorder="1" applyAlignment="1">
      <alignment horizontal="center" wrapText="1"/>
    </xf>
    <xf numFmtId="2" fontId="3" fillId="2" borderId="58" xfId="0" applyNumberFormat="1" applyFont="1" applyFill="1" applyBorder="1" applyAlignment="1">
      <alignment horizontal="center" wrapText="1"/>
    </xf>
    <xf numFmtId="0" fontId="1" fillId="2" borderId="56" xfId="0" applyFont="1" applyFill="1" applyBorder="1" applyAlignment="1">
      <alignment horizontal="left" wrapText="1"/>
    </xf>
    <xf numFmtId="0" fontId="1" fillId="2" borderId="57" xfId="0" applyFont="1" applyFill="1" applyBorder="1" applyAlignment="1">
      <alignment horizontal="left" wrapText="1"/>
    </xf>
    <xf numFmtId="0" fontId="1" fillId="2" borderId="58" xfId="0" applyFont="1" applyFill="1" applyBorder="1" applyAlignment="1">
      <alignment horizontal="left" wrapText="1"/>
    </xf>
    <xf numFmtId="0" fontId="1" fillId="2" borderId="13" xfId="0" applyFont="1" applyFill="1" applyBorder="1" applyAlignment="1">
      <alignment horizontal="center" vertical="center" wrapText="1"/>
    </xf>
    <xf numFmtId="0" fontId="18" fillId="2" borderId="0" xfId="0" applyFont="1" applyFill="1" applyBorder="1" applyAlignment="1">
      <alignment horizontal="left" vertical="center"/>
    </xf>
    <xf numFmtId="2" fontId="25" fillId="4" borderId="55" xfId="0" applyNumberFormat="1" applyFont="1" applyFill="1" applyBorder="1" applyAlignment="1">
      <alignment horizontal="center" vertical="center" wrapText="1"/>
    </xf>
    <xf numFmtId="2" fontId="25" fillId="4" borderId="72" xfId="0" applyNumberFormat="1" applyFont="1" applyFill="1" applyBorder="1" applyAlignment="1">
      <alignment horizontal="center" vertical="center" wrapText="1"/>
    </xf>
    <xf numFmtId="0" fontId="25" fillId="4" borderId="55" xfId="0" applyFont="1" applyFill="1" applyBorder="1" applyAlignment="1">
      <alignment horizontal="center" vertical="center" wrapText="1"/>
    </xf>
    <xf numFmtId="0" fontId="5" fillId="2" borderId="23" xfId="0" applyFont="1" applyFill="1" applyBorder="1" applyAlignment="1">
      <alignment horizontal="center" vertical="center"/>
    </xf>
    <xf numFmtId="0" fontId="4" fillId="0" borderId="26" xfId="0" applyFont="1" applyBorder="1" applyAlignment="1">
      <alignment horizontal="center" vertical="center"/>
    </xf>
    <xf numFmtId="0" fontId="4" fillId="0" borderId="106" xfId="0" applyFont="1" applyBorder="1" applyAlignment="1">
      <alignment horizontal="center" vertical="center"/>
    </xf>
    <xf numFmtId="14" fontId="5" fillId="2" borderId="105" xfId="0" applyNumberFormat="1" applyFont="1" applyFill="1" applyBorder="1" applyAlignment="1">
      <alignment horizontal="center" vertical="center"/>
    </xf>
    <xf numFmtId="14" fontId="4" fillId="0" borderId="26" xfId="0" applyNumberFormat="1" applyFont="1" applyBorder="1" applyAlignment="1">
      <alignment horizontal="center" vertical="center"/>
    </xf>
    <xf numFmtId="14" fontId="4" fillId="0" borderId="24" xfId="0" applyNumberFormat="1" applyFont="1" applyBorder="1" applyAlignment="1">
      <alignment horizontal="center" vertical="center"/>
    </xf>
    <xf numFmtId="2" fontId="5" fillId="2" borderId="23" xfId="0" applyNumberFormat="1" applyFont="1" applyFill="1" applyBorder="1" applyAlignment="1">
      <alignment horizontal="center" vertical="center"/>
    </xf>
    <xf numFmtId="2" fontId="5" fillId="2" borderId="26" xfId="0" applyNumberFormat="1" applyFont="1" applyFill="1" applyBorder="1" applyAlignment="1">
      <alignment horizontal="center" vertical="center"/>
    </xf>
    <xf numFmtId="2" fontId="5" fillId="2" borderId="24" xfId="0" applyNumberFormat="1" applyFont="1" applyFill="1" applyBorder="1" applyAlignment="1">
      <alignment horizontal="center" vertical="center"/>
    </xf>
    <xf numFmtId="14" fontId="29" fillId="2" borderId="23" xfId="0" applyNumberFormat="1" applyFont="1" applyFill="1" applyBorder="1" applyAlignment="1">
      <alignment horizontal="center" vertical="center"/>
    </xf>
    <xf numFmtId="0" fontId="4" fillId="0" borderId="24" xfId="0" applyFont="1" applyBorder="1" applyAlignment="1">
      <alignment horizontal="center" vertical="center"/>
    </xf>
    <xf numFmtId="14" fontId="5" fillId="2" borderId="23" xfId="0" applyNumberFormat="1" applyFont="1" applyFill="1" applyBorder="1" applyAlignment="1">
      <alignment horizontal="center" vertical="center" wrapText="1"/>
    </xf>
    <xf numFmtId="0" fontId="4" fillId="0" borderId="26" xfId="0" applyFont="1" applyBorder="1" applyAlignment="1">
      <alignment horizontal="center" vertical="center" wrapText="1"/>
    </xf>
    <xf numFmtId="0" fontId="4" fillId="0" borderId="24" xfId="0" applyFont="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6"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12" fillId="2" borderId="96" xfId="0" applyFont="1" applyFill="1" applyBorder="1" applyAlignment="1">
      <alignment horizontal="center" wrapText="1"/>
    </xf>
    <xf numFmtId="0" fontId="5" fillId="2" borderId="10" xfId="0" applyFont="1" applyFill="1" applyBorder="1" applyAlignment="1">
      <alignment horizontal="center" wrapText="1"/>
    </xf>
    <xf numFmtId="0" fontId="12" fillId="2" borderId="96" xfId="0" applyFont="1" applyFill="1" applyBorder="1" applyAlignment="1">
      <alignment horizontal="center" vertical="center" wrapText="1"/>
    </xf>
    <xf numFmtId="0" fontId="5" fillId="2" borderId="10" xfId="0" applyFont="1" applyFill="1" applyBorder="1" applyAlignment="1">
      <alignment horizontal="center" vertical="center" wrapText="1"/>
    </xf>
    <xf numFmtId="2" fontId="25" fillId="0" borderId="55" xfId="0" applyNumberFormat="1" applyFont="1" applyBorder="1" applyAlignment="1">
      <alignment horizontal="center" vertical="center" wrapText="1"/>
    </xf>
    <xf numFmtId="2" fontId="25" fillId="0" borderId="72" xfId="0" applyNumberFormat="1" applyFont="1" applyBorder="1" applyAlignment="1">
      <alignment horizontal="center" vertical="center" wrapText="1"/>
    </xf>
    <xf numFmtId="14" fontId="25" fillId="0" borderId="92" xfId="0" applyNumberFormat="1" applyFont="1" applyBorder="1" applyAlignment="1">
      <alignment horizontal="center" vertical="center" wrapText="1"/>
    </xf>
    <xf numFmtId="14" fontId="25" fillId="0" borderId="57" xfId="0" applyNumberFormat="1" applyFont="1" applyBorder="1" applyAlignment="1">
      <alignment horizontal="center" vertical="center" wrapText="1"/>
    </xf>
    <xf numFmtId="14" fontId="25" fillId="0" borderId="58" xfId="0" applyNumberFormat="1" applyFont="1" applyBorder="1" applyAlignment="1">
      <alignment horizontal="center" vertical="center" wrapText="1"/>
    </xf>
    <xf numFmtId="0" fontId="25" fillId="0" borderId="56" xfId="0" applyFont="1" applyBorder="1" applyAlignment="1">
      <alignment horizontal="center" vertical="center" wrapText="1"/>
    </xf>
    <xf numFmtId="0" fontId="25" fillId="0" borderId="57" xfId="0" applyFont="1" applyBorder="1" applyAlignment="1">
      <alignment horizontal="center" vertical="center" wrapText="1"/>
    </xf>
    <xf numFmtId="0" fontId="25" fillId="0" borderId="58" xfId="0" applyFont="1" applyBorder="1" applyAlignment="1">
      <alignment horizontal="center" vertical="center" wrapText="1"/>
    </xf>
    <xf numFmtId="0" fontId="25" fillId="0" borderId="55" xfId="0" applyFont="1" applyBorder="1" applyAlignment="1">
      <alignment horizontal="center" vertical="center" wrapText="1"/>
    </xf>
    <xf numFmtId="0" fontId="1" fillId="0" borderId="55" xfId="0" applyFont="1" applyBorder="1" applyAlignment="1">
      <alignment horizontal="center" vertical="center" wrapText="1"/>
    </xf>
    <xf numFmtId="14" fontId="29" fillId="2" borderId="23"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4" fillId="0" borderId="55" xfId="0" applyFont="1" applyBorder="1"/>
    <xf numFmtId="0" fontId="29" fillId="2" borderId="56" xfId="0" applyFont="1" applyFill="1" applyBorder="1" applyAlignment="1">
      <alignment horizontal="center" vertical="center" wrapText="1"/>
    </xf>
    <xf numFmtId="0" fontId="5" fillId="2" borderId="57"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4" fillId="0" borderId="55" xfId="0" applyFont="1" applyBorder="1" applyAlignment="1">
      <alignment vertical="center"/>
    </xf>
    <xf numFmtId="2" fontId="5" fillId="2" borderId="55" xfId="0" applyNumberFormat="1" applyFont="1" applyFill="1" applyBorder="1" applyAlignment="1">
      <alignment horizontal="center" vertical="center" wrapText="1"/>
    </xf>
    <xf numFmtId="0" fontId="4" fillId="0" borderId="72" xfId="0" applyFont="1" applyBorder="1"/>
    <xf numFmtId="14" fontId="5" fillId="2" borderId="92" xfId="0" applyNumberFormat="1" applyFont="1" applyFill="1" applyBorder="1" applyAlignment="1">
      <alignment horizontal="center" vertical="center" wrapText="1"/>
    </xf>
    <xf numFmtId="0" fontId="5" fillId="5" borderId="55" xfId="0" applyFont="1" applyFill="1" applyBorder="1" applyAlignment="1">
      <alignment horizontal="center" vertical="center" wrapText="1"/>
    </xf>
    <xf numFmtId="0" fontId="4" fillId="4" borderId="55" xfId="0" applyFont="1" applyFill="1" applyBorder="1" applyAlignment="1">
      <alignment vertical="center"/>
    </xf>
    <xf numFmtId="0" fontId="12" fillId="2" borderId="113" xfId="0" applyFont="1" applyFill="1" applyBorder="1" applyAlignment="1">
      <alignment horizontal="center" vertical="top" wrapText="1"/>
    </xf>
    <xf numFmtId="0" fontId="4" fillId="0" borderId="49" xfId="0" applyFont="1" applyBorder="1"/>
    <xf numFmtId="0" fontId="4" fillId="0" borderId="109" xfId="0" applyFont="1" applyBorder="1"/>
    <xf numFmtId="0" fontId="0" fillId="0" borderId="0" xfId="0" applyFont="1" applyBorder="1" applyAlignment="1"/>
    <xf numFmtId="0" fontId="4" fillId="0" borderId="114" xfId="0" applyFont="1" applyBorder="1"/>
    <xf numFmtId="0" fontId="5" fillId="2" borderId="50" xfId="0" applyFont="1" applyFill="1" applyBorder="1" applyAlignment="1">
      <alignment horizontal="center"/>
    </xf>
    <xf numFmtId="0" fontId="19" fillId="2" borderId="10" xfId="0" applyFont="1" applyFill="1" applyBorder="1" applyAlignment="1">
      <alignment horizontal="center" vertical="center" wrapText="1"/>
    </xf>
    <xf numFmtId="0" fontId="5" fillId="2" borderId="0" xfId="0" applyFont="1" applyFill="1" applyBorder="1" applyAlignment="1">
      <alignment horizontal="left"/>
    </xf>
    <xf numFmtId="0" fontId="19" fillId="2" borderId="18"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5" fillId="2" borderId="18" xfId="0" applyFont="1" applyFill="1" applyBorder="1" applyAlignment="1">
      <alignment horizontal="center"/>
    </xf>
    <xf numFmtId="0" fontId="29" fillId="5" borderId="56" xfId="0" applyFont="1" applyFill="1" applyBorder="1" applyAlignment="1">
      <alignment horizontal="center" vertical="center" wrapText="1"/>
    </xf>
    <xf numFmtId="0" fontId="5" fillId="5" borderId="57" xfId="0" applyFont="1" applyFill="1" applyBorder="1" applyAlignment="1">
      <alignment horizontal="center" vertical="center" wrapText="1"/>
    </xf>
    <xf numFmtId="0" fontId="5" fillId="5" borderId="58" xfId="0" applyFont="1" applyFill="1" applyBorder="1" applyAlignment="1">
      <alignment horizontal="center" vertical="center" wrapText="1"/>
    </xf>
    <xf numFmtId="0" fontId="29" fillId="2" borderId="55" xfId="0" applyFont="1" applyFill="1" applyBorder="1" applyAlignment="1">
      <alignment horizontal="center" vertical="center" wrapText="1"/>
    </xf>
    <xf numFmtId="14" fontId="25" fillId="4" borderId="71" xfId="0" applyNumberFormat="1" applyFont="1" applyFill="1" applyBorder="1" applyAlignment="1">
      <alignment horizontal="center" vertical="center" wrapText="1"/>
    </xf>
    <xf numFmtId="14" fontId="25" fillId="4" borderId="55" xfId="0" applyNumberFormat="1" applyFont="1" applyFill="1" applyBorder="1" applyAlignment="1">
      <alignment horizontal="center" vertical="center" wrapText="1"/>
    </xf>
    <xf numFmtId="0" fontId="19" fillId="2" borderId="110" xfId="0" applyFont="1" applyFill="1" applyBorder="1" applyAlignment="1">
      <alignment horizontal="center" vertical="center" wrapText="1"/>
    </xf>
    <xf numFmtId="0" fontId="5" fillId="2" borderId="113" xfId="0" applyFont="1" applyFill="1" applyBorder="1" applyAlignment="1">
      <alignment horizontal="center" vertical="center" wrapText="1"/>
    </xf>
    <xf numFmtId="0" fontId="4" fillId="0" borderId="54" xfId="0" applyFont="1" applyBorder="1"/>
    <xf numFmtId="0" fontId="10" fillId="2" borderId="18" xfId="0" applyFont="1" applyFill="1" applyBorder="1" applyAlignment="1">
      <alignment horizontal="center"/>
    </xf>
    <xf numFmtId="0" fontId="28" fillId="0" borderId="43" xfId="0" applyFont="1" applyBorder="1"/>
    <xf numFmtId="0" fontId="28" fillId="0" borderId="19" xfId="0" applyFont="1" applyBorder="1"/>
    <xf numFmtId="0" fontId="19" fillId="2" borderId="112" xfId="0" applyFont="1" applyFill="1" applyBorder="1" applyAlignment="1">
      <alignment horizontal="center" vertical="center" wrapText="1"/>
    </xf>
    <xf numFmtId="0" fontId="12" fillId="2" borderId="93" xfId="0" applyFont="1" applyFill="1" applyBorder="1" applyAlignment="1">
      <alignment horizontal="center" vertical="center" wrapText="1"/>
    </xf>
    <xf numFmtId="0" fontId="8" fillId="0" borderId="100" xfId="0" applyFont="1" applyBorder="1" applyAlignment="1">
      <alignment horizontal="left" vertical="center"/>
    </xf>
    <xf numFmtId="0" fontId="1" fillId="0" borderId="0" xfId="0" applyFont="1" applyAlignment="1">
      <alignment horizontal="left" vertical="center" wrapText="1"/>
    </xf>
    <xf numFmtId="0" fontId="1" fillId="0" borderId="0" xfId="0" applyFont="1" applyAlignment="1">
      <alignment vertical="center"/>
    </xf>
    <xf numFmtId="0" fontId="5" fillId="2" borderId="100" xfId="0" applyFont="1" applyFill="1" applyBorder="1" applyAlignment="1">
      <alignment horizontal="left"/>
    </xf>
    <xf numFmtId="0" fontId="5" fillId="2" borderId="96" xfId="0" applyFont="1" applyFill="1" applyBorder="1" applyAlignment="1">
      <alignment horizontal="center" vertical="center" wrapText="1"/>
    </xf>
    <xf numFmtId="0" fontId="4" fillId="0" borderId="99" xfId="0" applyFont="1" applyBorder="1"/>
    <xf numFmtId="0" fontId="5" fillId="2" borderId="0" xfId="0" applyFont="1" applyFill="1" applyBorder="1" applyAlignment="1">
      <alignment wrapText="1"/>
    </xf>
    <xf numFmtId="0" fontId="19" fillId="2" borderId="13" xfId="0" applyFont="1" applyFill="1" applyBorder="1" applyAlignment="1">
      <alignment horizontal="center" vertical="center" wrapText="1"/>
    </xf>
    <xf numFmtId="0" fontId="4" fillId="0" borderId="118" xfId="0" applyFont="1" applyBorder="1"/>
    <xf numFmtId="0" fontId="12" fillId="2" borderId="119" xfId="0" applyFont="1" applyFill="1" applyBorder="1" applyAlignment="1">
      <alignment horizontal="center" vertical="center" wrapText="1"/>
    </xf>
    <xf numFmtId="0" fontId="19" fillId="2" borderId="88" xfId="0" applyFont="1" applyFill="1" applyBorder="1" applyAlignment="1">
      <alignment horizontal="center" vertical="center" wrapText="1"/>
    </xf>
    <xf numFmtId="0" fontId="4" fillId="0" borderId="86" xfId="0" applyFont="1" applyBorder="1"/>
    <xf numFmtId="0" fontId="4" fillId="0" borderId="89" xfId="0" applyFont="1" applyBorder="1"/>
    <xf numFmtId="0" fontId="12" fillId="2" borderId="113" xfId="0" applyFont="1" applyFill="1" applyBorder="1" applyAlignment="1">
      <alignment horizontal="center" vertical="center" wrapText="1"/>
    </xf>
    <xf numFmtId="0" fontId="19" fillId="2" borderId="43"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4" fillId="0" borderId="87" xfId="0" applyFont="1" applyBorder="1"/>
    <xf numFmtId="0" fontId="8" fillId="0" borderId="85" xfId="0" applyFont="1" applyBorder="1" applyAlignment="1">
      <alignment horizontal="left" vertical="center"/>
    </xf>
    <xf numFmtId="0" fontId="12" fillId="2" borderId="94" xfId="0" applyFont="1" applyFill="1" applyBorder="1" applyAlignment="1">
      <alignment horizontal="center" vertical="center" wrapText="1"/>
    </xf>
    <xf numFmtId="0" fontId="8" fillId="2" borderId="93" xfId="0" applyFont="1" applyFill="1" applyBorder="1" applyAlignment="1">
      <alignment horizontal="center" vertical="center" wrapText="1"/>
    </xf>
    <xf numFmtId="0" fontId="5" fillId="2" borderId="105" xfId="0" applyFont="1" applyFill="1" applyBorder="1" applyAlignment="1">
      <alignment horizontal="center" vertical="center" wrapText="1"/>
    </xf>
    <xf numFmtId="0" fontId="5" fillId="2" borderId="43" xfId="0" applyFont="1" applyFill="1" applyBorder="1" applyAlignment="1">
      <alignment horizontal="center"/>
    </xf>
    <xf numFmtId="0" fontId="5" fillId="2" borderId="116" xfId="0" applyFont="1" applyFill="1" applyBorder="1" applyAlignment="1">
      <alignment horizontal="center"/>
    </xf>
    <xf numFmtId="0" fontId="8" fillId="0" borderId="0" xfId="0" applyFont="1" applyAlignment="1">
      <alignment horizontal="left" wrapText="1"/>
    </xf>
    <xf numFmtId="0" fontId="8" fillId="0" borderId="0" xfId="0" applyFont="1" applyAlignment="1">
      <alignment vertical="center"/>
    </xf>
    <xf numFmtId="0" fontId="12" fillId="2" borderId="80" xfId="0" applyFont="1" applyFill="1" applyBorder="1" applyAlignment="1">
      <alignment horizontal="center" vertical="center" wrapText="1"/>
    </xf>
    <xf numFmtId="0" fontId="4" fillId="0" borderId="81" xfId="0" applyFont="1" applyBorder="1"/>
    <xf numFmtId="0" fontId="4" fillId="0" borderId="117" xfId="0" applyFont="1" applyBorder="1"/>
    <xf numFmtId="0" fontId="12" fillId="2" borderId="113" xfId="0" applyFont="1" applyFill="1" applyBorder="1" applyAlignment="1">
      <alignment horizontal="left" vertical="center" wrapText="1"/>
    </xf>
    <xf numFmtId="2" fontId="29" fillId="5" borderId="11" xfId="0" applyNumberFormat="1" applyFont="1" applyFill="1" applyBorder="1" applyAlignment="1">
      <alignment horizontal="center" vertical="center" wrapText="1"/>
    </xf>
    <xf numFmtId="2" fontId="29" fillId="5" borderId="33" xfId="0" applyNumberFormat="1" applyFont="1" applyFill="1" applyBorder="1" applyAlignment="1">
      <alignment horizontal="center" vertical="center" wrapText="1"/>
    </xf>
    <xf numFmtId="2" fontId="29" fillId="5" borderId="8" xfId="0" applyNumberFormat="1" applyFont="1" applyFill="1" applyBorder="1" applyAlignment="1">
      <alignment horizontal="center" vertical="center" wrapText="1"/>
    </xf>
    <xf numFmtId="2" fontId="29" fillId="5" borderId="18" xfId="0" applyNumberFormat="1" applyFont="1" applyFill="1" applyBorder="1" applyAlignment="1">
      <alignment horizontal="center" vertical="center" wrapText="1"/>
    </xf>
    <xf numFmtId="2" fontId="39" fillId="4" borderId="43" xfId="0" applyNumberFormat="1" applyFont="1" applyFill="1" applyBorder="1" applyAlignment="1">
      <alignment horizontal="center" vertical="center"/>
    </xf>
    <xf numFmtId="2" fontId="39" fillId="4" borderId="19" xfId="0" applyNumberFormat="1" applyFont="1" applyFill="1" applyBorder="1" applyAlignment="1">
      <alignment horizontal="center" vertical="center"/>
    </xf>
    <xf numFmtId="2" fontId="29" fillId="2" borderId="18" xfId="0" applyNumberFormat="1" applyFont="1" applyFill="1" applyBorder="1" applyAlignment="1">
      <alignment horizontal="center" vertical="center" wrapText="1"/>
    </xf>
    <xf numFmtId="2" fontId="39" fillId="0" borderId="43" xfId="0" applyNumberFormat="1" applyFont="1" applyBorder="1" applyAlignment="1">
      <alignment horizontal="center" vertical="center"/>
    </xf>
    <xf numFmtId="2" fontId="39" fillId="0" borderId="21" xfId="0" applyNumberFormat="1" applyFont="1" applyBorder="1" applyAlignment="1">
      <alignment horizontal="center" vertical="center"/>
    </xf>
    <xf numFmtId="14" fontId="29" fillId="2" borderId="18" xfId="0" applyNumberFormat="1" applyFont="1" applyFill="1" applyBorder="1" applyAlignment="1">
      <alignment horizontal="center" vertical="center" wrapText="1"/>
    </xf>
    <xf numFmtId="0" fontId="39" fillId="0" borderId="43" xfId="0" applyFont="1" applyBorder="1" applyAlignment="1">
      <alignment horizontal="center" vertical="center"/>
    </xf>
    <xf numFmtId="0" fontId="39" fillId="0" borderId="19" xfId="0" applyFont="1" applyBorder="1" applyAlignment="1">
      <alignment horizontal="center" vertical="center"/>
    </xf>
    <xf numFmtId="14" fontId="29" fillId="5" borderId="53" xfId="0" applyNumberFormat="1" applyFont="1" applyFill="1" applyBorder="1" applyAlignment="1">
      <alignment horizontal="center" vertical="center" wrapText="1"/>
    </xf>
    <xf numFmtId="0" fontId="39" fillId="4" borderId="49" xfId="0" applyFont="1" applyFill="1" applyBorder="1" applyAlignment="1">
      <alignment horizontal="center" vertical="center"/>
    </xf>
    <xf numFmtId="0" fontId="39" fillId="4" borderId="38" xfId="0" applyFont="1" applyFill="1" applyBorder="1" applyAlignment="1">
      <alignment horizontal="center" vertical="center"/>
    </xf>
    <xf numFmtId="14" fontId="5" fillId="5" borderId="18" xfId="0" applyNumberFormat="1" applyFont="1" applyFill="1" applyBorder="1" applyAlignment="1">
      <alignment horizontal="center" vertical="center" wrapText="1"/>
    </xf>
    <xf numFmtId="0" fontId="39" fillId="4" borderId="43" xfId="0" applyFont="1" applyFill="1" applyBorder="1" applyAlignment="1">
      <alignment horizontal="center" vertical="center"/>
    </xf>
    <xf numFmtId="0" fontId="39" fillId="4" borderId="19" xfId="0" applyFont="1" applyFill="1" applyBorder="1" applyAlignment="1">
      <alignment horizontal="center" vertical="center"/>
    </xf>
    <xf numFmtId="0" fontId="5" fillId="2" borderId="105" xfId="0" applyFont="1" applyFill="1" applyBorder="1" applyAlignment="1">
      <alignment horizontal="center"/>
    </xf>
    <xf numFmtId="0" fontId="5" fillId="2" borderId="23" xfId="0" applyFont="1" applyFill="1" applyBorder="1" applyAlignment="1">
      <alignment horizontal="center"/>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top" wrapText="1"/>
    </xf>
    <xf numFmtId="14" fontId="5" fillId="2" borderId="18" xfId="0" applyNumberFormat="1" applyFont="1" applyFill="1" applyBorder="1" applyAlignment="1">
      <alignment horizontal="center" vertical="center" wrapText="1"/>
    </xf>
    <xf numFmtId="14" fontId="29" fillId="2" borderId="53" xfId="0" applyNumberFormat="1" applyFont="1" applyFill="1" applyBorder="1" applyAlignment="1">
      <alignment horizontal="center" vertical="center" wrapText="1"/>
    </xf>
    <xf numFmtId="0" fontId="39" fillId="0" borderId="49" xfId="0" applyFont="1" applyBorder="1" applyAlignment="1">
      <alignment horizontal="center" vertical="center"/>
    </xf>
    <xf numFmtId="0" fontId="39" fillId="0" borderId="38" xfId="0" applyFont="1" applyBorder="1" applyAlignment="1">
      <alignment horizontal="center" vertical="center"/>
    </xf>
    <xf numFmtId="0" fontId="10" fillId="2" borderId="18" xfId="0" applyFont="1" applyFill="1" applyBorder="1" applyAlignment="1">
      <alignment horizontal="center" vertical="center" wrapText="1"/>
    </xf>
    <xf numFmtId="0" fontId="5" fillId="2" borderId="0" xfId="0" applyFont="1" applyFill="1" applyBorder="1" applyAlignment="1">
      <alignment horizontal="left" wrapText="1"/>
    </xf>
    <xf numFmtId="0" fontId="5" fillId="2" borderId="40" xfId="0" applyFont="1" applyFill="1" applyBorder="1" applyAlignment="1">
      <alignment horizontal="left"/>
    </xf>
    <xf numFmtId="0" fontId="1" fillId="0" borderId="100" xfId="0" applyFont="1" applyBorder="1" applyAlignment="1">
      <alignment horizontal="left"/>
    </xf>
    <xf numFmtId="0" fontId="29" fillId="2" borderId="18" xfId="0" applyNumberFormat="1" applyFont="1" applyFill="1" applyBorder="1" applyAlignment="1">
      <alignment horizontal="center" vertical="center" wrapText="1"/>
    </xf>
    <xf numFmtId="0" fontId="39" fillId="0" borderId="43" xfId="0" applyNumberFormat="1" applyFont="1" applyBorder="1" applyAlignment="1">
      <alignment horizontal="center" vertical="center"/>
    </xf>
    <xf numFmtId="0" fontId="39" fillId="0" borderId="19" xfId="0" applyNumberFormat="1" applyFont="1" applyBorder="1" applyAlignment="1">
      <alignment horizontal="center" vertical="center"/>
    </xf>
    <xf numFmtId="2" fontId="39" fillId="0" borderId="19" xfId="0" applyNumberFormat="1" applyFont="1" applyBorder="1" applyAlignment="1">
      <alignment horizontal="center" vertical="center"/>
    </xf>
    <xf numFmtId="0" fontId="29" fillId="5" borderId="18" xfId="0" applyNumberFormat="1" applyFont="1" applyFill="1" applyBorder="1" applyAlignment="1">
      <alignment horizontal="center" vertical="center" wrapText="1"/>
    </xf>
    <xf numFmtId="0" fontId="39" fillId="4" borderId="43" xfId="0" applyNumberFormat="1" applyFont="1" applyFill="1" applyBorder="1" applyAlignment="1">
      <alignment horizontal="center" vertical="center"/>
    </xf>
    <xf numFmtId="0" fontId="39" fillId="4" borderId="19" xfId="0" applyNumberFormat="1" applyFont="1" applyFill="1" applyBorder="1" applyAlignment="1">
      <alignment horizontal="center" vertical="center"/>
    </xf>
    <xf numFmtId="0" fontId="4" fillId="0" borderId="106" xfId="0" applyFont="1" applyBorder="1"/>
    <xf numFmtId="0" fontId="12" fillId="2" borderId="83" xfId="0" applyFont="1" applyFill="1" applyBorder="1" applyAlignment="1">
      <alignment horizontal="center" vertical="center" wrapText="1"/>
    </xf>
    <xf numFmtId="0" fontId="5" fillId="2" borderId="32" xfId="0" applyFont="1" applyFill="1" applyBorder="1" applyAlignment="1">
      <alignment horizontal="left"/>
    </xf>
    <xf numFmtId="2" fontId="27" fillId="5" borderId="11" xfId="0" applyNumberFormat="1" applyFont="1" applyFill="1" applyBorder="1" applyAlignment="1">
      <alignment horizontal="center" vertical="center" wrapText="1"/>
    </xf>
    <xf numFmtId="0" fontId="28" fillId="4" borderId="33" xfId="0" applyFont="1" applyFill="1" applyBorder="1"/>
    <xf numFmtId="0" fontId="28" fillId="4" borderId="8" xfId="0" applyFont="1" applyFill="1" applyBorder="1"/>
    <xf numFmtId="0" fontId="10" fillId="2" borderId="53" xfId="0" applyFont="1" applyFill="1" applyBorder="1" applyAlignment="1">
      <alignment horizontal="center" vertical="center" wrapText="1"/>
    </xf>
    <xf numFmtId="0" fontId="8" fillId="2" borderId="83" xfId="0" applyFont="1" applyFill="1" applyBorder="1" applyAlignment="1">
      <alignment horizontal="center" vertical="center" wrapText="1"/>
    </xf>
    <xf numFmtId="0" fontId="10" fillId="2" borderId="18" xfId="0" applyFont="1" applyFill="1" applyBorder="1" applyAlignment="1">
      <alignment horizontal="center" wrapText="1"/>
    </xf>
    <xf numFmtId="0" fontId="5" fillId="2" borderId="103" xfId="0" applyFont="1" applyFill="1" applyBorder="1" applyAlignment="1">
      <alignment horizontal="center"/>
    </xf>
    <xf numFmtId="0" fontId="8" fillId="0" borderId="100" xfId="0" applyFont="1" applyBorder="1" applyAlignment="1">
      <alignment horizontal="left"/>
    </xf>
    <xf numFmtId="0" fontId="12" fillId="2" borderId="32" xfId="0" applyFont="1" applyFill="1" applyBorder="1" applyAlignment="1">
      <alignment horizontal="center" vertical="center" wrapText="1"/>
    </xf>
    <xf numFmtId="0" fontId="19" fillId="2" borderId="96" xfId="0" applyFont="1" applyFill="1" applyBorder="1" applyAlignment="1">
      <alignment horizontal="center" vertical="center" wrapText="1"/>
    </xf>
    <xf numFmtId="0" fontId="28" fillId="0" borderId="94" xfId="0" applyFont="1" applyBorder="1"/>
    <xf numFmtId="0" fontId="28" fillId="0" borderId="95" xfId="0" applyFont="1" applyBorder="1"/>
    <xf numFmtId="0" fontId="10" fillId="2" borderId="10" xfId="0" applyFont="1" applyFill="1" applyBorder="1" applyAlignment="1">
      <alignment horizontal="center" vertical="center" wrapText="1"/>
    </xf>
    <xf numFmtId="0" fontId="5" fillId="2" borderId="1" xfId="0" applyFont="1" applyFill="1" applyBorder="1" applyAlignment="1">
      <alignment horizontal="center"/>
    </xf>
    <xf numFmtId="0" fontId="5" fillId="5" borderId="10" xfId="0" applyFont="1" applyFill="1" applyBorder="1" applyAlignment="1">
      <alignment horizontal="center" vertical="center" wrapText="1"/>
    </xf>
    <xf numFmtId="0" fontId="4" fillId="4" borderId="13" xfId="0" applyFont="1" applyFill="1" applyBorder="1" applyAlignment="1">
      <alignment vertical="center"/>
    </xf>
    <xf numFmtId="0" fontId="4" fillId="4" borderId="14" xfId="0" applyFont="1" applyFill="1" applyBorder="1" applyAlignment="1">
      <alignment vertical="center"/>
    </xf>
    <xf numFmtId="0" fontId="29" fillId="2" borderId="10" xfId="0" applyFont="1" applyFill="1" applyBorder="1" applyAlignment="1">
      <alignment horizontal="center" vertical="center" wrapText="1"/>
    </xf>
    <xf numFmtId="0" fontId="10" fillId="2" borderId="103" xfId="0" applyFont="1" applyFill="1" applyBorder="1" applyAlignment="1">
      <alignment horizontal="center" vertical="center" wrapText="1"/>
    </xf>
    <xf numFmtId="0" fontId="28" fillId="0" borderId="97" xfId="0" applyFont="1" applyBorder="1"/>
    <xf numFmtId="0" fontId="28" fillId="0" borderId="111" xfId="0" applyFont="1" applyBorder="1"/>
    <xf numFmtId="0" fontId="8" fillId="0" borderId="0" xfId="0" applyFont="1" applyAlignment="1">
      <alignment vertical="center" wrapText="1"/>
    </xf>
    <xf numFmtId="0" fontId="12" fillId="2" borderId="100" xfId="0" applyFont="1" applyFill="1" applyBorder="1" applyAlignment="1">
      <alignment horizontal="left" vertical="center" wrapText="1"/>
    </xf>
    <xf numFmtId="0" fontId="47" fillId="0" borderId="26" xfId="0" applyFont="1" applyBorder="1"/>
    <xf numFmtId="0" fontId="47" fillId="0" borderId="24" xfId="0" applyFont="1" applyBorder="1"/>
    <xf numFmtId="0" fontId="5" fillId="2" borderId="26" xfId="0" applyFont="1" applyFill="1" applyBorder="1" applyAlignment="1">
      <alignment horizontal="center" vertical="center"/>
    </xf>
    <xf numFmtId="0" fontId="5" fillId="2" borderId="24" xfId="0" applyFont="1" applyFill="1" applyBorder="1" applyAlignment="1">
      <alignment horizontal="center" vertical="center"/>
    </xf>
    <xf numFmtId="14" fontId="5" fillId="2" borderId="23" xfId="0" applyNumberFormat="1" applyFont="1" applyFill="1" applyBorder="1" applyAlignment="1">
      <alignment horizontal="center"/>
    </xf>
    <xf numFmtId="0" fontId="5" fillId="2" borderId="98" xfId="0" applyFont="1" applyFill="1" applyBorder="1" applyAlignment="1">
      <alignment horizontal="center" vertical="center" wrapText="1"/>
    </xf>
    <xf numFmtId="2" fontId="5" fillId="2" borderId="101" xfId="0" applyNumberFormat="1" applyFont="1" applyFill="1" applyBorder="1" applyAlignment="1">
      <alignment horizontal="center"/>
    </xf>
    <xf numFmtId="2" fontId="4" fillId="0" borderId="101" xfId="0" applyNumberFormat="1" applyFont="1" applyBorder="1"/>
    <xf numFmtId="2" fontId="4" fillId="0" borderId="104" xfId="0" applyNumberFormat="1" applyFont="1" applyBorder="1"/>
    <xf numFmtId="2" fontId="5" fillId="2" borderId="1" xfId="0" applyNumberFormat="1" applyFont="1" applyFill="1" applyBorder="1" applyAlignment="1">
      <alignment horizontal="center"/>
    </xf>
    <xf numFmtId="2" fontId="4" fillId="0" borderId="2" xfId="0" applyNumberFormat="1" applyFont="1" applyBorder="1"/>
    <xf numFmtId="2" fontId="4" fillId="0" borderId="3" xfId="0" applyNumberFormat="1" applyFont="1" applyBorder="1"/>
    <xf numFmtId="0" fontId="5" fillId="2" borderId="106" xfId="0" applyFont="1" applyFill="1" applyBorder="1" applyAlignment="1">
      <alignment horizontal="center" vertical="center"/>
    </xf>
    <xf numFmtId="0" fontId="5" fillId="2" borderId="98" xfId="0" applyFont="1" applyFill="1" applyBorder="1" applyAlignment="1">
      <alignment horizontal="center"/>
    </xf>
    <xf numFmtId="0" fontId="12" fillId="2" borderId="23" xfId="0" applyFont="1" applyFill="1" applyBorder="1" applyAlignment="1">
      <alignment horizontal="center" wrapText="1"/>
    </xf>
    <xf numFmtId="0" fontId="42" fillId="0" borderId="26" xfId="0" applyFont="1" applyBorder="1" applyAlignment="1">
      <alignment wrapText="1"/>
    </xf>
    <xf numFmtId="0" fontId="42" fillId="0" borderId="24" xfId="0" applyFont="1" applyBorder="1" applyAlignment="1">
      <alignment wrapText="1"/>
    </xf>
    <xf numFmtId="2" fontId="5" fillId="2" borderId="23" xfId="0" applyNumberFormat="1" applyFont="1" applyFill="1" applyBorder="1" applyAlignment="1">
      <alignment horizontal="center"/>
    </xf>
    <xf numFmtId="2" fontId="47" fillId="0" borderId="26" xfId="0" applyNumberFormat="1" applyFont="1" applyBorder="1"/>
    <xf numFmtId="2" fontId="47" fillId="0" borderId="24" xfId="0" applyNumberFormat="1" applyFont="1" applyBorder="1"/>
    <xf numFmtId="0" fontId="47" fillId="0" borderId="106" xfId="0" applyFont="1" applyBorder="1"/>
    <xf numFmtId="0" fontId="47" fillId="0" borderId="26" xfId="0" applyFont="1" applyBorder="1" applyAlignment="1">
      <alignment wrapText="1"/>
    </xf>
    <xf numFmtId="0" fontId="47" fillId="0" borderId="24" xfId="0" applyFont="1" applyBorder="1" applyAlignment="1">
      <alignment wrapText="1"/>
    </xf>
    <xf numFmtId="0" fontId="10" fillId="2" borderId="109" xfId="0" applyFont="1" applyFill="1" applyBorder="1" applyAlignment="1">
      <alignment horizontal="center" vertical="center" wrapText="1"/>
    </xf>
    <xf numFmtId="0" fontId="28" fillId="0" borderId="0" xfId="0" applyFont="1" applyBorder="1"/>
    <xf numFmtId="0" fontId="28" fillId="0" borderId="5" xfId="0" applyFont="1" applyBorder="1"/>
    <xf numFmtId="0" fontId="28" fillId="0" borderId="109" xfId="0" applyFont="1" applyBorder="1"/>
    <xf numFmtId="0" fontId="7" fillId="0" borderId="0" xfId="0" applyFont="1" applyBorder="1" applyAlignment="1"/>
    <xf numFmtId="0" fontId="10" fillId="2" borderId="113" xfId="0" applyFont="1" applyFill="1" applyBorder="1" applyAlignment="1">
      <alignment horizontal="center" vertical="center" wrapText="1"/>
    </xf>
    <xf numFmtId="0" fontId="28" fillId="0" borderId="49" xfId="0" applyFont="1" applyBorder="1"/>
    <xf numFmtId="0" fontId="28" fillId="0" borderId="38" xfId="0" applyFont="1" applyBorder="1"/>
    <xf numFmtId="2" fontId="4" fillId="0" borderId="107" xfId="0" applyNumberFormat="1" applyFont="1" applyBorder="1"/>
    <xf numFmtId="2" fontId="5" fillId="2" borderId="66" xfId="0" applyNumberFormat="1" applyFont="1" applyFill="1" applyBorder="1" applyAlignment="1">
      <alignment horizontal="center"/>
    </xf>
    <xf numFmtId="2" fontId="4" fillId="0" borderId="66" xfId="0" applyNumberFormat="1" applyFont="1" applyBorder="1"/>
    <xf numFmtId="2" fontId="4" fillId="0" borderId="67" xfId="0" applyNumberFormat="1" applyFont="1" applyBorder="1"/>
    <xf numFmtId="0" fontId="28" fillId="0" borderId="114" xfId="0" applyFont="1" applyBorder="1"/>
    <xf numFmtId="0" fontId="28" fillId="0" borderId="40" xfId="0" applyFont="1" applyBorder="1"/>
    <xf numFmtId="0" fontId="28" fillId="0" borderId="54" xfId="0" applyFont="1" applyBorder="1"/>
    <xf numFmtId="14" fontId="5" fillId="2" borderId="110" xfId="0" applyNumberFormat="1"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19" xfId="0" applyFont="1" applyFill="1" applyBorder="1" applyAlignment="1">
      <alignment horizontal="center" vertical="center" wrapText="1"/>
    </xf>
    <xf numFmtId="2" fontId="4" fillId="0" borderId="106" xfId="0" applyNumberFormat="1" applyFont="1" applyBorder="1"/>
    <xf numFmtId="14" fontId="5" fillId="2" borderId="43" xfId="0" applyNumberFormat="1" applyFont="1" applyFill="1" applyBorder="1" applyAlignment="1">
      <alignment horizontal="center" vertical="center" wrapText="1"/>
    </xf>
    <xf numFmtId="14" fontId="5" fillId="2" borderId="19" xfId="0" applyNumberFormat="1" applyFont="1" applyFill="1" applyBorder="1" applyAlignment="1">
      <alignment horizontal="center" vertical="center" wrapText="1"/>
    </xf>
    <xf numFmtId="14" fontId="5" fillId="2" borderId="98" xfId="0" applyNumberFormat="1" applyFont="1" applyFill="1" applyBorder="1" applyAlignment="1">
      <alignment horizontal="center" vertical="center" wrapText="1"/>
    </xf>
    <xf numFmtId="0" fontId="5" fillId="5" borderId="10" xfId="0" applyNumberFormat="1" applyFont="1" applyFill="1" applyBorder="1" applyAlignment="1">
      <alignment horizontal="center" vertical="center" wrapText="1"/>
    </xf>
    <xf numFmtId="0" fontId="4" fillId="4" borderId="13" xfId="0" applyNumberFormat="1" applyFont="1" applyFill="1" applyBorder="1"/>
    <xf numFmtId="0" fontId="4" fillId="4" borderId="14" xfId="0" applyNumberFormat="1" applyFont="1" applyFill="1" applyBorder="1"/>
    <xf numFmtId="14" fontId="5" fillId="5" borderId="10" xfId="0" applyNumberFormat="1" applyFont="1" applyFill="1" applyBorder="1" applyAlignment="1">
      <alignment horizontal="center" vertical="center" wrapText="1"/>
    </xf>
    <xf numFmtId="0" fontId="5" fillId="2" borderId="18" xfId="0" applyNumberFormat="1" applyFont="1" applyFill="1" applyBorder="1" applyAlignment="1">
      <alignment horizontal="center" vertical="center" wrapText="1"/>
    </xf>
    <xf numFmtId="0" fontId="5" fillId="2" borderId="43" xfId="0" applyNumberFormat="1" applyFont="1" applyFill="1" applyBorder="1" applyAlignment="1">
      <alignment horizontal="center" vertical="center" wrapText="1"/>
    </xf>
    <xf numFmtId="0" fontId="5" fillId="2" borderId="19" xfId="0" applyNumberFormat="1" applyFont="1" applyFill="1" applyBorder="1" applyAlignment="1">
      <alignment horizontal="center" vertical="center" wrapText="1"/>
    </xf>
    <xf numFmtId="0" fontId="1" fillId="0" borderId="101" xfId="0" applyFont="1" applyBorder="1" applyAlignment="1">
      <alignment horizontal="left"/>
    </xf>
    <xf numFmtId="2" fontId="29" fillId="2" borderId="65" xfId="0" applyNumberFormat="1" applyFont="1" applyFill="1" applyBorder="1" applyAlignment="1">
      <alignment horizontal="center"/>
    </xf>
    <xf numFmtId="2" fontId="29" fillId="2" borderId="66" xfId="0" applyNumberFormat="1" applyFont="1" applyFill="1" applyBorder="1" applyAlignment="1">
      <alignment horizontal="center"/>
    </xf>
    <xf numFmtId="2" fontId="29" fillId="2" borderId="67" xfId="0" applyNumberFormat="1" applyFont="1" applyFill="1" applyBorder="1" applyAlignment="1">
      <alignment horizontal="center"/>
    </xf>
    <xf numFmtId="14" fontId="5" fillId="2" borderId="109" xfId="0" applyNumberFormat="1" applyFont="1" applyFill="1" applyBorder="1" applyAlignment="1">
      <alignment horizontal="center" vertical="center" wrapText="1"/>
    </xf>
    <xf numFmtId="14" fontId="5" fillId="2" borderId="10" xfId="0" applyNumberFormat="1" applyFont="1" applyFill="1" applyBorder="1" applyAlignment="1">
      <alignment horizontal="center" vertical="center" wrapText="1"/>
    </xf>
    <xf numFmtId="0" fontId="5" fillId="2" borderId="59"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5" fillId="2" borderId="61" xfId="0" applyFont="1" applyFill="1" applyBorder="1" applyAlignment="1">
      <alignment horizontal="center" vertical="center" wrapText="1"/>
    </xf>
    <xf numFmtId="2" fontId="5" fillId="2" borderId="103" xfId="0" applyNumberFormat="1" applyFont="1" applyFill="1" applyBorder="1" applyAlignment="1">
      <alignment horizontal="center" vertical="center" wrapText="1"/>
    </xf>
    <xf numFmtId="2" fontId="5" fillId="2" borderId="10" xfId="0" applyNumberFormat="1" applyFont="1" applyFill="1" applyBorder="1" applyAlignment="1">
      <alignment horizontal="center" vertical="center" wrapText="1"/>
    </xf>
    <xf numFmtId="2" fontId="4" fillId="0" borderId="13" xfId="0" applyNumberFormat="1" applyFont="1" applyBorder="1"/>
    <xf numFmtId="2" fontId="4" fillId="0" borderId="99" xfId="0" applyNumberFormat="1" applyFont="1" applyBorder="1"/>
    <xf numFmtId="14" fontId="29" fillId="2" borderId="10" xfId="0" applyNumberFormat="1" applyFont="1" applyFill="1" applyBorder="1" applyAlignment="1">
      <alignment horizontal="center" vertical="center" wrapText="1"/>
    </xf>
    <xf numFmtId="2" fontId="4" fillId="0" borderId="65" xfId="0" applyNumberFormat="1" applyFont="1" applyBorder="1" applyAlignment="1">
      <alignment horizontal="center"/>
    </xf>
    <xf numFmtId="2" fontId="4" fillId="0" borderId="66" xfId="0" applyNumberFormat="1" applyFont="1" applyBorder="1" applyAlignment="1">
      <alignment horizontal="center"/>
    </xf>
    <xf numFmtId="2" fontId="4" fillId="0" borderId="67" xfId="0" applyNumberFormat="1" applyFont="1" applyBorder="1" applyAlignment="1">
      <alignment horizontal="center"/>
    </xf>
    <xf numFmtId="0" fontId="12" fillId="2" borderId="83" xfId="0" applyFont="1" applyFill="1" applyBorder="1" applyAlignment="1">
      <alignment horizontal="center" wrapText="1"/>
    </xf>
    <xf numFmtId="2" fontId="5" fillId="2" borderId="18" xfId="0" applyNumberFormat="1" applyFont="1" applyFill="1" applyBorder="1" applyAlignment="1">
      <alignment horizontal="center" vertical="center" wrapText="1"/>
    </xf>
    <xf numFmtId="2" fontId="5" fillId="2" borderId="43" xfId="0" applyNumberFormat="1" applyFont="1" applyFill="1" applyBorder="1" applyAlignment="1">
      <alignment horizontal="center" vertical="center" wrapText="1"/>
    </xf>
    <xf numFmtId="2" fontId="5" fillId="2" borderId="111" xfId="0" applyNumberFormat="1" applyFont="1" applyFill="1" applyBorder="1" applyAlignment="1">
      <alignment horizontal="center" vertical="center" wrapText="1"/>
    </xf>
    <xf numFmtId="0" fontId="12" fillId="2" borderId="96" xfId="0" applyFont="1" applyFill="1" applyBorder="1" applyAlignment="1">
      <alignment horizontal="center" vertical="top" wrapText="1"/>
    </xf>
    <xf numFmtId="14" fontId="5" fillId="2" borderId="18" xfId="0" applyNumberFormat="1" applyFont="1" applyFill="1" applyBorder="1" applyAlignment="1">
      <alignment horizontal="center" wrapText="1"/>
    </xf>
    <xf numFmtId="14" fontId="5" fillId="2" borderId="43" xfId="0" applyNumberFormat="1" applyFont="1" applyFill="1" applyBorder="1" applyAlignment="1">
      <alignment horizontal="center" wrapText="1"/>
    </xf>
    <xf numFmtId="14" fontId="5" fillId="2" borderId="19" xfId="0" applyNumberFormat="1" applyFont="1" applyFill="1" applyBorder="1" applyAlignment="1">
      <alignment horizontal="center" wrapText="1"/>
    </xf>
    <xf numFmtId="0" fontId="12" fillId="2" borderId="69" xfId="0" applyFont="1" applyFill="1" applyBorder="1" applyAlignment="1">
      <alignment horizontal="center" vertical="center" wrapText="1"/>
    </xf>
    <xf numFmtId="0" fontId="4" fillId="0" borderId="69" xfId="0" applyFont="1" applyBorder="1"/>
    <xf numFmtId="2" fontId="12" fillId="2" borderId="83" xfId="0" applyNumberFormat="1" applyFont="1" applyFill="1" applyBorder="1" applyAlignment="1">
      <alignment horizontal="center" vertical="center" wrapText="1"/>
    </xf>
    <xf numFmtId="2" fontId="4" fillId="0" borderId="81" xfId="0" applyNumberFormat="1" applyFont="1" applyBorder="1"/>
    <xf numFmtId="2" fontId="4" fillId="0" borderId="82" xfId="0" applyNumberFormat="1" applyFont="1" applyBorder="1"/>
    <xf numFmtId="0" fontId="12" fillId="2" borderId="68" xfId="0" applyFont="1" applyFill="1" applyBorder="1" applyAlignment="1">
      <alignment horizontal="center" vertical="center" wrapText="1"/>
    </xf>
    <xf numFmtId="2" fontId="4" fillId="0" borderId="62" xfId="0" applyNumberFormat="1" applyFont="1" applyBorder="1" applyAlignment="1">
      <alignment horizontal="center"/>
    </xf>
    <xf numFmtId="2" fontId="4" fillId="0" borderId="63" xfId="0" applyNumberFormat="1" applyFont="1" applyBorder="1" applyAlignment="1">
      <alignment horizontal="center"/>
    </xf>
    <xf numFmtId="2" fontId="4" fillId="0" borderId="64" xfId="0" applyNumberFormat="1" applyFont="1" applyBorder="1" applyAlignment="1">
      <alignment horizontal="center"/>
    </xf>
    <xf numFmtId="0" fontId="25" fillId="0" borderId="55" xfId="0" applyNumberFormat="1" applyFont="1" applyBorder="1" applyAlignment="1">
      <alignment horizontal="center" vertical="center" wrapText="1"/>
    </xf>
    <xf numFmtId="14" fontId="1" fillId="0" borderId="55" xfId="0" applyNumberFormat="1" applyFont="1" applyBorder="1" applyAlignment="1">
      <alignment horizontal="center" vertical="center" wrapText="1"/>
    </xf>
    <xf numFmtId="14" fontId="25" fillId="0" borderId="71" xfId="0" applyNumberFormat="1" applyFont="1" applyBorder="1" applyAlignment="1">
      <alignment horizontal="center" vertical="center" wrapText="1"/>
    </xf>
    <xf numFmtId="14" fontId="25" fillId="0" borderId="55" xfId="0" applyNumberFormat="1" applyFont="1" applyBorder="1" applyAlignment="1">
      <alignment horizontal="center" vertical="center" wrapText="1"/>
    </xf>
    <xf numFmtId="0" fontId="4" fillId="0" borderId="70" xfId="0" applyFont="1" applyBorder="1"/>
    <xf numFmtId="0" fontId="12" fillId="2" borderId="69" xfId="0" applyFont="1" applyFill="1" applyBorder="1" applyAlignment="1">
      <alignment horizontal="center" wrapText="1"/>
    </xf>
    <xf numFmtId="0" fontId="1" fillId="0" borderId="100" xfId="0" applyFont="1" applyBorder="1" applyAlignment="1">
      <alignment horizontal="center"/>
    </xf>
    <xf numFmtId="0" fontId="1" fillId="0" borderId="101" xfId="0" applyFont="1" applyBorder="1" applyAlignment="1">
      <alignment horizontal="center"/>
    </xf>
    <xf numFmtId="2" fontId="41" fillId="0" borderId="62" xfId="0" applyNumberFormat="1" applyFont="1" applyBorder="1" applyAlignment="1">
      <alignment horizontal="center"/>
    </xf>
    <xf numFmtId="2" fontId="41" fillId="0" borderId="63" xfId="0" applyNumberFormat="1" applyFont="1" applyBorder="1" applyAlignment="1">
      <alignment horizontal="center"/>
    </xf>
    <xf numFmtId="2" fontId="41" fillId="0" borderId="64" xfId="0" applyNumberFormat="1" applyFont="1" applyBorder="1" applyAlignment="1">
      <alignment horizontal="center"/>
    </xf>
    <xf numFmtId="0" fontId="1" fillId="0" borderId="73" xfId="0" applyFont="1" applyBorder="1" applyAlignment="1">
      <alignment horizontal="center"/>
    </xf>
    <xf numFmtId="0" fontId="1" fillId="0" borderId="74" xfId="0" applyFont="1" applyBorder="1" applyAlignment="1">
      <alignment horizontal="center"/>
    </xf>
    <xf numFmtId="0" fontId="1" fillId="0" borderId="108" xfId="0" applyFont="1" applyBorder="1" applyAlignment="1">
      <alignment horizontal="center"/>
    </xf>
    <xf numFmtId="2" fontId="4" fillId="0" borderId="26" xfId="0" applyNumberFormat="1" applyFont="1" applyBorder="1" applyAlignment="1">
      <alignment horizontal="center" vertical="center"/>
    </xf>
    <xf numFmtId="2" fontId="4" fillId="0" borderId="24" xfId="0" applyNumberFormat="1" applyFont="1" applyBorder="1" applyAlignment="1">
      <alignment horizontal="center" vertical="center"/>
    </xf>
    <xf numFmtId="0" fontId="19" fillId="2" borderId="93" xfId="0" applyFont="1" applyFill="1" applyBorder="1" applyAlignment="1">
      <alignment horizontal="center" vertical="center" wrapText="1"/>
    </xf>
    <xf numFmtId="0" fontId="5" fillId="2" borderId="103" xfId="0" applyFont="1" applyFill="1" applyBorder="1" applyAlignment="1">
      <alignment horizontal="center" vertical="center" wrapText="1"/>
    </xf>
    <xf numFmtId="14" fontId="5" fillId="2" borderId="105" xfId="0" applyNumberFormat="1" applyFont="1" applyFill="1" applyBorder="1" applyAlignment="1">
      <alignment horizontal="center"/>
    </xf>
    <xf numFmtId="0" fontId="5" fillId="2" borderId="85" xfId="0" applyFont="1" applyFill="1" applyBorder="1" applyAlignment="1">
      <alignment horizontal="left"/>
    </xf>
    <xf numFmtId="2" fontId="5" fillId="2" borderId="88" xfId="0" applyNumberFormat="1" applyFont="1" applyFill="1" applyBorder="1" applyAlignment="1">
      <alignment horizontal="center" vertical="center" wrapText="1"/>
    </xf>
    <xf numFmtId="0" fontId="25" fillId="0" borderId="0" xfId="0" applyFont="1" applyAlignment="1">
      <alignment horizontal="left" vertical="center"/>
    </xf>
    <xf numFmtId="0" fontId="26" fillId="0" borderId="0" xfId="0" applyFont="1" applyAlignment="1"/>
    <xf numFmtId="0" fontId="1" fillId="2" borderId="10" xfId="0" applyFont="1" applyFill="1" applyBorder="1" applyAlignment="1">
      <alignment horizontal="left" vertical="center" wrapText="1"/>
    </xf>
    <xf numFmtId="0" fontId="1" fillId="2" borderId="10" xfId="0" applyFont="1" applyFill="1" applyBorder="1" applyAlignment="1">
      <alignment horizontal="center"/>
    </xf>
    <xf numFmtId="0" fontId="1" fillId="2" borderId="0" xfId="0" applyFont="1" applyFill="1" applyBorder="1" applyAlignment="1">
      <alignment horizontal="center" vertical="center" wrapText="1"/>
    </xf>
    <xf numFmtId="2" fontId="1" fillId="2" borderId="10" xfId="0" applyNumberFormat="1" applyFont="1" applyFill="1" applyBorder="1" applyAlignment="1">
      <alignment horizontal="center"/>
    </xf>
    <xf numFmtId="2" fontId="4" fillId="0" borderId="14" xfId="0" applyNumberFormat="1" applyFont="1" applyBorder="1"/>
    <xf numFmtId="2" fontId="1" fillId="5" borderId="10" xfId="0" applyNumberFormat="1" applyFont="1" applyFill="1" applyBorder="1" applyAlignment="1">
      <alignment horizontal="center"/>
    </xf>
    <xf numFmtId="2" fontId="4" fillId="4" borderId="13" xfId="0" applyNumberFormat="1" applyFont="1" applyFill="1" applyBorder="1"/>
    <xf numFmtId="2" fontId="4" fillId="4" borderId="14" xfId="0" applyNumberFormat="1" applyFont="1" applyFill="1" applyBorder="1"/>
    <xf numFmtId="14" fontId="36" fillId="0" borderId="55" xfId="0" applyNumberFormat="1" applyFont="1" applyBorder="1" applyAlignment="1">
      <alignment horizontal="center" vertical="center" wrapText="1"/>
    </xf>
    <xf numFmtId="0" fontId="36" fillId="0" borderId="55" xfId="0" applyFont="1" applyBorder="1" applyAlignment="1">
      <alignment horizontal="center" vertical="center" wrapText="1"/>
    </xf>
    <xf numFmtId="14" fontId="37" fillId="2" borderId="55" xfId="0" applyNumberFormat="1" applyFont="1" applyFill="1" applyBorder="1" applyAlignment="1">
      <alignment horizontal="center" vertical="center" wrapText="1"/>
    </xf>
    <xf numFmtId="0" fontId="37" fillId="2" borderId="55" xfId="0" applyFont="1" applyFill="1" applyBorder="1" applyAlignment="1">
      <alignment horizontal="center" vertical="center" wrapText="1"/>
    </xf>
    <xf numFmtId="2" fontId="36" fillId="0" borderId="55" xfId="0" applyNumberFormat="1" applyFont="1" applyBorder="1" applyAlignment="1">
      <alignment horizontal="center" vertical="center" wrapText="1"/>
    </xf>
    <xf numFmtId="14" fontId="36" fillId="4" borderId="56" xfId="0" applyNumberFormat="1" applyFont="1" applyFill="1" applyBorder="1" applyAlignment="1">
      <alignment horizontal="center" vertical="center" wrapText="1"/>
    </xf>
    <xf numFmtId="14" fontId="36" fillId="4" borderId="57" xfId="0" applyNumberFormat="1" applyFont="1" applyFill="1" applyBorder="1" applyAlignment="1">
      <alignment horizontal="center" vertical="center" wrapText="1"/>
    </xf>
    <xf numFmtId="14" fontId="36" fillId="4" borderId="58" xfId="0" applyNumberFormat="1" applyFont="1" applyFill="1" applyBorder="1" applyAlignment="1">
      <alignment horizontal="center" vertical="center" wrapText="1"/>
    </xf>
    <xf numFmtId="0" fontId="36" fillId="0" borderId="55" xfId="0" applyNumberFormat="1" applyFont="1" applyBorder="1" applyAlignment="1">
      <alignment horizontal="center" vertical="center" wrapText="1"/>
    </xf>
    <xf numFmtId="14" fontId="36" fillId="0" borderId="56" xfId="0" applyNumberFormat="1" applyFont="1" applyBorder="1" applyAlignment="1">
      <alignment horizontal="center" vertical="center" wrapText="1"/>
    </xf>
    <xf numFmtId="14" fontId="36" fillId="0" borderId="57" xfId="0" applyNumberFormat="1" applyFont="1" applyBorder="1" applyAlignment="1">
      <alignment horizontal="center" vertical="center" wrapText="1"/>
    </xf>
    <xf numFmtId="14" fontId="36" fillId="0" borderId="58" xfId="0" applyNumberFormat="1" applyFont="1" applyBorder="1" applyAlignment="1">
      <alignment horizontal="center" vertical="center" wrapText="1"/>
    </xf>
    <xf numFmtId="0" fontId="36" fillId="4" borderId="55" xfId="0" applyNumberFormat="1" applyFont="1" applyFill="1" applyBorder="1" applyAlignment="1">
      <alignment horizontal="center" vertical="center" wrapText="1"/>
    </xf>
    <xf numFmtId="14" fontId="36" fillId="4" borderId="55" xfId="0" applyNumberFormat="1" applyFont="1" applyFill="1" applyBorder="1" applyAlignment="1">
      <alignment horizontal="center" vertical="center" wrapText="1"/>
    </xf>
    <xf numFmtId="0" fontId="36" fillId="4" borderId="55" xfId="0" applyFont="1" applyFill="1" applyBorder="1" applyAlignment="1">
      <alignment horizontal="center" vertical="center" wrapText="1"/>
    </xf>
    <xf numFmtId="0" fontId="36" fillId="0" borderId="56" xfId="0" applyNumberFormat="1" applyFont="1" applyBorder="1" applyAlignment="1">
      <alignment horizontal="center" vertical="center" wrapText="1"/>
    </xf>
    <xf numFmtId="0" fontId="36" fillId="0" borderId="57" xfId="0" applyNumberFormat="1" applyFont="1" applyBorder="1" applyAlignment="1">
      <alignment horizontal="center" vertical="center" wrapText="1"/>
    </xf>
    <xf numFmtId="0" fontId="36" fillId="0" borderId="58" xfId="0" applyNumberFormat="1" applyFont="1" applyBorder="1" applyAlignment="1">
      <alignment horizontal="center" vertical="center" wrapText="1"/>
    </xf>
    <xf numFmtId="0" fontId="36" fillId="4" borderId="56" xfId="0" applyNumberFormat="1" applyFont="1" applyFill="1" applyBorder="1" applyAlignment="1">
      <alignment horizontal="center" vertical="center" wrapText="1"/>
    </xf>
    <xf numFmtId="0" fontId="36" fillId="4" borderId="57" xfId="0" applyNumberFormat="1" applyFont="1" applyFill="1" applyBorder="1" applyAlignment="1">
      <alignment horizontal="center" vertical="center" wrapText="1"/>
    </xf>
    <xf numFmtId="0" fontId="36" fillId="4" borderId="58" xfId="0" applyNumberFormat="1" applyFont="1" applyFill="1" applyBorder="1" applyAlignment="1">
      <alignment horizontal="center" vertical="center" wrapText="1"/>
    </xf>
    <xf numFmtId="14" fontId="37" fillId="2" borderId="56" xfId="0" applyNumberFormat="1" applyFont="1" applyFill="1" applyBorder="1" applyAlignment="1">
      <alignment horizontal="center" vertical="center" wrapText="1"/>
    </xf>
    <xf numFmtId="14" fontId="37" fillId="2" borderId="57" xfId="0" applyNumberFormat="1" applyFont="1" applyFill="1" applyBorder="1" applyAlignment="1">
      <alignment horizontal="center" vertical="center" wrapText="1"/>
    </xf>
    <xf numFmtId="14" fontId="37" fillId="2" borderId="58" xfId="0" applyNumberFormat="1" applyFont="1" applyFill="1" applyBorder="1" applyAlignment="1">
      <alignment horizontal="center" vertical="center" wrapText="1"/>
    </xf>
    <xf numFmtId="2" fontId="36" fillId="0" borderId="56" xfId="0" applyNumberFormat="1" applyFont="1" applyBorder="1" applyAlignment="1">
      <alignment horizontal="center" vertical="center" wrapText="1"/>
    </xf>
    <xf numFmtId="2" fontId="36" fillId="0" borderId="57" xfId="0" applyNumberFormat="1" applyFont="1" applyBorder="1" applyAlignment="1">
      <alignment horizontal="center" vertical="center" wrapText="1"/>
    </xf>
    <xf numFmtId="2" fontId="36" fillId="0" borderId="58" xfId="0" applyNumberFormat="1" applyFont="1" applyBorder="1" applyAlignment="1">
      <alignment horizontal="center" vertical="center" wrapText="1"/>
    </xf>
    <xf numFmtId="14" fontId="34" fillId="2" borderId="55" xfId="0" applyNumberFormat="1" applyFont="1" applyFill="1" applyBorder="1" applyAlignment="1">
      <alignment horizontal="center" vertical="center" wrapText="1"/>
    </xf>
    <xf numFmtId="0" fontId="35" fillId="0" borderId="55" xfId="0" applyFont="1" applyBorder="1"/>
    <xf numFmtId="0" fontId="34" fillId="2" borderId="55" xfId="0" applyFont="1" applyFill="1" applyBorder="1" applyAlignment="1">
      <alignment horizontal="center" vertical="center" wrapText="1"/>
    </xf>
    <xf numFmtId="2" fontId="34" fillId="2" borderId="55" xfId="0" applyNumberFormat="1" applyFont="1" applyFill="1" applyBorder="1" applyAlignment="1">
      <alignment horizontal="center" vertical="center" wrapText="1"/>
    </xf>
    <xf numFmtId="2" fontId="35" fillId="0" borderId="55" xfId="0" applyNumberFormat="1" applyFont="1" applyBorder="1"/>
    <xf numFmtId="14" fontId="34" fillId="2" borderId="56" xfId="0" applyNumberFormat="1" applyFont="1" applyFill="1" applyBorder="1" applyAlignment="1">
      <alignment horizontal="center" vertical="center" wrapText="1"/>
    </xf>
    <xf numFmtId="14" fontId="34" fillId="2" borderId="57" xfId="0" applyNumberFormat="1" applyFont="1" applyFill="1" applyBorder="1" applyAlignment="1">
      <alignment horizontal="center" vertical="center" wrapText="1"/>
    </xf>
    <xf numFmtId="14" fontId="34" fillId="2" borderId="58" xfId="0" applyNumberFormat="1" applyFont="1" applyFill="1" applyBorder="1" applyAlignment="1">
      <alignment horizontal="center" vertical="center" wrapText="1"/>
    </xf>
    <xf numFmtId="0" fontId="19" fillId="2" borderId="42" xfId="0" applyFont="1" applyFill="1" applyBorder="1" applyAlignment="1">
      <alignment horizontal="center" vertical="center" wrapText="1"/>
    </xf>
    <xf numFmtId="0" fontId="5" fillId="2" borderId="11" xfId="0" applyFont="1" applyFill="1" applyBorder="1" applyAlignment="1">
      <alignment horizontal="center" vertical="center" wrapText="1"/>
    </xf>
    <xf numFmtId="14" fontId="34" fillId="5" borderId="55" xfId="0" applyNumberFormat="1" applyFont="1" applyFill="1" applyBorder="1" applyAlignment="1">
      <alignment horizontal="center" vertical="center" wrapText="1"/>
    </xf>
    <xf numFmtId="0" fontId="34" fillId="5" borderId="55" xfId="0" applyFont="1" applyFill="1" applyBorder="1" applyAlignment="1">
      <alignment horizontal="center" vertical="center" wrapText="1"/>
    </xf>
    <xf numFmtId="2" fontId="12" fillId="4" borderId="55" xfId="0" applyNumberFormat="1" applyFont="1" applyFill="1" applyBorder="1" applyAlignment="1">
      <alignment horizontal="center" vertical="center"/>
    </xf>
    <xf numFmtId="2" fontId="34" fillId="4" borderId="55" xfId="0" applyNumberFormat="1" applyFont="1" applyFill="1" applyBorder="1" applyAlignment="1">
      <alignment horizontal="center" vertical="center"/>
    </xf>
    <xf numFmtId="0" fontId="34" fillId="0" borderId="55" xfId="0" applyFont="1" applyBorder="1" applyAlignment="1">
      <alignment horizontal="center" vertical="center"/>
    </xf>
    <xf numFmtId="0" fontId="34" fillId="2" borderId="74" xfId="0" applyFont="1" applyFill="1" applyBorder="1" applyAlignment="1">
      <alignment horizontal="center" vertical="center" wrapText="1"/>
    </xf>
    <xf numFmtId="0" fontId="34" fillId="0" borderId="74" xfId="0" applyFont="1" applyBorder="1" applyAlignment="1">
      <alignment horizontal="center"/>
    </xf>
    <xf numFmtId="0" fontId="5" fillId="3" borderId="49" xfId="0" applyFont="1" applyFill="1" applyBorder="1" applyAlignment="1">
      <alignment wrapText="1"/>
    </xf>
    <xf numFmtId="0" fontId="4" fillId="4" borderId="49" xfId="0" applyFont="1" applyFill="1" applyBorder="1"/>
    <xf numFmtId="0" fontId="4" fillId="0" borderId="44" xfId="0" applyFont="1" applyBorder="1"/>
    <xf numFmtId="0" fontId="10" fillId="2" borderId="11" xfId="0" applyFont="1" applyFill="1" applyBorder="1" applyAlignment="1">
      <alignment horizontal="center" vertical="center" wrapText="1"/>
    </xf>
    <xf numFmtId="0" fontId="5" fillId="2" borderId="0" xfId="0" applyFont="1" applyFill="1" applyBorder="1"/>
    <xf numFmtId="0" fontId="29" fillId="3" borderId="49" xfId="0" applyFont="1" applyFill="1" applyBorder="1" applyAlignment="1">
      <alignment wrapText="1"/>
    </xf>
    <xf numFmtId="0" fontId="1" fillId="2" borderId="32" xfId="0" applyFont="1" applyFill="1" applyBorder="1" applyAlignment="1">
      <alignment horizontal="left" vertical="center" wrapText="1"/>
    </xf>
    <xf numFmtId="2" fontId="10" fillId="2" borderId="51" xfId="0" applyNumberFormat="1" applyFont="1" applyFill="1" applyBorder="1" applyAlignment="1">
      <alignment horizontal="center" vertical="center" wrapText="1"/>
    </xf>
    <xf numFmtId="2" fontId="10" fillId="0" borderId="40" xfId="0" applyNumberFormat="1" applyFont="1" applyBorder="1"/>
    <xf numFmtId="2" fontId="10" fillId="0" borderId="52" xfId="0" applyNumberFormat="1" applyFont="1" applyBorder="1"/>
    <xf numFmtId="2" fontId="34" fillId="5" borderId="10" xfId="0" applyNumberFormat="1" applyFont="1" applyFill="1" applyBorder="1" applyAlignment="1">
      <alignment horizontal="center" vertical="center" wrapText="1"/>
    </xf>
    <xf numFmtId="2" fontId="34" fillId="4" borderId="13" xfId="0" applyNumberFormat="1" applyFont="1" applyFill="1" applyBorder="1"/>
    <xf numFmtId="2" fontId="34" fillId="4" borderId="99" xfId="0" applyNumberFormat="1" applyFont="1" applyFill="1" applyBorder="1"/>
    <xf numFmtId="0" fontId="34" fillId="2" borderId="88" xfId="0" applyFont="1" applyFill="1" applyBorder="1" applyAlignment="1">
      <alignment horizontal="center" vertical="center" wrapText="1"/>
    </xf>
    <xf numFmtId="0" fontId="34" fillId="0" borderId="86" xfId="0" applyFont="1" applyBorder="1"/>
    <xf numFmtId="0" fontId="34" fillId="0" borderId="89" xfId="0" applyFont="1" applyBorder="1"/>
    <xf numFmtId="0" fontId="34" fillId="5" borderId="112" xfId="0" applyFont="1" applyFill="1" applyBorder="1" applyAlignment="1">
      <alignment horizontal="center" vertical="center" wrapText="1"/>
    </xf>
    <xf numFmtId="0" fontId="34" fillId="4" borderId="13" xfId="0" applyFont="1" applyFill="1" applyBorder="1" applyAlignment="1">
      <alignment horizontal="center" vertical="center"/>
    </xf>
    <xf numFmtId="2" fontId="34" fillId="4" borderId="13" xfId="0" applyNumberFormat="1" applyFont="1" applyFill="1" applyBorder="1" applyAlignment="1">
      <alignment horizontal="center" vertical="center"/>
    </xf>
    <xf numFmtId="2" fontId="34" fillId="4" borderId="99" xfId="0" applyNumberFormat="1" applyFont="1" applyFill="1" applyBorder="1" applyAlignment="1">
      <alignment horizontal="center" vertical="center"/>
    </xf>
    <xf numFmtId="0" fontId="5" fillId="2" borderId="77" xfId="0" applyFont="1" applyFill="1" applyBorder="1" applyAlignment="1">
      <alignment horizontal="center" vertical="center" wrapText="1"/>
    </xf>
    <xf numFmtId="0" fontId="34" fillId="4" borderId="10" xfId="0" applyFont="1" applyFill="1" applyBorder="1" applyAlignment="1">
      <alignment horizontal="center" vertical="center" wrapText="1"/>
    </xf>
    <xf numFmtId="0" fontId="34" fillId="4" borderId="14" xfId="0" applyFont="1" applyFill="1" applyBorder="1" applyAlignment="1">
      <alignment horizontal="center" vertical="center"/>
    </xf>
    <xf numFmtId="0" fontId="34" fillId="5" borderId="13" xfId="0" applyFont="1" applyFill="1" applyBorder="1" applyAlignment="1">
      <alignment horizontal="center" vertical="center" wrapText="1"/>
    </xf>
    <xf numFmtId="0" fontId="34" fillId="5" borderId="10" xfId="0" applyFont="1" applyFill="1" applyBorder="1" applyAlignment="1">
      <alignment horizontal="center" vertical="center" wrapText="1"/>
    </xf>
    <xf numFmtId="0" fontId="34" fillId="4" borderId="13" xfId="0" applyFont="1" applyFill="1" applyBorder="1"/>
    <xf numFmtId="0" fontId="34" fillId="4" borderId="14" xfId="0" applyFont="1" applyFill="1" applyBorder="1"/>
    <xf numFmtId="0" fontId="34" fillId="5" borderId="23" xfId="0"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5" fillId="2" borderId="32" xfId="0" applyFont="1" applyFill="1" applyBorder="1" applyAlignment="1">
      <alignment horizontal="center" vertical="top" wrapText="1"/>
    </xf>
    <xf numFmtId="2" fontId="10" fillId="5" borderId="11" xfId="0" applyNumberFormat="1" applyFont="1" applyFill="1" applyBorder="1" applyAlignment="1">
      <alignment horizontal="center" vertical="center" wrapText="1"/>
    </xf>
    <xf numFmtId="2" fontId="41" fillId="4" borderId="33" xfId="0" applyNumberFormat="1" applyFont="1" applyFill="1" applyBorder="1"/>
    <xf numFmtId="2" fontId="41" fillId="4" borderId="8" xfId="0" applyNumberFormat="1" applyFont="1" applyFill="1" applyBorder="1"/>
    <xf numFmtId="2" fontId="34" fillId="4" borderId="44" xfId="0" applyNumberFormat="1" applyFont="1" applyFill="1" applyBorder="1"/>
    <xf numFmtId="0" fontId="41" fillId="4" borderId="13" xfId="0" applyFont="1" applyFill="1" applyBorder="1"/>
    <xf numFmtId="0" fontId="41" fillId="4" borderId="14" xfId="0" applyFont="1" applyFill="1" applyBorder="1"/>
    <xf numFmtId="0" fontId="5" fillId="5" borderId="18"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12" fillId="5" borderId="32" xfId="0" applyFont="1" applyFill="1" applyBorder="1" applyAlignment="1">
      <alignment vertical="center" wrapText="1"/>
    </xf>
    <xf numFmtId="0" fontId="41" fillId="4" borderId="33" xfId="0" applyFont="1" applyFill="1" applyBorder="1"/>
    <xf numFmtId="0" fontId="41" fillId="4" borderId="12" xfId="0" applyFont="1" applyFill="1" applyBorder="1"/>
    <xf numFmtId="0" fontId="5" fillId="5" borderId="29" xfId="0" applyFont="1" applyFill="1" applyBorder="1" applyAlignment="1">
      <alignment horizontal="center" vertical="center" wrapText="1"/>
    </xf>
    <xf numFmtId="0" fontId="5" fillId="5" borderId="47" xfId="0" applyFont="1" applyFill="1" applyBorder="1" applyAlignment="1">
      <alignment horizontal="center" vertical="center" wrapText="1"/>
    </xf>
    <xf numFmtId="0" fontId="5" fillId="5" borderId="30" xfId="0" applyFont="1" applyFill="1" applyBorder="1" applyAlignment="1">
      <alignment horizontal="center" vertical="center" wrapText="1"/>
    </xf>
    <xf numFmtId="14" fontId="40" fillId="2" borderId="42" xfId="0" applyNumberFormat="1"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0" borderId="13" xfId="0" applyFont="1" applyBorder="1"/>
    <xf numFmtId="0" fontId="34" fillId="0" borderId="14" xfId="0" applyFont="1" applyBorder="1"/>
    <xf numFmtId="0" fontId="34" fillId="2" borderId="86" xfId="0" applyFont="1" applyFill="1" applyBorder="1" applyAlignment="1">
      <alignment horizontal="center" vertical="center" wrapText="1"/>
    </xf>
    <xf numFmtId="0" fontId="34" fillId="0" borderId="87" xfId="0" applyFont="1" applyBorder="1"/>
    <xf numFmtId="0" fontId="12" fillId="2" borderId="32" xfId="0" applyFont="1" applyFill="1" applyBorder="1" applyAlignment="1">
      <alignment horizontal="center" vertical="top" wrapText="1"/>
    </xf>
    <xf numFmtId="0" fontId="34" fillId="5" borderId="42" xfId="0" applyFont="1" applyFill="1" applyBorder="1" applyAlignment="1">
      <alignment horizontal="center" vertical="center" wrapText="1"/>
    </xf>
    <xf numFmtId="0" fontId="5" fillId="2" borderId="65" xfId="0" applyFont="1" applyFill="1" applyBorder="1" applyAlignment="1">
      <alignment horizontal="center" vertical="center" wrapText="1"/>
    </xf>
    <xf numFmtId="14" fontId="34" fillId="5" borderId="140" xfId="0" applyNumberFormat="1" applyFont="1" applyFill="1" applyBorder="1" applyAlignment="1">
      <alignment horizontal="center" vertical="center" wrapText="1"/>
    </xf>
    <xf numFmtId="0" fontId="34" fillId="5" borderId="140" xfId="0" applyFont="1" applyFill="1" applyBorder="1" applyAlignment="1">
      <alignment horizontal="center" vertical="center" wrapText="1"/>
    </xf>
    <xf numFmtId="2" fontId="34" fillId="4" borderId="140" xfId="0" applyNumberFormat="1" applyFont="1" applyFill="1" applyBorder="1" applyAlignment="1">
      <alignment horizontal="center" vertical="center"/>
    </xf>
    <xf numFmtId="0" fontId="1" fillId="2" borderId="11" xfId="0" applyFont="1" applyFill="1" applyBorder="1" applyAlignment="1">
      <alignment horizontal="center" vertical="center" wrapText="1"/>
    </xf>
    <xf numFmtId="0" fontId="41" fillId="0" borderId="33" xfId="0" applyFont="1" applyBorder="1"/>
    <xf numFmtId="0" fontId="41" fillId="0" borderId="12" xfId="0" applyFont="1" applyBorder="1"/>
    <xf numFmtId="0" fontId="34" fillId="2" borderId="48" xfId="0" applyFont="1" applyFill="1" applyBorder="1" applyAlignment="1">
      <alignment horizontal="left" vertical="center" wrapText="1"/>
    </xf>
    <xf numFmtId="0" fontId="34" fillId="0" borderId="40" xfId="0" applyFont="1" applyBorder="1"/>
    <xf numFmtId="0" fontId="34" fillId="0" borderId="54" xfId="0" applyFont="1" applyBorder="1"/>
    <xf numFmtId="0" fontId="1" fillId="2" borderId="32"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10" fillId="2" borderId="55" xfId="0" applyFont="1" applyFill="1" applyBorder="1" applyAlignment="1">
      <alignment horizontal="center" vertical="center" wrapText="1"/>
    </xf>
    <xf numFmtId="14" fontId="38" fillId="5" borderId="71" xfId="0" applyNumberFormat="1" applyFont="1" applyFill="1" applyBorder="1" applyAlignment="1">
      <alignment horizontal="center" vertical="center" wrapText="1"/>
    </xf>
    <xf numFmtId="0" fontId="39" fillId="4" borderId="55" xfId="0" applyFont="1" applyFill="1" applyBorder="1"/>
    <xf numFmtId="0" fontId="5" fillId="2" borderId="53" xfId="0" applyFont="1" applyFill="1" applyBorder="1" applyAlignment="1">
      <alignment horizontal="center" vertical="top" wrapText="1"/>
    </xf>
    <xf numFmtId="0" fontId="5" fillId="2" borderId="37" xfId="0" applyFont="1" applyFill="1" applyBorder="1" applyAlignment="1">
      <alignment horizontal="center" vertical="center" wrapText="1"/>
    </xf>
    <xf numFmtId="0" fontId="29" fillId="5" borderId="55" xfId="0" applyFont="1" applyFill="1" applyBorder="1" applyAlignment="1">
      <alignment horizontal="center" vertical="center" wrapText="1"/>
    </xf>
    <xf numFmtId="14" fontId="38" fillId="2" borderId="68" xfId="0" applyNumberFormat="1" applyFont="1" applyFill="1" applyBorder="1" applyAlignment="1">
      <alignment horizontal="center" vertical="center" wrapText="1"/>
    </xf>
    <xf numFmtId="0" fontId="39" fillId="0" borderId="69" xfId="0" applyFont="1" applyBorder="1"/>
    <xf numFmtId="0" fontId="29" fillId="2" borderId="69"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73" xfId="0" applyFont="1" applyFill="1" applyBorder="1" applyAlignment="1">
      <alignment horizontal="center" vertical="center" wrapText="1"/>
    </xf>
    <xf numFmtId="0" fontId="4" fillId="0" borderId="74" xfId="0" applyFont="1" applyBorder="1"/>
    <xf numFmtId="0" fontId="10" fillId="2" borderId="74" xfId="0" applyFont="1" applyFill="1" applyBorder="1" applyAlignment="1">
      <alignment horizontal="center" vertical="center" wrapText="1"/>
    </xf>
    <xf numFmtId="2" fontId="10" fillId="2" borderId="74" xfId="0" applyNumberFormat="1" applyFont="1" applyFill="1" applyBorder="1" applyAlignment="1">
      <alignment horizontal="center" vertical="center" wrapText="1"/>
    </xf>
    <xf numFmtId="2" fontId="4" fillId="0" borderId="74" xfId="0" applyNumberFormat="1" applyFont="1" applyBorder="1"/>
    <xf numFmtId="2" fontId="4" fillId="0" borderId="75" xfId="0" applyNumberFormat="1" applyFont="1" applyBorder="1"/>
    <xf numFmtId="2" fontId="40" fillId="5" borderId="48" xfId="0" applyNumberFormat="1" applyFont="1" applyFill="1" applyBorder="1" applyAlignment="1">
      <alignment horizontal="center" vertical="center" wrapText="1"/>
    </xf>
    <xf numFmtId="2" fontId="28" fillId="4" borderId="40" xfId="0" applyNumberFormat="1" applyFont="1" applyFill="1" applyBorder="1"/>
    <xf numFmtId="2" fontId="28" fillId="4" borderId="52" xfId="0" applyNumberFormat="1" applyFont="1" applyFill="1" applyBorder="1"/>
    <xf numFmtId="0" fontId="12" fillId="2" borderId="48" xfId="0" applyFont="1" applyFill="1" applyBorder="1" applyAlignment="1">
      <alignment horizontal="left" vertical="center" wrapText="1"/>
    </xf>
    <xf numFmtId="0" fontId="39" fillId="0" borderId="13" xfId="0" applyFont="1" applyBorder="1"/>
    <xf numFmtId="0" fontId="39" fillId="0" borderId="14" xfId="0" applyFont="1" applyBorder="1"/>
    <xf numFmtId="0" fontId="29" fillId="2" borderId="18" xfId="0" applyFont="1" applyFill="1" applyBorder="1" applyAlignment="1">
      <alignment horizontal="center" vertical="center" wrapText="1"/>
    </xf>
    <xf numFmtId="0" fontId="39" fillId="0" borderId="43" xfId="0" applyFont="1" applyBorder="1"/>
    <xf numFmtId="0" fontId="39" fillId="0" borderId="19" xfId="0" applyFont="1" applyBorder="1"/>
    <xf numFmtId="0" fontId="39" fillId="4" borderId="13" xfId="0" applyFont="1" applyFill="1" applyBorder="1"/>
    <xf numFmtId="0" fontId="39" fillId="4" borderId="14" xfId="0" applyFont="1" applyFill="1" applyBorder="1"/>
    <xf numFmtId="2" fontId="29" fillId="2" borderId="10" xfId="0" applyNumberFormat="1" applyFont="1" applyFill="1" applyBorder="1" applyAlignment="1">
      <alignment horizontal="center" vertical="center" wrapText="1"/>
    </xf>
    <xf numFmtId="2" fontId="39" fillId="0" borderId="13" xfId="0" applyNumberFormat="1" applyFont="1" applyBorder="1"/>
    <xf numFmtId="2" fontId="39" fillId="0" borderId="44" xfId="0" applyNumberFormat="1" applyFont="1" applyBorder="1"/>
    <xf numFmtId="2" fontId="10" fillId="2" borderId="10" xfId="0" applyNumberFormat="1" applyFont="1" applyFill="1" applyBorder="1" applyAlignment="1">
      <alignment horizontal="center" vertical="center" wrapText="1"/>
    </xf>
    <xf numFmtId="2" fontId="4" fillId="0" borderId="44" xfId="0" applyNumberFormat="1" applyFont="1" applyBorder="1"/>
    <xf numFmtId="2" fontId="19" fillId="2" borderId="32" xfId="0" applyNumberFormat="1" applyFont="1" applyFill="1" applyBorder="1" applyAlignment="1">
      <alignment horizontal="center" vertical="center" wrapText="1"/>
    </xf>
    <xf numFmtId="2" fontId="4" fillId="0" borderId="33" xfId="0" applyNumberFormat="1" applyFont="1" applyBorder="1"/>
    <xf numFmtId="2" fontId="4" fillId="0" borderId="8" xfId="0" applyNumberFormat="1" applyFont="1" applyBorder="1"/>
    <xf numFmtId="0" fontId="4" fillId="0" borderId="36" xfId="0" applyFont="1" applyBorder="1"/>
    <xf numFmtId="2" fontId="29" fillId="2" borderId="69" xfId="0" applyNumberFormat="1" applyFont="1" applyFill="1" applyBorder="1" applyAlignment="1">
      <alignment horizontal="center" vertical="center" wrapText="1"/>
    </xf>
    <xf numFmtId="2" fontId="39" fillId="0" borderId="69" xfId="0" applyNumberFormat="1" applyFont="1" applyBorder="1"/>
    <xf numFmtId="2" fontId="39" fillId="0" borderId="70" xfId="0" applyNumberFormat="1" applyFont="1" applyBorder="1"/>
    <xf numFmtId="2" fontId="29" fillId="5" borderId="55" xfId="0" applyNumberFormat="1" applyFont="1" applyFill="1" applyBorder="1" applyAlignment="1">
      <alignment horizontal="center" vertical="center" wrapText="1"/>
    </xf>
    <xf numFmtId="2" fontId="39" fillId="4" borderId="55" xfId="0" applyNumberFormat="1" applyFont="1" applyFill="1" applyBorder="1"/>
    <xf numFmtId="2" fontId="39" fillId="4" borderId="72" xfId="0" applyNumberFormat="1" applyFont="1" applyFill="1" applyBorder="1"/>
    <xf numFmtId="0" fontId="12" fillId="2" borderId="32" xfId="0" applyFont="1" applyFill="1" applyBorder="1" applyAlignment="1">
      <alignment horizontal="left" vertical="center" wrapText="1"/>
    </xf>
    <xf numFmtId="2" fontId="10" fillId="2" borderId="55" xfId="0" applyNumberFormat="1" applyFont="1" applyFill="1" applyBorder="1" applyAlignment="1">
      <alignment horizontal="center" vertical="center" wrapText="1"/>
    </xf>
    <xf numFmtId="2" fontId="4" fillId="0" borderId="55" xfId="0" applyNumberFormat="1" applyFont="1" applyBorder="1"/>
    <xf numFmtId="2" fontId="4" fillId="0" borderId="72" xfId="0" applyNumberFormat="1" applyFont="1" applyBorder="1"/>
    <xf numFmtId="14" fontId="38" fillId="2" borderId="42" xfId="0" applyNumberFormat="1" applyFont="1" applyFill="1" applyBorder="1" applyAlignment="1">
      <alignment horizontal="center" vertical="center" wrapText="1"/>
    </xf>
    <xf numFmtId="0" fontId="29" fillId="5" borderId="10" xfId="0" applyFont="1" applyFill="1" applyBorder="1" applyAlignment="1">
      <alignment horizontal="center" vertical="center" wrapText="1"/>
    </xf>
    <xf numFmtId="0" fontId="5" fillId="2" borderId="49" xfId="0" applyFont="1" applyFill="1" applyBorder="1" applyAlignment="1">
      <alignment horizontal="left" wrapText="1"/>
    </xf>
    <xf numFmtId="0" fontId="8" fillId="2" borderId="32" xfId="0" applyFont="1" applyFill="1" applyBorder="1" applyAlignment="1">
      <alignment horizontal="left" vertical="center" wrapText="1"/>
    </xf>
    <xf numFmtId="1" fontId="29" fillId="2" borderId="10" xfId="0" applyNumberFormat="1" applyFont="1" applyFill="1" applyBorder="1" applyAlignment="1">
      <alignment horizontal="center" vertical="center" wrapText="1"/>
    </xf>
    <xf numFmtId="1" fontId="39" fillId="0" borderId="13" xfId="0" applyNumberFormat="1" applyFont="1" applyBorder="1"/>
    <xf numFmtId="1" fontId="39" fillId="0" borderId="14" xfId="0" applyNumberFormat="1" applyFont="1" applyBorder="1"/>
    <xf numFmtId="0" fontId="34" fillId="2" borderId="56" xfId="0" applyFont="1" applyFill="1" applyBorder="1" applyAlignment="1">
      <alignment horizontal="center" vertical="center" wrapText="1"/>
    </xf>
    <xf numFmtId="0" fontId="34" fillId="2" borderId="57" xfId="0" applyFont="1" applyFill="1" applyBorder="1" applyAlignment="1">
      <alignment horizontal="center" vertical="center" wrapText="1"/>
    </xf>
    <xf numFmtId="0" fontId="34" fillId="2" borderId="58" xfId="0" applyFont="1" applyFill="1" applyBorder="1" applyAlignment="1">
      <alignment horizontal="center" vertical="center" wrapText="1"/>
    </xf>
    <xf numFmtId="2" fontId="34" fillId="2" borderId="51" xfId="0" applyNumberFormat="1" applyFont="1" applyFill="1" applyBorder="1" applyAlignment="1">
      <alignment horizontal="center" vertical="center" wrapText="1"/>
    </xf>
    <xf numFmtId="2" fontId="35" fillId="0" borderId="40" xfId="0" applyNumberFormat="1" applyFont="1" applyBorder="1"/>
    <xf numFmtId="2" fontId="35" fillId="0" borderId="52" xfId="0" applyNumberFormat="1" applyFont="1" applyBorder="1"/>
    <xf numFmtId="2" fontId="37" fillId="2" borderId="55" xfId="0" applyNumberFormat="1" applyFont="1" applyFill="1" applyBorder="1" applyAlignment="1">
      <alignment horizontal="center" vertical="center" wrapText="1"/>
    </xf>
    <xf numFmtId="0" fontId="12" fillId="2" borderId="85" xfId="0" applyFont="1" applyFill="1" applyBorder="1" applyAlignment="1">
      <alignment horizontal="left" vertical="center" wrapText="1"/>
    </xf>
    <xf numFmtId="0" fontId="39" fillId="0" borderId="55" xfId="0" applyFont="1" applyBorder="1"/>
    <xf numFmtId="14" fontId="38" fillId="2" borderId="71" xfId="0" applyNumberFormat="1" applyFont="1" applyFill="1" applyBorder="1" applyAlignment="1">
      <alignment horizontal="center" vertical="center" wrapText="1"/>
    </xf>
    <xf numFmtId="14" fontId="38" fillId="2" borderId="55" xfId="0" applyNumberFormat="1" applyFont="1" applyFill="1" applyBorder="1" applyAlignment="1">
      <alignment horizontal="center" vertical="center" wrapText="1"/>
    </xf>
    <xf numFmtId="0" fontId="5" fillId="2" borderId="83" xfId="0" applyFont="1" applyFill="1" applyBorder="1" applyAlignment="1">
      <alignment horizontal="center" vertical="center" wrapText="1"/>
    </xf>
    <xf numFmtId="0" fontId="39" fillId="0" borderId="72" xfId="0" applyFont="1" applyBorder="1"/>
    <xf numFmtId="2" fontId="34" fillId="2" borderId="88" xfId="0" applyNumberFormat="1" applyFont="1" applyFill="1" applyBorder="1" applyAlignment="1">
      <alignment horizontal="center" vertical="center" wrapText="1"/>
    </xf>
    <xf numFmtId="2" fontId="35" fillId="0" borderId="86" xfId="0" applyNumberFormat="1" applyFont="1" applyBorder="1"/>
    <xf numFmtId="2" fontId="35" fillId="0" borderId="89" xfId="0" applyNumberFormat="1" applyFont="1" applyBorder="1"/>
    <xf numFmtId="0" fontId="12" fillId="2" borderId="37" xfId="0" applyFont="1" applyFill="1" applyBorder="1" applyAlignment="1">
      <alignment horizontal="center" vertical="center" wrapText="1"/>
    </xf>
    <xf numFmtId="0" fontId="34" fillId="2" borderId="55" xfId="0" applyFont="1" applyFill="1" applyBorder="1" applyAlignment="1">
      <alignment horizontal="left" vertical="center" wrapText="1"/>
    </xf>
    <xf numFmtId="0" fontId="34" fillId="2" borderId="55" xfId="0" applyNumberFormat="1" applyFont="1" applyFill="1" applyBorder="1" applyAlignment="1">
      <alignment horizontal="center" vertical="center" wrapText="1"/>
    </xf>
    <xf numFmtId="0" fontId="35" fillId="0" borderId="55" xfId="0" applyNumberFormat="1" applyFont="1" applyBorder="1"/>
    <xf numFmtId="0" fontId="12" fillId="2" borderId="80" xfId="0" applyFont="1" applyFill="1" applyBorder="1" applyAlignment="1">
      <alignment horizontal="center" vertical="top" wrapText="1"/>
    </xf>
    <xf numFmtId="0" fontId="12" fillId="2" borderId="53" xfId="0" applyFont="1" applyFill="1" applyBorder="1" applyAlignment="1">
      <alignment horizontal="center" vertical="top" wrapText="1"/>
    </xf>
    <xf numFmtId="0" fontId="41" fillId="0" borderId="0" xfId="0" applyFont="1" applyBorder="1"/>
    <xf numFmtId="0" fontId="41" fillId="0" borderId="8" xfId="0" applyFont="1" applyBorder="1"/>
    <xf numFmtId="0" fontId="34" fillId="2" borderId="85" xfId="0" applyFont="1" applyFill="1" applyBorder="1" applyAlignment="1">
      <alignment horizontal="center" vertical="center" wrapText="1"/>
    </xf>
    <xf numFmtId="0" fontId="35" fillId="0" borderId="40" xfId="0" applyFont="1" applyBorder="1"/>
    <xf numFmtId="0" fontId="35" fillId="0" borderId="54" xfId="0" applyFont="1" applyBorder="1"/>
    <xf numFmtId="0" fontId="1" fillId="2" borderId="37" xfId="0" applyFont="1" applyFill="1" applyBorder="1" applyAlignment="1">
      <alignment horizontal="center" vertical="center" wrapText="1"/>
    </xf>
    <xf numFmtId="0" fontId="13" fillId="4" borderId="13" xfId="0" applyFont="1" applyFill="1" applyBorder="1" applyAlignment="1">
      <alignment horizontal="center"/>
    </xf>
    <xf numFmtId="0" fontId="13" fillId="0" borderId="0" xfId="0" applyFont="1" applyAlignment="1">
      <alignment horizontal="center"/>
    </xf>
    <xf numFmtId="0" fontId="20" fillId="4" borderId="13" xfId="0" applyFont="1" applyFill="1" applyBorder="1" applyAlignment="1">
      <alignment horizontal="center"/>
    </xf>
    <xf numFmtId="0" fontId="20" fillId="0" borderId="13" xfId="0" applyFont="1" applyBorder="1" applyAlignment="1">
      <alignment horizontal="center"/>
    </xf>
    <xf numFmtId="0" fontId="1" fillId="0" borderId="0" xfId="0" applyFont="1" applyAlignment="1">
      <alignment wrapText="1"/>
    </xf>
    <xf numFmtId="0" fontId="13" fillId="0" borderId="23" xfId="0" applyFont="1" applyBorder="1"/>
    <xf numFmtId="0" fontId="13" fillId="0" borderId="23" xfId="0" applyFont="1" applyBorder="1" applyAlignment="1">
      <alignment horizontal="center"/>
    </xf>
    <xf numFmtId="0" fontId="13" fillId="4" borderId="23" xfId="0" applyFont="1" applyFill="1" applyBorder="1" applyAlignment="1">
      <alignment horizontal="center"/>
    </xf>
    <xf numFmtId="0" fontId="13" fillId="4" borderId="23" xfId="0" applyFont="1" applyFill="1" applyBorder="1"/>
    <xf numFmtId="0" fontId="8" fillId="0" borderId="2" xfId="0" applyFont="1" applyBorder="1" applyAlignment="1">
      <alignment horizontal="center" vertical="top" wrapText="1"/>
    </xf>
    <xf numFmtId="0" fontId="13" fillId="0" borderId="0" xfId="0" applyFont="1"/>
    <xf numFmtId="0" fontId="1" fillId="0" borderId="13" xfId="0" applyFont="1" applyBorder="1" applyAlignment="1">
      <alignment vertical="top" wrapText="1"/>
    </xf>
    <xf numFmtId="0" fontId="8" fillId="0" borderId="2" xfId="0" applyFont="1" applyBorder="1" applyAlignment="1">
      <alignment horizontal="center" wrapText="1"/>
    </xf>
    <xf numFmtId="0" fontId="1" fillId="0" borderId="23" xfId="0" applyFont="1" applyBorder="1" applyAlignment="1">
      <alignment horizontal="center" wrapText="1"/>
    </xf>
    <xf numFmtId="0" fontId="13" fillId="0" borderId="23" xfId="0" applyFont="1" applyBorder="1" applyAlignment="1">
      <alignment horizontal="center" wrapText="1"/>
    </xf>
    <xf numFmtId="0" fontId="13" fillId="0" borderId="1" xfId="0" applyFont="1" applyBorder="1" applyAlignment="1">
      <alignment horizontal="center" wrapText="1"/>
    </xf>
    <xf numFmtId="0" fontId="13" fillId="0" borderId="23" xfId="0" applyFont="1" applyBorder="1" applyAlignment="1">
      <alignment horizontal="center" vertical="center" wrapText="1"/>
    </xf>
    <xf numFmtId="0" fontId="13" fillId="0" borderId="2" xfId="0" applyFont="1" applyBorder="1" applyAlignment="1">
      <alignment horizontal="center"/>
    </xf>
    <xf numFmtId="0" fontId="13" fillId="0" borderId="0" xfId="0" applyFont="1" applyAlignment="1">
      <alignment horizontal="center" wrapText="1"/>
    </xf>
    <xf numFmtId="0" fontId="13" fillId="0" borderId="13" xfId="0" applyFont="1" applyBorder="1" applyAlignment="1">
      <alignment horizontal="center"/>
    </xf>
    <xf numFmtId="0" fontId="1" fillId="0" borderId="23" xfId="0" applyFont="1" applyBorder="1"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nfo@sharij.com.u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sharij.com.u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7"/>
  <sheetViews>
    <sheetView topLeftCell="A12" workbookViewId="0">
      <selection activeCell="AB17" sqref="AB17:AK17"/>
    </sheetView>
  </sheetViews>
  <sheetFormatPr defaultColWidth="12.5546875" defaultRowHeight="15" customHeight="1" x14ac:dyDescent="0.3"/>
  <cols>
    <col min="1" max="27" width="2" customWidth="1"/>
    <col min="28" max="28" width="3.44140625" customWidth="1"/>
    <col min="29" max="36" width="2" customWidth="1"/>
    <col min="37" max="37" width="2.6640625" customWidth="1"/>
    <col min="38" max="38" width="0.44140625" customWidth="1"/>
  </cols>
  <sheetData>
    <row r="1" spans="1:38" ht="13.5" customHeight="1" x14ac:dyDescent="0.3">
      <c r="A1" s="197" t="s">
        <v>1</v>
      </c>
      <c r="B1" s="198"/>
      <c r="C1" s="198"/>
      <c r="D1" s="198"/>
      <c r="E1" s="198"/>
      <c r="F1" s="198"/>
      <c r="G1" s="198"/>
      <c r="H1" s="198"/>
      <c r="I1" s="198"/>
      <c r="J1" s="198"/>
      <c r="K1" s="192"/>
      <c r="L1" s="3"/>
      <c r="M1" s="3"/>
      <c r="N1" s="3"/>
      <c r="O1" s="3"/>
      <c r="P1" s="3"/>
      <c r="Q1" s="3"/>
      <c r="R1" s="3"/>
      <c r="S1" s="3"/>
      <c r="T1" s="204" t="s">
        <v>3</v>
      </c>
      <c r="U1" s="198"/>
      <c r="V1" s="198"/>
      <c r="W1" s="198"/>
      <c r="X1" s="198"/>
      <c r="Y1" s="198"/>
      <c r="Z1" s="198"/>
      <c r="AA1" s="198"/>
      <c r="AB1" s="198"/>
      <c r="AC1" s="198"/>
      <c r="AD1" s="198"/>
      <c r="AE1" s="198"/>
      <c r="AF1" s="198"/>
      <c r="AG1" s="198"/>
      <c r="AH1" s="198"/>
      <c r="AI1" s="198"/>
      <c r="AJ1" s="198"/>
      <c r="AK1" s="192"/>
      <c r="AL1" s="3"/>
    </row>
    <row r="2" spans="1:38" ht="13.5" customHeight="1" x14ac:dyDescent="0.3">
      <c r="A2" s="199"/>
      <c r="B2" s="200"/>
      <c r="C2" s="200"/>
      <c r="D2" s="200"/>
      <c r="E2" s="200"/>
      <c r="F2" s="200"/>
      <c r="G2" s="200"/>
      <c r="H2" s="200"/>
      <c r="I2" s="200"/>
      <c r="J2" s="200"/>
      <c r="K2" s="201"/>
      <c r="L2" s="3"/>
      <c r="M2" s="3"/>
      <c r="N2" s="3"/>
      <c r="O2" s="3"/>
      <c r="P2" s="3"/>
      <c r="Q2" s="10"/>
      <c r="R2" s="3"/>
      <c r="S2" s="10"/>
      <c r="T2" s="199"/>
      <c r="U2" s="200"/>
      <c r="V2" s="200"/>
      <c r="W2" s="200"/>
      <c r="X2" s="200"/>
      <c r="Y2" s="200"/>
      <c r="Z2" s="200"/>
      <c r="AA2" s="200"/>
      <c r="AB2" s="200"/>
      <c r="AC2" s="200"/>
      <c r="AD2" s="200"/>
      <c r="AE2" s="200"/>
      <c r="AF2" s="200"/>
      <c r="AG2" s="200"/>
      <c r="AH2" s="200"/>
      <c r="AI2" s="200"/>
      <c r="AJ2" s="200"/>
      <c r="AK2" s="201"/>
      <c r="AL2" s="3"/>
    </row>
    <row r="3" spans="1:38" ht="13.5" customHeight="1" x14ac:dyDescent="0.3">
      <c r="A3" s="199"/>
      <c r="B3" s="200"/>
      <c r="C3" s="200"/>
      <c r="D3" s="200"/>
      <c r="E3" s="200"/>
      <c r="F3" s="200"/>
      <c r="G3" s="200"/>
      <c r="H3" s="200"/>
      <c r="I3" s="200"/>
      <c r="J3" s="200"/>
      <c r="K3" s="201"/>
      <c r="L3" s="3"/>
      <c r="M3" s="3"/>
      <c r="N3" s="3"/>
      <c r="O3" s="3"/>
      <c r="P3" s="10"/>
      <c r="Q3" s="10"/>
      <c r="R3" s="10"/>
      <c r="S3" s="10"/>
      <c r="T3" s="199"/>
      <c r="U3" s="200"/>
      <c r="V3" s="200"/>
      <c r="W3" s="200"/>
      <c r="X3" s="200"/>
      <c r="Y3" s="200"/>
      <c r="Z3" s="200"/>
      <c r="AA3" s="200"/>
      <c r="AB3" s="200"/>
      <c r="AC3" s="200"/>
      <c r="AD3" s="200"/>
      <c r="AE3" s="200"/>
      <c r="AF3" s="200"/>
      <c r="AG3" s="200"/>
      <c r="AH3" s="200"/>
      <c r="AI3" s="200"/>
      <c r="AJ3" s="200"/>
      <c r="AK3" s="201"/>
      <c r="AL3" s="3"/>
    </row>
    <row r="4" spans="1:38" ht="13.5" customHeight="1" x14ac:dyDescent="0.3">
      <c r="A4" s="202"/>
      <c r="B4" s="196"/>
      <c r="C4" s="196"/>
      <c r="D4" s="196"/>
      <c r="E4" s="196"/>
      <c r="F4" s="196"/>
      <c r="G4" s="196"/>
      <c r="H4" s="196"/>
      <c r="I4" s="196"/>
      <c r="J4" s="196"/>
      <c r="K4" s="203"/>
      <c r="L4" s="3"/>
      <c r="M4" s="3"/>
      <c r="N4" s="3"/>
      <c r="O4" s="3"/>
      <c r="P4" s="10"/>
      <c r="Q4" s="10"/>
      <c r="R4" s="10"/>
      <c r="S4" s="10"/>
      <c r="T4" s="202"/>
      <c r="U4" s="196"/>
      <c r="V4" s="196"/>
      <c r="W4" s="196"/>
      <c r="X4" s="196"/>
      <c r="Y4" s="196"/>
      <c r="Z4" s="196"/>
      <c r="AA4" s="196"/>
      <c r="AB4" s="196"/>
      <c r="AC4" s="196"/>
      <c r="AD4" s="196"/>
      <c r="AE4" s="196"/>
      <c r="AF4" s="196"/>
      <c r="AG4" s="196"/>
      <c r="AH4" s="196"/>
      <c r="AI4" s="196"/>
      <c r="AJ4" s="196"/>
      <c r="AK4" s="203"/>
      <c r="AL4" s="3"/>
    </row>
    <row r="5" spans="1:38" ht="12" customHeight="1" x14ac:dyDescent="0.3">
      <c r="A5" s="20"/>
      <c r="B5" s="20"/>
      <c r="C5" s="20"/>
      <c r="D5" s="20"/>
      <c r="E5" s="20"/>
      <c r="F5" s="20"/>
      <c r="G5" s="20"/>
      <c r="H5" s="20"/>
      <c r="I5" s="20"/>
      <c r="J5" s="20"/>
      <c r="K5" s="20"/>
      <c r="L5" s="3"/>
      <c r="M5" s="3"/>
      <c r="N5" s="3"/>
      <c r="O5" s="3"/>
      <c r="P5" s="3"/>
      <c r="Q5" s="3"/>
      <c r="R5" s="21"/>
      <c r="S5" s="21"/>
      <c r="T5" s="21"/>
      <c r="U5" s="21"/>
      <c r="V5" s="21"/>
      <c r="W5" s="21"/>
      <c r="X5" s="21"/>
      <c r="Y5" s="21"/>
      <c r="Z5" s="21"/>
      <c r="AA5" s="21"/>
      <c r="AB5" s="10"/>
      <c r="AC5" s="10"/>
      <c r="AD5" s="10"/>
      <c r="AE5" s="10"/>
      <c r="AF5" s="10"/>
      <c r="AG5" s="10"/>
      <c r="AH5" s="10"/>
      <c r="AI5" s="10"/>
      <c r="AJ5" s="10"/>
      <c r="AK5" s="10"/>
      <c r="AL5" s="10"/>
    </row>
    <row r="6" spans="1:38" ht="45" customHeight="1" x14ac:dyDescent="0.3">
      <c r="A6" s="205" t="s">
        <v>30</v>
      </c>
      <c r="B6" s="185"/>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0"/>
    </row>
    <row r="7" spans="1:38" ht="14.25" customHeight="1" x14ac:dyDescent="0.3">
      <c r="A7" s="194" t="s">
        <v>44</v>
      </c>
      <c r="B7" s="187"/>
      <c r="C7" s="187"/>
      <c r="D7" s="187"/>
      <c r="E7" s="187"/>
      <c r="F7" s="187"/>
      <c r="G7" s="187"/>
      <c r="H7" s="187"/>
      <c r="I7" s="187"/>
      <c r="J7" s="187"/>
      <c r="K7" s="187"/>
      <c r="L7" s="187"/>
      <c r="M7" s="187"/>
      <c r="N7" s="187"/>
      <c r="O7" s="188"/>
      <c r="P7" s="206" t="s">
        <v>67</v>
      </c>
      <c r="Q7" s="187"/>
      <c r="R7" s="187"/>
      <c r="S7" s="188"/>
      <c r="T7" s="206" t="s">
        <v>73</v>
      </c>
      <c r="U7" s="187"/>
      <c r="V7" s="187"/>
      <c r="W7" s="187"/>
      <c r="X7" s="187"/>
      <c r="Y7" s="187"/>
      <c r="Z7" s="187"/>
      <c r="AA7" s="187"/>
      <c r="AB7" s="187"/>
      <c r="AC7" s="187"/>
      <c r="AD7" s="187"/>
      <c r="AE7" s="187"/>
      <c r="AF7" s="187"/>
      <c r="AG7" s="188"/>
      <c r="AH7" s="206"/>
      <c r="AI7" s="187"/>
      <c r="AJ7" s="187"/>
      <c r="AK7" s="188"/>
      <c r="AL7" s="10"/>
    </row>
    <row r="8" spans="1:38" ht="14.25" customHeight="1" x14ac:dyDescent="0.3">
      <c r="A8" s="28"/>
      <c r="B8" s="28"/>
      <c r="C8" s="28"/>
      <c r="D8" s="28"/>
      <c r="E8" s="28"/>
      <c r="F8" s="28"/>
      <c r="G8" s="28"/>
      <c r="H8" s="28"/>
      <c r="I8" s="28"/>
      <c r="J8" s="28"/>
      <c r="K8" s="28"/>
      <c r="L8" s="28"/>
      <c r="M8" s="28"/>
      <c r="N8" s="28"/>
      <c r="O8" s="28"/>
      <c r="P8" s="29"/>
      <c r="Q8" s="29"/>
      <c r="R8" s="29"/>
      <c r="S8" s="29"/>
      <c r="T8" s="29"/>
      <c r="U8" s="29"/>
      <c r="V8" s="29"/>
      <c r="W8" s="29"/>
      <c r="X8" s="29"/>
      <c r="Y8" s="29"/>
      <c r="Z8" s="29"/>
      <c r="AA8" s="29"/>
      <c r="AB8" s="29"/>
      <c r="AC8" s="29"/>
      <c r="AD8" s="29"/>
      <c r="AE8" s="29"/>
      <c r="AF8" s="29"/>
      <c r="AG8" s="29"/>
      <c r="AH8" s="29"/>
      <c r="AI8" s="29"/>
      <c r="AJ8" s="29"/>
      <c r="AK8" s="29"/>
      <c r="AL8" s="10"/>
    </row>
    <row r="9" spans="1:38" ht="14.25" customHeight="1" x14ac:dyDescent="0.3">
      <c r="A9" s="28"/>
      <c r="B9" s="28"/>
      <c r="C9" s="28"/>
      <c r="D9" s="28"/>
      <c r="E9" s="28"/>
      <c r="F9" s="28"/>
      <c r="G9" s="28"/>
      <c r="H9" s="28"/>
      <c r="I9" s="28"/>
      <c r="J9" s="28"/>
      <c r="K9" s="28"/>
      <c r="L9" s="28"/>
      <c r="M9" s="28"/>
      <c r="N9" s="28"/>
      <c r="O9" s="28"/>
      <c r="P9" s="29"/>
      <c r="Q9" s="29"/>
      <c r="R9" s="29"/>
      <c r="S9" s="29"/>
      <c r="T9" s="29"/>
      <c r="U9" s="29"/>
      <c r="V9" s="29"/>
      <c r="W9" s="29"/>
      <c r="X9" s="29"/>
      <c r="Y9" s="29"/>
      <c r="Z9" s="29"/>
      <c r="AA9" s="29"/>
      <c r="AB9" s="29"/>
      <c r="AC9" s="29"/>
      <c r="AD9" s="29"/>
      <c r="AE9" s="29"/>
      <c r="AF9" s="29"/>
      <c r="AG9" s="29"/>
      <c r="AH9" s="29"/>
      <c r="AI9" s="29"/>
      <c r="AJ9" s="29"/>
      <c r="AK9" s="29"/>
      <c r="AL9" s="10"/>
    </row>
    <row r="10" spans="1:38" ht="22.5" customHeight="1" x14ac:dyDescent="0.3">
      <c r="A10" s="212" t="s">
        <v>605</v>
      </c>
      <c r="B10" s="198"/>
      <c r="C10" s="198"/>
      <c r="D10" s="198"/>
      <c r="E10" s="198"/>
      <c r="F10" s="198"/>
      <c r="G10" s="198"/>
      <c r="H10" s="198"/>
      <c r="I10" s="192"/>
      <c r="J10" s="194"/>
      <c r="K10" s="188"/>
      <c r="L10" s="194" t="s">
        <v>103</v>
      </c>
      <c r="M10" s="187"/>
      <c r="N10" s="187"/>
      <c r="O10" s="187"/>
      <c r="P10" s="188"/>
      <c r="Q10" s="194"/>
      <c r="R10" s="188"/>
      <c r="S10" s="194" t="s">
        <v>109</v>
      </c>
      <c r="T10" s="187"/>
      <c r="U10" s="187"/>
      <c r="V10" s="187"/>
      <c r="W10" s="188"/>
      <c r="X10" s="194"/>
      <c r="Y10" s="188"/>
      <c r="Z10" s="194" t="s">
        <v>114</v>
      </c>
      <c r="AA10" s="187"/>
      <c r="AB10" s="187"/>
      <c r="AC10" s="187"/>
      <c r="AD10" s="188"/>
      <c r="AE10" s="216" t="s">
        <v>67</v>
      </c>
      <c r="AF10" s="209"/>
      <c r="AG10" s="213" t="s">
        <v>119</v>
      </c>
      <c r="AH10" s="214"/>
      <c r="AI10" s="214"/>
      <c r="AJ10" s="214"/>
      <c r="AK10" s="215"/>
      <c r="AL10" s="10"/>
    </row>
    <row r="11" spans="1:38" ht="22.5" customHeight="1" x14ac:dyDescent="0.3">
      <c r="A11" s="202"/>
      <c r="B11" s="196"/>
      <c r="C11" s="196"/>
      <c r="D11" s="196"/>
      <c r="E11" s="196"/>
      <c r="F11" s="196"/>
      <c r="G11" s="196"/>
      <c r="H11" s="196"/>
      <c r="I11" s="203"/>
      <c r="J11" s="207" t="s">
        <v>126</v>
      </c>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9"/>
      <c r="AL11" s="10"/>
    </row>
    <row r="12" spans="1:38" ht="22.5" customHeight="1" x14ac:dyDescent="0.3">
      <c r="A12" s="30"/>
      <c r="B12" s="30"/>
      <c r="C12" s="30"/>
      <c r="D12" s="30"/>
      <c r="E12" s="30"/>
      <c r="F12" s="30"/>
      <c r="G12" s="30"/>
      <c r="H12" s="30"/>
      <c r="I12" s="30"/>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10"/>
    </row>
    <row r="13" spans="1:38" ht="60" customHeight="1" x14ac:dyDescent="0.3">
      <c r="A13" s="194" t="s">
        <v>606</v>
      </c>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1"/>
      <c r="AL13" s="10"/>
    </row>
    <row r="14" spans="1:38" ht="31.5" customHeight="1" x14ac:dyDescent="0.3">
      <c r="A14" s="194">
        <v>1</v>
      </c>
      <c r="B14" s="188"/>
      <c r="C14" s="232" t="s">
        <v>160</v>
      </c>
      <c r="D14" s="198"/>
      <c r="E14" s="198"/>
      <c r="F14" s="198"/>
      <c r="G14" s="198"/>
      <c r="H14" s="198"/>
      <c r="I14" s="198"/>
      <c r="J14" s="198"/>
      <c r="K14" s="198"/>
      <c r="L14" s="198"/>
      <c r="M14" s="198"/>
      <c r="N14" s="198"/>
      <c r="O14" s="198"/>
      <c r="P14" s="198"/>
      <c r="Q14" s="198"/>
      <c r="R14" s="198"/>
      <c r="S14" s="198"/>
      <c r="T14" s="198"/>
      <c r="U14" s="192"/>
      <c r="V14" s="191">
        <v>3</v>
      </c>
      <c r="W14" s="192"/>
      <c r="X14" s="191">
        <v>9</v>
      </c>
      <c r="Y14" s="192"/>
      <c r="Z14" s="191">
        <v>6</v>
      </c>
      <c r="AA14" s="192"/>
      <c r="AB14" s="193">
        <v>4</v>
      </c>
      <c r="AC14" s="188"/>
      <c r="AD14" s="193">
        <v>4</v>
      </c>
      <c r="AE14" s="188"/>
      <c r="AF14" s="193">
        <v>9</v>
      </c>
      <c r="AG14" s="188"/>
      <c r="AH14" s="193">
        <v>1</v>
      </c>
      <c r="AI14" s="188"/>
      <c r="AJ14" s="193">
        <v>0</v>
      </c>
      <c r="AK14" s="188"/>
      <c r="AL14" s="10"/>
    </row>
    <row r="15" spans="1:38" ht="23.25" customHeight="1" x14ac:dyDescent="0.3">
      <c r="A15" s="197">
        <v>2</v>
      </c>
      <c r="B15" s="192"/>
      <c r="C15" s="220" t="s">
        <v>607</v>
      </c>
      <c r="D15" s="221"/>
      <c r="E15" s="221"/>
      <c r="F15" s="221"/>
      <c r="G15" s="221"/>
      <c r="H15" s="221"/>
      <c r="I15" s="221"/>
      <c r="J15" s="221"/>
      <c r="K15" s="221"/>
      <c r="L15" s="221"/>
      <c r="M15" s="221"/>
      <c r="N15" s="221"/>
      <c r="O15" s="221"/>
      <c r="P15" s="221"/>
      <c r="Q15" s="221"/>
      <c r="R15" s="221"/>
      <c r="S15" s="222"/>
      <c r="T15" s="193" t="s">
        <v>172</v>
      </c>
      <c r="U15" s="187"/>
      <c r="V15" s="187"/>
      <c r="W15" s="187"/>
      <c r="X15" s="187"/>
      <c r="Y15" s="187"/>
      <c r="Z15" s="187"/>
      <c r="AA15" s="188"/>
      <c r="AB15" s="193">
        <v>6</v>
      </c>
      <c r="AC15" s="188"/>
      <c r="AD15" s="193">
        <v>1</v>
      </c>
      <c r="AE15" s="188"/>
      <c r="AF15" s="193">
        <v>0</v>
      </c>
      <c r="AG15" s="188"/>
      <c r="AH15" s="193">
        <v>5</v>
      </c>
      <c r="AI15" s="188"/>
      <c r="AJ15" s="193">
        <v>8</v>
      </c>
      <c r="AK15" s="188"/>
      <c r="AL15" s="10"/>
    </row>
    <row r="16" spans="1:38" ht="24.75" customHeight="1" x14ac:dyDescent="0.3">
      <c r="A16" s="199"/>
      <c r="B16" s="201"/>
      <c r="C16" s="223"/>
      <c r="D16" s="224"/>
      <c r="E16" s="224"/>
      <c r="F16" s="224"/>
      <c r="G16" s="224"/>
      <c r="H16" s="224"/>
      <c r="I16" s="224"/>
      <c r="J16" s="224"/>
      <c r="K16" s="224"/>
      <c r="L16" s="224"/>
      <c r="M16" s="224"/>
      <c r="N16" s="224"/>
      <c r="O16" s="224"/>
      <c r="P16" s="224"/>
      <c r="Q16" s="224"/>
      <c r="R16" s="224"/>
      <c r="S16" s="225"/>
      <c r="T16" s="193" t="s">
        <v>184</v>
      </c>
      <c r="U16" s="187"/>
      <c r="V16" s="187"/>
      <c r="W16" s="187"/>
      <c r="X16" s="187"/>
      <c r="Y16" s="187"/>
      <c r="Z16" s="187"/>
      <c r="AA16" s="188"/>
      <c r="AB16" s="193"/>
      <c r="AC16" s="187"/>
      <c r="AD16" s="187"/>
      <c r="AE16" s="187"/>
      <c r="AF16" s="187"/>
      <c r="AG16" s="187"/>
      <c r="AH16" s="187"/>
      <c r="AI16" s="187"/>
      <c r="AJ16" s="187"/>
      <c r="AK16" s="188"/>
      <c r="AL16" s="10"/>
    </row>
    <row r="17" spans="1:38" ht="25.5" customHeight="1" x14ac:dyDescent="0.3">
      <c r="A17" s="199"/>
      <c r="B17" s="201"/>
      <c r="C17" s="223"/>
      <c r="D17" s="224"/>
      <c r="E17" s="224"/>
      <c r="F17" s="224"/>
      <c r="G17" s="224"/>
      <c r="H17" s="224"/>
      <c r="I17" s="224"/>
      <c r="J17" s="224"/>
      <c r="K17" s="224"/>
      <c r="L17" s="224"/>
      <c r="M17" s="224"/>
      <c r="N17" s="224"/>
      <c r="O17" s="224"/>
      <c r="P17" s="224"/>
      <c r="Q17" s="224"/>
      <c r="R17" s="224"/>
      <c r="S17" s="225"/>
      <c r="T17" s="193" t="s">
        <v>186</v>
      </c>
      <c r="U17" s="187"/>
      <c r="V17" s="187"/>
      <c r="W17" s="187"/>
      <c r="X17" s="187"/>
      <c r="Y17" s="187"/>
      <c r="Z17" s="187"/>
      <c r="AA17" s="188"/>
      <c r="AB17" s="229"/>
      <c r="AC17" s="230"/>
      <c r="AD17" s="230"/>
      <c r="AE17" s="230"/>
      <c r="AF17" s="230"/>
      <c r="AG17" s="230"/>
      <c r="AH17" s="230"/>
      <c r="AI17" s="230"/>
      <c r="AJ17" s="230"/>
      <c r="AK17" s="231"/>
      <c r="AL17" s="10"/>
    </row>
    <row r="18" spans="1:38" ht="24" customHeight="1" x14ac:dyDescent="0.3">
      <c r="A18" s="199"/>
      <c r="B18" s="201"/>
      <c r="C18" s="223"/>
      <c r="D18" s="224"/>
      <c r="E18" s="224"/>
      <c r="F18" s="224"/>
      <c r="G18" s="224"/>
      <c r="H18" s="224"/>
      <c r="I18" s="224"/>
      <c r="J18" s="224"/>
      <c r="K18" s="224"/>
      <c r="L18" s="224"/>
      <c r="M18" s="224"/>
      <c r="N18" s="224"/>
      <c r="O18" s="224"/>
      <c r="P18" s="224"/>
      <c r="Q18" s="224"/>
      <c r="R18" s="224"/>
      <c r="S18" s="225"/>
      <c r="T18" s="193" t="s">
        <v>187</v>
      </c>
      <c r="U18" s="187"/>
      <c r="V18" s="187"/>
      <c r="W18" s="187"/>
      <c r="X18" s="187"/>
      <c r="Y18" s="187"/>
      <c r="Z18" s="187"/>
      <c r="AA18" s="188"/>
      <c r="AB18" s="193"/>
      <c r="AC18" s="187"/>
      <c r="AD18" s="187"/>
      <c r="AE18" s="187"/>
      <c r="AF18" s="187"/>
      <c r="AG18" s="187"/>
      <c r="AH18" s="187"/>
      <c r="AI18" s="187"/>
      <c r="AJ18" s="187"/>
      <c r="AK18" s="188"/>
      <c r="AL18" s="10"/>
    </row>
    <row r="19" spans="1:38" ht="24.75" customHeight="1" x14ac:dyDescent="0.3">
      <c r="A19" s="199"/>
      <c r="B19" s="201"/>
      <c r="C19" s="226"/>
      <c r="D19" s="227"/>
      <c r="E19" s="227"/>
      <c r="F19" s="227"/>
      <c r="G19" s="227"/>
      <c r="H19" s="227"/>
      <c r="I19" s="227"/>
      <c r="J19" s="227"/>
      <c r="K19" s="227"/>
      <c r="L19" s="227"/>
      <c r="M19" s="227"/>
      <c r="N19" s="227"/>
      <c r="O19" s="227"/>
      <c r="P19" s="227"/>
      <c r="Q19" s="227"/>
      <c r="R19" s="227"/>
      <c r="S19" s="228"/>
      <c r="T19" s="193" t="s">
        <v>189</v>
      </c>
      <c r="U19" s="187"/>
      <c r="V19" s="187"/>
      <c r="W19" s="187"/>
      <c r="X19" s="187"/>
      <c r="Y19" s="187"/>
      <c r="Z19" s="187"/>
      <c r="AA19" s="188"/>
      <c r="AB19" s="217" t="s">
        <v>1252</v>
      </c>
      <c r="AC19" s="218"/>
      <c r="AD19" s="218"/>
      <c r="AE19" s="218"/>
      <c r="AF19" s="218"/>
      <c r="AG19" s="218"/>
      <c r="AH19" s="218"/>
      <c r="AI19" s="218"/>
      <c r="AJ19" s="218"/>
      <c r="AK19" s="219"/>
      <c r="AL19" s="10"/>
    </row>
    <row r="20" spans="1:38" ht="26.25" customHeight="1" x14ac:dyDescent="0.3">
      <c r="A20" s="199"/>
      <c r="B20" s="201"/>
      <c r="C20" s="232" t="s">
        <v>190</v>
      </c>
      <c r="D20" s="198"/>
      <c r="E20" s="198"/>
      <c r="F20" s="198"/>
      <c r="G20" s="198"/>
      <c r="H20" s="198"/>
      <c r="I20" s="198"/>
      <c r="J20" s="198"/>
      <c r="K20" s="198"/>
      <c r="L20" s="198"/>
      <c r="M20" s="198"/>
      <c r="N20" s="198"/>
      <c r="O20" s="198"/>
      <c r="P20" s="198"/>
      <c r="Q20" s="198"/>
      <c r="R20" s="198"/>
      <c r="S20" s="192"/>
      <c r="T20" s="234" t="s">
        <v>172</v>
      </c>
      <c r="U20" s="187"/>
      <c r="V20" s="187"/>
      <c r="W20" s="187"/>
      <c r="X20" s="187"/>
      <c r="Y20" s="187"/>
      <c r="Z20" s="187"/>
      <c r="AA20" s="188"/>
      <c r="AB20" s="193"/>
      <c r="AC20" s="188"/>
      <c r="AD20" s="193"/>
      <c r="AE20" s="188"/>
      <c r="AF20" s="193"/>
      <c r="AG20" s="188"/>
      <c r="AH20" s="193"/>
      <c r="AI20" s="188"/>
      <c r="AJ20" s="193"/>
      <c r="AK20" s="188"/>
      <c r="AL20" s="10"/>
    </row>
    <row r="21" spans="1:38" ht="24" customHeight="1" x14ac:dyDescent="0.3">
      <c r="A21" s="199"/>
      <c r="B21" s="201"/>
      <c r="C21" s="199"/>
      <c r="D21" s="200"/>
      <c r="E21" s="200"/>
      <c r="F21" s="200"/>
      <c r="G21" s="200"/>
      <c r="H21" s="200"/>
      <c r="I21" s="200"/>
      <c r="J21" s="200"/>
      <c r="K21" s="200"/>
      <c r="L21" s="200"/>
      <c r="M21" s="200"/>
      <c r="N21" s="200"/>
      <c r="O21" s="200"/>
      <c r="P21" s="200"/>
      <c r="Q21" s="200"/>
      <c r="R21" s="200"/>
      <c r="S21" s="201"/>
      <c r="T21" s="234" t="s">
        <v>184</v>
      </c>
      <c r="U21" s="187"/>
      <c r="V21" s="187"/>
      <c r="W21" s="187"/>
      <c r="X21" s="187"/>
      <c r="Y21" s="187"/>
      <c r="Z21" s="187"/>
      <c r="AA21" s="188"/>
      <c r="AB21" s="193"/>
      <c r="AC21" s="187"/>
      <c r="AD21" s="187"/>
      <c r="AE21" s="187"/>
      <c r="AF21" s="187"/>
      <c r="AG21" s="187"/>
      <c r="AH21" s="187"/>
      <c r="AI21" s="187"/>
      <c r="AJ21" s="187"/>
      <c r="AK21" s="188"/>
      <c r="AL21" s="10"/>
    </row>
    <row r="22" spans="1:38" ht="25.5" customHeight="1" x14ac:dyDescent="0.3">
      <c r="A22" s="199"/>
      <c r="B22" s="201"/>
      <c r="C22" s="199"/>
      <c r="D22" s="200"/>
      <c r="E22" s="200"/>
      <c r="F22" s="200"/>
      <c r="G22" s="200"/>
      <c r="H22" s="200"/>
      <c r="I22" s="200"/>
      <c r="J22" s="200"/>
      <c r="K22" s="200"/>
      <c r="L22" s="200"/>
      <c r="M22" s="200"/>
      <c r="N22" s="200"/>
      <c r="O22" s="200"/>
      <c r="P22" s="200"/>
      <c r="Q22" s="200"/>
      <c r="R22" s="200"/>
      <c r="S22" s="201"/>
      <c r="T22" s="234" t="s">
        <v>186</v>
      </c>
      <c r="U22" s="187"/>
      <c r="V22" s="187"/>
      <c r="W22" s="187"/>
      <c r="X22" s="187"/>
      <c r="Y22" s="187"/>
      <c r="Z22" s="187"/>
      <c r="AA22" s="188"/>
      <c r="AB22" s="193"/>
      <c r="AC22" s="187"/>
      <c r="AD22" s="187"/>
      <c r="AE22" s="187"/>
      <c r="AF22" s="187"/>
      <c r="AG22" s="187"/>
      <c r="AH22" s="187"/>
      <c r="AI22" s="187"/>
      <c r="AJ22" s="187"/>
      <c r="AK22" s="188"/>
      <c r="AL22" s="10"/>
    </row>
    <row r="23" spans="1:38" ht="27" customHeight="1" x14ac:dyDescent="0.3">
      <c r="A23" s="199"/>
      <c r="B23" s="201"/>
      <c r="C23" s="199"/>
      <c r="D23" s="200"/>
      <c r="E23" s="200"/>
      <c r="F23" s="200"/>
      <c r="G23" s="200"/>
      <c r="H23" s="200"/>
      <c r="I23" s="200"/>
      <c r="J23" s="200"/>
      <c r="K23" s="200"/>
      <c r="L23" s="200"/>
      <c r="M23" s="200"/>
      <c r="N23" s="200"/>
      <c r="O23" s="200"/>
      <c r="P23" s="200"/>
      <c r="Q23" s="200"/>
      <c r="R23" s="200"/>
      <c r="S23" s="201"/>
      <c r="T23" s="234" t="s">
        <v>187</v>
      </c>
      <c r="U23" s="187"/>
      <c r="V23" s="187"/>
      <c r="W23" s="187"/>
      <c r="X23" s="187"/>
      <c r="Y23" s="187"/>
      <c r="Z23" s="187"/>
      <c r="AA23" s="188"/>
      <c r="AB23" s="193"/>
      <c r="AC23" s="187"/>
      <c r="AD23" s="187"/>
      <c r="AE23" s="187"/>
      <c r="AF23" s="187"/>
      <c r="AG23" s="187"/>
      <c r="AH23" s="187"/>
      <c r="AI23" s="187"/>
      <c r="AJ23" s="187"/>
      <c r="AK23" s="188"/>
      <c r="AL23" s="10"/>
    </row>
    <row r="24" spans="1:38" ht="25.5" customHeight="1" x14ac:dyDescent="0.3">
      <c r="A24" s="202"/>
      <c r="B24" s="203"/>
      <c r="C24" s="199"/>
      <c r="D24" s="185"/>
      <c r="E24" s="185"/>
      <c r="F24" s="185"/>
      <c r="G24" s="185"/>
      <c r="H24" s="185"/>
      <c r="I24" s="185"/>
      <c r="J24" s="185"/>
      <c r="K24" s="185"/>
      <c r="L24" s="185"/>
      <c r="M24" s="185"/>
      <c r="N24" s="185"/>
      <c r="O24" s="185"/>
      <c r="P24" s="185"/>
      <c r="Q24" s="185"/>
      <c r="R24" s="185"/>
      <c r="S24" s="201"/>
      <c r="T24" s="191" t="s">
        <v>189</v>
      </c>
      <c r="U24" s="198"/>
      <c r="V24" s="198"/>
      <c r="W24" s="198"/>
      <c r="X24" s="198"/>
      <c r="Y24" s="198"/>
      <c r="Z24" s="198"/>
      <c r="AA24" s="192"/>
      <c r="AB24" s="191"/>
      <c r="AC24" s="198"/>
      <c r="AD24" s="198"/>
      <c r="AE24" s="198"/>
      <c r="AF24" s="198"/>
      <c r="AG24" s="198"/>
      <c r="AH24" s="198"/>
      <c r="AI24" s="198"/>
      <c r="AJ24" s="198"/>
      <c r="AK24" s="192"/>
      <c r="AL24" s="10"/>
    </row>
    <row r="25" spans="1:38" ht="72.599999999999994" customHeight="1" x14ac:dyDescent="0.3">
      <c r="A25" s="194">
        <v>3</v>
      </c>
      <c r="B25" s="188"/>
      <c r="C25" s="242" t="s">
        <v>1201</v>
      </c>
      <c r="D25" s="237"/>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8"/>
      <c r="AL25" s="10"/>
    </row>
    <row r="26" spans="1:38" ht="65.25" customHeight="1" x14ac:dyDescent="0.3">
      <c r="A26" s="194">
        <v>4</v>
      </c>
      <c r="B26" s="188"/>
      <c r="C26" s="235" t="s">
        <v>194</v>
      </c>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8"/>
      <c r="AL26" s="10"/>
    </row>
    <row r="27" spans="1:38" ht="3" customHeight="1" x14ac:dyDescent="0.3">
      <c r="A27" s="28"/>
      <c r="B27" s="28"/>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10"/>
    </row>
    <row r="28" spans="1:38" ht="16.95" hidden="1" customHeight="1" x14ac:dyDescent="0.3">
      <c r="A28" s="28"/>
      <c r="B28" s="28"/>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10"/>
    </row>
    <row r="29" spans="1:38" ht="18.75" customHeight="1" x14ac:dyDescent="0.3">
      <c r="A29" s="195" t="s">
        <v>202</v>
      </c>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3"/>
    </row>
    <row r="30" spans="1:38" ht="53.4" customHeight="1" x14ac:dyDescent="0.3">
      <c r="A30" s="186" t="s">
        <v>203</v>
      </c>
      <c r="B30" s="187"/>
      <c r="C30" s="187"/>
      <c r="D30" s="187"/>
      <c r="E30" s="187"/>
      <c r="F30" s="187"/>
      <c r="G30" s="188"/>
      <c r="H30" s="186" t="s">
        <v>204</v>
      </c>
      <c r="I30" s="187"/>
      <c r="J30" s="187"/>
      <c r="K30" s="187"/>
      <c r="L30" s="187"/>
      <c r="M30" s="187"/>
      <c r="N30" s="188"/>
      <c r="O30" s="186" t="s">
        <v>205</v>
      </c>
      <c r="P30" s="187"/>
      <c r="Q30" s="187"/>
      <c r="R30" s="187"/>
      <c r="S30" s="187"/>
      <c r="T30" s="188"/>
      <c r="U30" s="233" t="s">
        <v>206</v>
      </c>
      <c r="V30" s="187"/>
      <c r="W30" s="187"/>
      <c r="X30" s="187"/>
      <c r="Y30" s="187"/>
      <c r="Z30" s="188"/>
      <c r="AA30" s="186" t="s">
        <v>207</v>
      </c>
      <c r="AB30" s="187"/>
      <c r="AC30" s="187"/>
      <c r="AD30" s="187"/>
      <c r="AE30" s="187"/>
      <c r="AF30" s="188"/>
      <c r="AG30" s="186" t="s">
        <v>208</v>
      </c>
      <c r="AH30" s="187"/>
      <c r="AI30" s="187"/>
      <c r="AJ30" s="187"/>
      <c r="AK30" s="188"/>
      <c r="AL30" s="3"/>
    </row>
    <row r="31" spans="1:38" ht="32.4" customHeight="1" x14ac:dyDescent="0.3">
      <c r="A31" s="189" t="s">
        <v>209</v>
      </c>
      <c r="B31" s="187"/>
      <c r="C31" s="187"/>
      <c r="D31" s="187"/>
      <c r="E31" s="187"/>
      <c r="F31" s="187"/>
      <c r="G31" s="188"/>
      <c r="H31" s="186">
        <v>2</v>
      </c>
      <c r="I31" s="187"/>
      <c r="J31" s="187"/>
      <c r="K31" s="187"/>
      <c r="L31" s="187"/>
      <c r="M31" s="187"/>
      <c r="N31" s="188"/>
      <c r="O31" s="186" t="s">
        <v>20</v>
      </c>
      <c r="P31" s="187"/>
      <c r="Q31" s="187"/>
      <c r="R31" s="187"/>
      <c r="S31" s="187"/>
      <c r="T31" s="188"/>
      <c r="U31" s="186" t="s">
        <v>20</v>
      </c>
      <c r="V31" s="187"/>
      <c r="W31" s="187"/>
      <c r="X31" s="187"/>
      <c r="Y31" s="187"/>
      <c r="Z31" s="188"/>
      <c r="AA31" s="186" t="s">
        <v>20</v>
      </c>
      <c r="AB31" s="187"/>
      <c r="AC31" s="187"/>
      <c r="AD31" s="187"/>
      <c r="AE31" s="187"/>
      <c r="AF31" s="188"/>
      <c r="AG31" s="186" t="s">
        <v>20</v>
      </c>
      <c r="AH31" s="187"/>
      <c r="AI31" s="187"/>
      <c r="AJ31" s="187"/>
      <c r="AK31" s="188"/>
      <c r="AL31" s="3"/>
    </row>
    <row r="32" spans="1:38" ht="89.4" customHeight="1" x14ac:dyDescent="0.3">
      <c r="A32" s="189" t="s">
        <v>210</v>
      </c>
      <c r="B32" s="187"/>
      <c r="C32" s="187"/>
      <c r="D32" s="187"/>
      <c r="E32" s="187"/>
      <c r="F32" s="187"/>
      <c r="G32" s="188"/>
      <c r="H32" s="186" t="s">
        <v>20</v>
      </c>
      <c r="I32" s="187"/>
      <c r="J32" s="187"/>
      <c r="K32" s="187"/>
      <c r="L32" s="187"/>
      <c r="M32" s="187"/>
      <c r="N32" s="188"/>
      <c r="O32" s="186" t="s">
        <v>20</v>
      </c>
      <c r="P32" s="187"/>
      <c r="Q32" s="187"/>
      <c r="R32" s="187"/>
      <c r="S32" s="187"/>
      <c r="T32" s="188"/>
      <c r="U32" s="186" t="s">
        <v>20</v>
      </c>
      <c r="V32" s="187"/>
      <c r="W32" s="187"/>
      <c r="X32" s="187"/>
      <c r="Y32" s="187"/>
      <c r="Z32" s="188"/>
      <c r="AA32" s="186" t="s">
        <v>20</v>
      </c>
      <c r="AB32" s="187"/>
      <c r="AC32" s="187"/>
      <c r="AD32" s="187"/>
      <c r="AE32" s="187"/>
      <c r="AF32" s="188"/>
      <c r="AG32" s="186" t="s">
        <v>20</v>
      </c>
      <c r="AH32" s="187"/>
      <c r="AI32" s="187"/>
      <c r="AJ32" s="187"/>
      <c r="AK32" s="188"/>
      <c r="AL32" s="3"/>
    </row>
    <row r="33" spans="1:38" ht="101.4" customHeight="1" x14ac:dyDescent="0.3">
      <c r="A33" s="189" t="s">
        <v>213</v>
      </c>
      <c r="B33" s="187"/>
      <c r="C33" s="187"/>
      <c r="D33" s="187"/>
      <c r="E33" s="187"/>
      <c r="F33" s="187"/>
      <c r="G33" s="188"/>
      <c r="H33" s="236">
        <f>SUM(H34:N45)</f>
        <v>35</v>
      </c>
      <c r="I33" s="237"/>
      <c r="J33" s="237"/>
      <c r="K33" s="237"/>
      <c r="L33" s="237"/>
      <c r="M33" s="237"/>
      <c r="N33" s="238"/>
      <c r="O33" s="186" t="s">
        <v>20</v>
      </c>
      <c r="P33" s="187"/>
      <c r="Q33" s="187"/>
      <c r="R33" s="187"/>
      <c r="S33" s="187"/>
      <c r="T33" s="188"/>
      <c r="U33" s="186" t="s">
        <v>20</v>
      </c>
      <c r="V33" s="187"/>
      <c r="W33" s="187"/>
      <c r="X33" s="187"/>
      <c r="Y33" s="187"/>
      <c r="Z33" s="188"/>
      <c r="AA33" s="186" t="s">
        <v>20</v>
      </c>
      <c r="AB33" s="187"/>
      <c r="AC33" s="187"/>
      <c r="AD33" s="187"/>
      <c r="AE33" s="187"/>
      <c r="AF33" s="188"/>
      <c r="AG33" s="186" t="s">
        <v>20</v>
      </c>
      <c r="AH33" s="187"/>
      <c r="AI33" s="187"/>
      <c r="AJ33" s="187"/>
      <c r="AK33" s="188"/>
      <c r="AL33" s="3"/>
    </row>
    <row r="34" spans="1:38" ht="27" customHeight="1" x14ac:dyDescent="0.3">
      <c r="A34" s="189" t="s">
        <v>220</v>
      </c>
      <c r="B34" s="187"/>
      <c r="C34" s="187"/>
      <c r="D34" s="187"/>
      <c r="E34" s="187"/>
      <c r="F34" s="187"/>
      <c r="G34" s="188"/>
      <c r="H34" s="186" t="s">
        <v>20</v>
      </c>
      <c r="I34" s="187"/>
      <c r="J34" s="187"/>
      <c r="K34" s="187"/>
      <c r="L34" s="187"/>
      <c r="M34" s="187"/>
      <c r="N34" s="188"/>
      <c r="O34" s="186" t="s">
        <v>20</v>
      </c>
      <c r="P34" s="187"/>
      <c r="Q34" s="187"/>
      <c r="R34" s="187"/>
      <c r="S34" s="187"/>
      <c r="T34" s="188"/>
      <c r="U34" s="186" t="s">
        <v>20</v>
      </c>
      <c r="V34" s="187"/>
      <c r="W34" s="187"/>
      <c r="X34" s="187"/>
      <c r="Y34" s="187"/>
      <c r="Z34" s="188"/>
      <c r="AA34" s="186" t="s">
        <v>20</v>
      </c>
      <c r="AB34" s="187"/>
      <c r="AC34" s="187"/>
      <c r="AD34" s="187"/>
      <c r="AE34" s="187"/>
      <c r="AF34" s="188"/>
      <c r="AG34" s="186" t="s">
        <v>20</v>
      </c>
      <c r="AH34" s="187"/>
      <c r="AI34" s="187"/>
      <c r="AJ34" s="187"/>
      <c r="AK34" s="188"/>
      <c r="AL34" s="3"/>
    </row>
    <row r="35" spans="1:38" ht="27.6" customHeight="1" x14ac:dyDescent="0.3">
      <c r="A35" s="189" t="s">
        <v>221</v>
      </c>
      <c r="B35" s="187"/>
      <c r="C35" s="187"/>
      <c r="D35" s="187"/>
      <c r="E35" s="187"/>
      <c r="F35" s="187"/>
      <c r="G35" s="188"/>
      <c r="H35" s="236">
        <v>35</v>
      </c>
      <c r="I35" s="237"/>
      <c r="J35" s="237"/>
      <c r="K35" s="237"/>
      <c r="L35" s="237"/>
      <c r="M35" s="237"/>
      <c r="N35" s="238"/>
      <c r="O35" s="186" t="s">
        <v>20</v>
      </c>
      <c r="P35" s="187"/>
      <c r="Q35" s="187"/>
      <c r="R35" s="187"/>
      <c r="S35" s="187"/>
      <c r="T35" s="188"/>
      <c r="U35" s="186" t="s">
        <v>20</v>
      </c>
      <c r="V35" s="187"/>
      <c r="W35" s="187"/>
      <c r="X35" s="187"/>
      <c r="Y35" s="187"/>
      <c r="Z35" s="188"/>
      <c r="AA35" s="186" t="s">
        <v>20</v>
      </c>
      <c r="AB35" s="187"/>
      <c r="AC35" s="187"/>
      <c r="AD35" s="187"/>
      <c r="AE35" s="187"/>
      <c r="AF35" s="188"/>
      <c r="AG35" s="186" t="s">
        <v>20</v>
      </c>
      <c r="AH35" s="187"/>
      <c r="AI35" s="187"/>
      <c r="AJ35" s="187"/>
      <c r="AK35" s="188"/>
      <c r="AL35" s="3"/>
    </row>
    <row r="36" spans="1:38" ht="54.75" customHeight="1" x14ac:dyDescent="0.3">
      <c r="A36" s="189" t="s">
        <v>223</v>
      </c>
      <c r="B36" s="187"/>
      <c r="C36" s="187"/>
      <c r="D36" s="187"/>
      <c r="E36" s="187"/>
      <c r="F36" s="187"/>
      <c r="G36" s="188"/>
      <c r="H36" s="186" t="s">
        <v>20</v>
      </c>
      <c r="I36" s="187"/>
      <c r="J36" s="187"/>
      <c r="K36" s="187"/>
      <c r="L36" s="187"/>
      <c r="M36" s="187"/>
      <c r="N36" s="188"/>
      <c r="O36" s="186" t="s">
        <v>20</v>
      </c>
      <c r="P36" s="187"/>
      <c r="Q36" s="187"/>
      <c r="R36" s="187"/>
      <c r="S36" s="187"/>
      <c r="T36" s="188"/>
      <c r="U36" s="186" t="s">
        <v>20</v>
      </c>
      <c r="V36" s="187"/>
      <c r="W36" s="187"/>
      <c r="X36" s="187"/>
      <c r="Y36" s="187"/>
      <c r="Z36" s="188"/>
      <c r="AA36" s="186" t="s">
        <v>20</v>
      </c>
      <c r="AB36" s="187"/>
      <c r="AC36" s="187"/>
      <c r="AD36" s="187"/>
      <c r="AE36" s="187"/>
      <c r="AF36" s="188"/>
      <c r="AG36" s="186" t="s">
        <v>20</v>
      </c>
      <c r="AH36" s="187"/>
      <c r="AI36" s="187"/>
      <c r="AJ36" s="187"/>
      <c r="AK36" s="188"/>
      <c r="AL36" s="3"/>
    </row>
    <row r="37" spans="1:38" ht="15.6" customHeight="1" x14ac:dyDescent="0.3">
      <c r="A37" s="189" t="s">
        <v>224</v>
      </c>
      <c r="B37" s="187"/>
      <c r="C37" s="187"/>
      <c r="D37" s="187"/>
      <c r="E37" s="187"/>
      <c r="F37" s="187"/>
      <c r="G37" s="188"/>
      <c r="H37" s="186" t="s">
        <v>20</v>
      </c>
      <c r="I37" s="187"/>
      <c r="J37" s="187"/>
      <c r="K37" s="187"/>
      <c r="L37" s="187"/>
      <c r="M37" s="187"/>
      <c r="N37" s="188"/>
      <c r="O37" s="186" t="s">
        <v>20</v>
      </c>
      <c r="P37" s="187"/>
      <c r="Q37" s="187"/>
      <c r="R37" s="187"/>
      <c r="S37" s="187"/>
      <c r="T37" s="188"/>
      <c r="U37" s="186" t="s">
        <v>20</v>
      </c>
      <c r="V37" s="187"/>
      <c r="W37" s="187"/>
      <c r="X37" s="187"/>
      <c r="Y37" s="187"/>
      <c r="Z37" s="188"/>
      <c r="AA37" s="186" t="s">
        <v>20</v>
      </c>
      <c r="AB37" s="187"/>
      <c r="AC37" s="187"/>
      <c r="AD37" s="187"/>
      <c r="AE37" s="187"/>
      <c r="AF37" s="188"/>
      <c r="AG37" s="186" t="s">
        <v>20</v>
      </c>
      <c r="AH37" s="187"/>
      <c r="AI37" s="187"/>
      <c r="AJ37" s="187"/>
      <c r="AK37" s="188"/>
      <c r="AL37" s="3"/>
    </row>
    <row r="38" spans="1:38" ht="21.6" customHeight="1" x14ac:dyDescent="0.3">
      <c r="A38" s="189" t="s">
        <v>226</v>
      </c>
      <c r="B38" s="187"/>
      <c r="C38" s="187"/>
      <c r="D38" s="187"/>
      <c r="E38" s="187"/>
      <c r="F38" s="187"/>
      <c r="G38" s="188"/>
      <c r="H38" s="186" t="s">
        <v>20</v>
      </c>
      <c r="I38" s="187"/>
      <c r="J38" s="187"/>
      <c r="K38" s="187"/>
      <c r="L38" s="187"/>
      <c r="M38" s="187"/>
      <c r="N38" s="188"/>
      <c r="O38" s="186" t="s">
        <v>20</v>
      </c>
      <c r="P38" s="187"/>
      <c r="Q38" s="187"/>
      <c r="R38" s="187"/>
      <c r="S38" s="187"/>
      <c r="T38" s="188"/>
      <c r="U38" s="186" t="s">
        <v>20</v>
      </c>
      <c r="V38" s="187"/>
      <c r="W38" s="187"/>
      <c r="X38" s="187"/>
      <c r="Y38" s="187"/>
      <c r="Z38" s="188"/>
      <c r="AA38" s="186" t="s">
        <v>20</v>
      </c>
      <c r="AB38" s="187"/>
      <c r="AC38" s="187"/>
      <c r="AD38" s="187"/>
      <c r="AE38" s="187"/>
      <c r="AF38" s="188"/>
      <c r="AG38" s="186" t="s">
        <v>20</v>
      </c>
      <c r="AH38" s="187"/>
      <c r="AI38" s="187"/>
      <c r="AJ38" s="187"/>
      <c r="AK38" s="188"/>
      <c r="AL38" s="3"/>
    </row>
    <row r="39" spans="1:38" ht="16.95" customHeight="1" x14ac:dyDescent="0.3">
      <c r="A39" s="189" t="s">
        <v>228</v>
      </c>
      <c r="B39" s="187"/>
      <c r="C39" s="187"/>
      <c r="D39" s="187"/>
      <c r="E39" s="187"/>
      <c r="F39" s="187"/>
      <c r="G39" s="188"/>
      <c r="H39" s="186" t="s">
        <v>20</v>
      </c>
      <c r="I39" s="187"/>
      <c r="J39" s="187"/>
      <c r="K39" s="187"/>
      <c r="L39" s="187"/>
      <c r="M39" s="187"/>
      <c r="N39" s="188"/>
      <c r="O39" s="186" t="s">
        <v>20</v>
      </c>
      <c r="P39" s="187"/>
      <c r="Q39" s="187"/>
      <c r="R39" s="187"/>
      <c r="S39" s="187"/>
      <c r="T39" s="188"/>
      <c r="U39" s="186" t="s">
        <v>20</v>
      </c>
      <c r="V39" s="187"/>
      <c r="W39" s="187"/>
      <c r="X39" s="187"/>
      <c r="Y39" s="187"/>
      <c r="Z39" s="188"/>
      <c r="AA39" s="186" t="s">
        <v>20</v>
      </c>
      <c r="AB39" s="187"/>
      <c r="AC39" s="187"/>
      <c r="AD39" s="187"/>
      <c r="AE39" s="187"/>
      <c r="AF39" s="188"/>
      <c r="AG39" s="186" t="s">
        <v>20</v>
      </c>
      <c r="AH39" s="187"/>
      <c r="AI39" s="187"/>
      <c r="AJ39" s="187"/>
      <c r="AK39" s="188"/>
      <c r="AL39" s="3"/>
    </row>
    <row r="40" spans="1:38" ht="54.75" customHeight="1" x14ac:dyDescent="0.3">
      <c r="A40" s="189" t="s">
        <v>230</v>
      </c>
      <c r="B40" s="187"/>
      <c r="C40" s="187"/>
      <c r="D40" s="187"/>
      <c r="E40" s="187"/>
      <c r="F40" s="187"/>
      <c r="G40" s="188"/>
      <c r="H40" s="186" t="s">
        <v>20</v>
      </c>
      <c r="I40" s="187"/>
      <c r="J40" s="187"/>
      <c r="K40" s="187"/>
      <c r="L40" s="187"/>
      <c r="M40" s="187"/>
      <c r="N40" s="188"/>
      <c r="O40" s="186" t="s">
        <v>20</v>
      </c>
      <c r="P40" s="187"/>
      <c r="Q40" s="187"/>
      <c r="R40" s="187"/>
      <c r="S40" s="187"/>
      <c r="T40" s="188"/>
      <c r="U40" s="186" t="s">
        <v>20</v>
      </c>
      <c r="V40" s="187"/>
      <c r="W40" s="187"/>
      <c r="X40" s="187"/>
      <c r="Y40" s="187"/>
      <c r="Z40" s="188"/>
      <c r="AA40" s="186" t="s">
        <v>20</v>
      </c>
      <c r="AB40" s="187"/>
      <c r="AC40" s="187"/>
      <c r="AD40" s="187"/>
      <c r="AE40" s="187"/>
      <c r="AF40" s="188"/>
      <c r="AG40" s="186" t="s">
        <v>20</v>
      </c>
      <c r="AH40" s="187"/>
      <c r="AI40" s="187"/>
      <c r="AJ40" s="187"/>
      <c r="AK40" s="188"/>
      <c r="AL40" s="3"/>
    </row>
    <row r="41" spans="1:38" ht="27" customHeight="1" x14ac:dyDescent="0.3">
      <c r="A41" s="189" t="s">
        <v>231</v>
      </c>
      <c r="B41" s="187"/>
      <c r="C41" s="187"/>
      <c r="D41" s="187"/>
      <c r="E41" s="187"/>
      <c r="F41" s="187"/>
      <c r="G41" s="188"/>
      <c r="H41" s="186" t="s">
        <v>20</v>
      </c>
      <c r="I41" s="187"/>
      <c r="J41" s="187"/>
      <c r="K41" s="187"/>
      <c r="L41" s="187"/>
      <c r="M41" s="187"/>
      <c r="N41" s="188"/>
      <c r="O41" s="186" t="s">
        <v>20</v>
      </c>
      <c r="P41" s="187"/>
      <c r="Q41" s="187"/>
      <c r="R41" s="187"/>
      <c r="S41" s="187"/>
      <c r="T41" s="188"/>
      <c r="U41" s="186" t="s">
        <v>20</v>
      </c>
      <c r="V41" s="187"/>
      <c r="W41" s="187"/>
      <c r="X41" s="187"/>
      <c r="Y41" s="187"/>
      <c r="Z41" s="188"/>
      <c r="AA41" s="186" t="s">
        <v>20</v>
      </c>
      <c r="AB41" s="187"/>
      <c r="AC41" s="187"/>
      <c r="AD41" s="187"/>
      <c r="AE41" s="187"/>
      <c r="AF41" s="188"/>
      <c r="AG41" s="186" t="s">
        <v>20</v>
      </c>
      <c r="AH41" s="187"/>
      <c r="AI41" s="187"/>
      <c r="AJ41" s="187"/>
      <c r="AK41" s="188"/>
      <c r="AL41" s="3"/>
    </row>
    <row r="42" spans="1:38" ht="46.95" customHeight="1" x14ac:dyDescent="0.3">
      <c r="A42" s="190" t="s">
        <v>238</v>
      </c>
      <c r="B42" s="187"/>
      <c r="C42" s="187"/>
      <c r="D42" s="187"/>
      <c r="E42" s="187"/>
      <c r="F42" s="187"/>
      <c r="G42" s="188"/>
      <c r="H42" s="186" t="s">
        <v>20</v>
      </c>
      <c r="I42" s="187"/>
      <c r="J42" s="187"/>
      <c r="K42" s="187"/>
      <c r="L42" s="187"/>
      <c r="M42" s="187"/>
      <c r="N42" s="188"/>
      <c r="O42" s="186" t="s">
        <v>20</v>
      </c>
      <c r="P42" s="187"/>
      <c r="Q42" s="187"/>
      <c r="R42" s="187"/>
      <c r="S42" s="187"/>
      <c r="T42" s="188"/>
      <c r="U42" s="186" t="s">
        <v>20</v>
      </c>
      <c r="V42" s="187"/>
      <c r="W42" s="187"/>
      <c r="X42" s="187"/>
      <c r="Y42" s="187"/>
      <c r="Z42" s="188"/>
      <c r="AA42" s="186" t="s">
        <v>20</v>
      </c>
      <c r="AB42" s="187"/>
      <c r="AC42" s="187"/>
      <c r="AD42" s="187"/>
      <c r="AE42" s="187"/>
      <c r="AF42" s="188"/>
      <c r="AG42" s="186" t="s">
        <v>20</v>
      </c>
      <c r="AH42" s="187"/>
      <c r="AI42" s="187"/>
      <c r="AJ42" s="187"/>
      <c r="AK42" s="188"/>
      <c r="AL42" s="3"/>
    </row>
    <row r="43" spans="1:38" ht="25.95" customHeight="1" x14ac:dyDescent="0.3">
      <c r="A43" s="189" t="s">
        <v>240</v>
      </c>
      <c r="B43" s="187"/>
      <c r="C43" s="187"/>
      <c r="D43" s="187"/>
      <c r="E43" s="187"/>
      <c r="F43" s="187"/>
      <c r="G43" s="188"/>
      <c r="H43" s="186" t="s">
        <v>20</v>
      </c>
      <c r="I43" s="187"/>
      <c r="J43" s="187"/>
      <c r="K43" s="187"/>
      <c r="L43" s="187"/>
      <c r="M43" s="187"/>
      <c r="N43" s="188"/>
      <c r="O43" s="186" t="s">
        <v>20</v>
      </c>
      <c r="P43" s="187"/>
      <c r="Q43" s="187"/>
      <c r="R43" s="187"/>
      <c r="S43" s="187"/>
      <c r="T43" s="188"/>
      <c r="U43" s="186" t="s">
        <v>20</v>
      </c>
      <c r="V43" s="187"/>
      <c r="W43" s="187"/>
      <c r="X43" s="187"/>
      <c r="Y43" s="187"/>
      <c r="Z43" s="188"/>
      <c r="AA43" s="186" t="s">
        <v>20</v>
      </c>
      <c r="AB43" s="187"/>
      <c r="AC43" s="187"/>
      <c r="AD43" s="187"/>
      <c r="AE43" s="187"/>
      <c r="AF43" s="188"/>
      <c r="AG43" s="186" t="s">
        <v>20</v>
      </c>
      <c r="AH43" s="187"/>
      <c r="AI43" s="187"/>
      <c r="AJ43" s="187"/>
      <c r="AK43" s="188"/>
      <c r="AL43" s="3"/>
    </row>
    <row r="44" spans="1:38" ht="32.25" customHeight="1" x14ac:dyDescent="0.3">
      <c r="A44" s="189" t="s">
        <v>241</v>
      </c>
      <c r="B44" s="187"/>
      <c r="C44" s="187"/>
      <c r="D44" s="187"/>
      <c r="E44" s="187"/>
      <c r="F44" s="187"/>
      <c r="G44" s="188"/>
      <c r="H44" s="186" t="s">
        <v>20</v>
      </c>
      <c r="I44" s="187"/>
      <c r="J44" s="187"/>
      <c r="K44" s="187"/>
      <c r="L44" s="187"/>
      <c r="M44" s="187"/>
      <c r="N44" s="188"/>
      <c r="O44" s="186" t="s">
        <v>20</v>
      </c>
      <c r="P44" s="187"/>
      <c r="Q44" s="187"/>
      <c r="R44" s="187"/>
      <c r="S44" s="187"/>
      <c r="T44" s="188"/>
      <c r="U44" s="186" t="s">
        <v>20</v>
      </c>
      <c r="V44" s="187"/>
      <c r="W44" s="187"/>
      <c r="X44" s="187"/>
      <c r="Y44" s="187"/>
      <c r="Z44" s="188"/>
      <c r="AA44" s="186" t="s">
        <v>20</v>
      </c>
      <c r="AB44" s="187"/>
      <c r="AC44" s="187"/>
      <c r="AD44" s="187"/>
      <c r="AE44" s="187"/>
      <c r="AF44" s="188"/>
      <c r="AG44" s="186" t="s">
        <v>20</v>
      </c>
      <c r="AH44" s="187"/>
      <c r="AI44" s="187"/>
      <c r="AJ44" s="187"/>
      <c r="AK44" s="188"/>
      <c r="AL44" s="3"/>
    </row>
    <row r="45" spans="1:38" ht="40.950000000000003" customHeight="1" x14ac:dyDescent="0.3">
      <c r="A45" s="189" t="s">
        <v>242</v>
      </c>
      <c r="B45" s="187"/>
      <c r="C45" s="187"/>
      <c r="D45" s="187"/>
      <c r="E45" s="187"/>
      <c r="F45" s="187"/>
      <c r="G45" s="188"/>
      <c r="H45" s="186" t="s">
        <v>20</v>
      </c>
      <c r="I45" s="187"/>
      <c r="J45" s="187"/>
      <c r="K45" s="187"/>
      <c r="L45" s="187"/>
      <c r="M45" s="187"/>
      <c r="N45" s="188"/>
      <c r="O45" s="186" t="s">
        <v>20</v>
      </c>
      <c r="P45" s="187"/>
      <c r="Q45" s="187"/>
      <c r="R45" s="187"/>
      <c r="S45" s="187"/>
      <c r="T45" s="188"/>
      <c r="U45" s="186" t="s">
        <v>20</v>
      </c>
      <c r="V45" s="187"/>
      <c r="W45" s="187"/>
      <c r="X45" s="187"/>
      <c r="Y45" s="187"/>
      <c r="Z45" s="188"/>
      <c r="AA45" s="186" t="s">
        <v>20</v>
      </c>
      <c r="AB45" s="187"/>
      <c r="AC45" s="187"/>
      <c r="AD45" s="187"/>
      <c r="AE45" s="187"/>
      <c r="AF45" s="188"/>
      <c r="AG45" s="186" t="s">
        <v>20</v>
      </c>
      <c r="AH45" s="187"/>
      <c r="AI45" s="187"/>
      <c r="AJ45" s="187"/>
      <c r="AK45" s="188"/>
      <c r="AL45" s="3"/>
    </row>
    <row r="46" spans="1:38" ht="12.6" customHeight="1" x14ac:dyDescent="0.3">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row>
    <row r="47" spans="1:38" ht="3.6" hidden="1" customHeight="1" x14ac:dyDescent="0.3">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spans="1:38" ht="1.95" customHeight="1" x14ac:dyDescent="0.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spans="1:41" ht="3" customHeight="1" x14ac:dyDescent="0.3">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row>
    <row r="50" spans="1:41" ht="42.6" customHeight="1" x14ac:dyDescent="0.3">
      <c r="A50" s="184" t="s">
        <v>243</v>
      </c>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row>
    <row r="51" spans="1:41" ht="84" customHeight="1" x14ac:dyDescent="0.3">
      <c r="A51" s="194" t="s">
        <v>248</v>
      </c>
      <c r="B51" s="187"/>
      <c r="C51" s="187"/>
      <c r="D51" s="187"/>
      <c r="E51" s="187"/>
      <c r="F51" s="187"/>
      <c r="G51" s="188"/>
      <c r="H51" s="194" t="s">
        <v>160</v>
      </c>
      <c r="I51" s="187"/>
      <c r="J51" s="187"/>
      <c r="K51" s="187"/>
      <c r="L51" s="187"/>
      <c r="M51" s="187"/>
      <c r="N51" s="188"/>
      <c r="O51" s="194" t="s">
        <v>249</v>
      </c>
      <c r="P51" s="187"/>
      <c r="Q51" s="187"/>
      <c r="R51" s="187"/>
      <c r="S51" s="187"/>
      <c r="T51" s="187"/>
      <c r="U51" s="187"/>
      <c r="V51" s="188"/>
      <c r="W51" s="194" t="s">
        <v>251</v>
      </c>
      <c r="X51" s="187"/>
      <c r="Y51" s="187"/>
      <c r="Z51" s="187"/>
      <c r="AA51" s="187"/>
      <c r="AB51" s="187"/>
      <c r="AC51" s="187"/>
      <c r="AD51" s="188"/>
      <c r="AE51" s="194" t="s">
        <v>256</v>
      </c>
      <c r="AF51" s="187"/>
      <c r="AG51" s="187"/>
      <c r="AH51" s="187"/>
      <c r="AI51" s="187"/>
      <c r="AJ51" s="187"/>
      <c r="AK51" s="187"/>
      <c r="AL51" s="188"/>
    </row>
    <row r="52" spans="1:41" ht="153.75" customHeight="1" x14ac:dyDescent="0.3">
      <c r="A52" s="194" t="s">
        <v>945</v>
      </c>
      <c r="B52" s="239" t="s">
        <v>945</v>
      </c>
      <c r="C52" s="239" t="s">
        <v>945</v>
      </c>
      <c r="D52" s="239" t="s">
        <v>945</v>
      </c>
      <c r="E52" s="239" t="s">
        <v>945</v>
      </c>
      <c r="F52" s="239" t="s">
        <v>945</v>
      </c>
      <c r="G52" s="240" t="s">
        <v>945</v>
      </c>
      <c r="H52" s="194">
        <v>43385198</v>
      </c>
      <c r="I52" s="239">
        <v>43385198</v>
      </c>
      <c r="J52" s="239">
        <v>43385198</v>
      </c>
      <c r="K52" s="239">
        <v>43385198</v>
      </c>
      <c r="L52" s="239">
        <v>43385198</v>
      </c>
      <c r="M52" s="239">
        <v>43385198</v>
      </c>
      <c r="N52" s="240">
        <v>43385198</v>
      </c>
      <c r="O52" s="194" t="s">
        <v>1234</v>
      </c>
      <c r="P52" s="239" t="s">
        <v>957</v>
      </c>
      <c r="Q52" s="239" t="s">
        <v>957</v>
      </c>
      <c r="R52" s="239" t="s">
        <v>957</v>
      </c>
      <c r="S52" s="239" t="s">
        <v>957</v>
      </c>
      <c r="T52" s="239" t="s">
        <v>957</v>
      </c>
      <c r="U52" s="239" t="s">
        <v>957</v>
      </c>
      <c r="V52" s="240" t="s">
        <v>957</v>
      </c>
      <c r="W52" s="194" t="s">
        <v>20</v>
      </c>
      <c r="X52" s="187"/>
      <c r="Y52" s="187"/>
      <c r="Z52" s="187"/>
      <c r="AA52" s="187"/>
      <c r="AB52" s="187"/>
      <c r="AC52" s="187"/>
      <c r="AD52" s="188"/>
      <c r="AE52" s="241" t="s">
        <v>20</v>
      </c>
      <c r="AF52" s="237"/>
      <c r="AG52" s="237"/>
      <c r="AH52" s="237"/>
      <c r="AI52" s="237"/>
      <c r="AJ52" s="237"/>
      <c r="AK52" s="237"/>
      <c r="AL52" s="238"/>
    </row>
    <row r="53" spans="1:41" ht="152.25" customHeight="1" x14ac:dyDescent="0.3">
      <c r="A53" s="194" t="s">
        <v>946</v>
      </c>
      <c r="B53" s="239" t="s">
        <v>946</v>
      </c>
      <c r="C53" s="239" t="s">
        <v>946</v>
      </c>
      <c r="D53" s="239" t="s">
        <v>946</v>
      </c>
      <c r="E53" s="239" t="s">
        <v>946</v>
      </c>
      <c r="F53" s="239" t="s">
        <v>946</v>
      </c>
      <c r="G53" s="240" t="s">
        <v>946</v>
      </c>
      <c r="H53" s="194">
        <v>43420698</v>
      </c>
      <c r="I53" s="239">
        <v>43420698</v>
      </c>
      <c r="J53" s="239">
        <v>43420698</v>
      </c>
      <c r="K53" s="239">
        <v>43420698</v>
      </c>
      <c r="L53" s="239">
        <v>43420698</v>
      </c>
      <c r="M53" s="239">
        <v>43420698</v>
      </c>
      <c r="N53" s="240">
        <v>43420698</v>
      </c>
      <c r="O53" s="194" t="s">
        <v>958</v>
      </c>
      <c r="P53" s="239" t="s">
        <v>958</v>
      </c>
      <c r="Q53" s="239" t="s">
        <v>958</v>
      </c>
      <c r="R53" s="239" t="s">
        <v>958</v>
      </c>
      <c r="S53" s="239" t="s">
        <v>958</v>
      </c>
      <c r="T53" s="239" t="s">
        <v>958</v>
      </c>
      <c r="U53" s="239" t="s">
        <v>958</v>
      </c>
      <c r="V53" s="240" t="s">
        <v>958</v>
      </c>
      <c r="W53" s="194" t="s">
        <v>20</v>
      </c>
      <c r="X53" s="187"/>
      <c r="Y53" s="187"/>
      <c r="Z53" s="187"/>
      <c r="AA53" s="187"/>
      <c r="AB53" s="187"/>
      <c r="AC53" s="187"/>
      <c r="AD53" s="188"/>
      <c r="AE53" s="241" t="s">
        <v>20</v>
      </c>
      <c r="AF53" s="237"/>
      <c r="AG53" s="237"/>
      <c r="AH53" s="237"/>
      <c r="AI53" s="237"/>
      <c r="AJ53" s="237"/>
      <c r="AK53" s="237"/>
      <c r="AL53" s="238"/>
    </row>
    <row r="54" spans="1:41" ht="137.25" customHeight="1" x14ac:dyDescent="0.3">
      <c r="A54" s="194" t="s">
        <v>947</v>
      </c>
      <c r="B54" s="239" t="s">
        <v>947</v>
      </c>
      <c r="C54" s="239" t="s">
        <v>947</v>
      </c>
      <c r="D54" s="239" t="s">
        <v>947</v>
      </c>
      <c r="E54" s="239" t="s">
        <v>947</v>
      </c>
      <c r="F54" s="239" t="s">
        <v>947</v>
      </c>
      <c r="G54" s="240" t="s">
        <v>947</v>
      </c>
      <c r="H54" s="194">
        <v>43383054</v>
      </c>
      <c r="I54" s="239">
        <v>43383054</v>
      </c>
      <c r="J54" s="239">
        <v>43383054</v>
      </c>
      <c r="K54" s="239">
        <v>43383054</v>
      </c>
      <c r="L54" s="239">
        <v>43383054</v>
      </c>
      <c r="M54" s="239">
        <v>43383054</v>
      </c>
      <c r="N54" s="240">
        <v>43383054</v>
      </c>
      <c r="O54" s="194" t="s">
        <v>959</v>
      </c>
      <c r="P54" s="239" t="s">
        <v>959</v>
      </c>
      <c r="Q54" s="239" t="s">
        <v>959</v>
      </c>
      <c r="R54" s="239" t="s">
        <v>959</v>
      </c>
      <c r="S54" s="239" t="s">
        <v>959</v>
      </c>
      <c r="T54" s="239" t="s">
        <v>959</v>
      </c>
      <c r="U54" s="239" t="s">
        <v>959</v>
      </c>
      <c r="V54" s="240" t="s">
        <v>959</v>
      </c>
      <c r="W54" s="194" t="s">
        <v>20</v>
      </c>
      <c r="X54" s="187"/>
      <c r="Y54" s="187"/>
      <c r="Z54" s="187"/>
      <c r="AA54" s="187"/>
      <c r="AB54" s="187"/>
      <c r="AC54" s="187"/>
      <c r="AD54" s="188"/>
      <c r="AE54" s="241" t="s">
        <v>20</v>
      </c>
      <c r="AF54" s="237"/>
      <c r="AG54" s="237"/>
      <c r="AH54" s="237"/>
      <c r="AI54" s="237"/>
      <c r="AJ54" s="237"/>
      <c r="AK54" s="237"/>
      <c r="AL54" s="238"/>
    </row>
    <row r="55" spans="1:41" ht="133.5" customHeight="1" x14ac:dyDescent="0.3">
      <c r="A55" s="194" t="s">
        <v>948</v>
      </c>
      <c r="B55" s="239" t="s">
        <v>948</v>
      </c>
      <c r="C55" s="239" t="s">
        <v>948</v>
      </c>
      <c r="D55" s="239" t="s">
        <v>948</v>
      </c>
      <c r="E55" s="239" t="s">
        <v>948</v>
      </c>
      <c r="F55" s="239" t="s">
        <v>948</v>
      </c>
      <c r="G55" s="240" t="s">
        <v>948</v>
      </c>
      <c r="H55" s="194">
        <v>43298315</v>
      </c>
      <c r="I55" s="239">
        <v>43298315</v>
      </c>
      <c r="J55" s="239">
        <v>43298315</v>
      </c>
      <c r="K55" s="239">
        <v>43298315</v>
      </c>
      <c r="L55" s="239">
        <v>43298315</v>
      </c>
      <c r="M55" s="239">
        <v>43298315</v>
      </c>
      <c r="N55" s="240">
        <v>43298315</v>
      </c>
      <c r="O55" s="194" t="s">
        <v>960</v>
      </c>
      <c r="P55" s="239" t="s">
        <v>960</v>
      </c>
      <c r="Q55" s="239" t="s">
        <v>960</v>
      </c>
      <c r="R55" s="239" t="s">
        <v>960</v>
      </c>
      <c r="S55" s="239" t="s">
        <v>960</v>
      </c>
      <c r="T55" s="239" t="s">
        <v>960</v>
      </c>
      <c r="U55" s="239" t="s">
        <v>960</v>
      </c>
      <c r="V55" s="240" t="s">
        <v>960</v>
      </c>
      <c r="W55" s="194" t="s">
        <v>20</v>
      </c>
      <c r="X55" s="187"/>
      <c r="Y55" s="187"/>
      <c r="Z55" s="187"/>
      <c r="AA55" s="187"/>
      <c r="AB55" s="187"/>
      <c r="AC55" s="187"/>
      <c r="AD55" s="188"/>
      <c r="AE55" s="241" t="s">
        <v>1219</v>
      </c>
      <c r="AF55" s="237"/>
      <c r="AG55" s="237"/>
      <c r="AH55" s="237"/>
      <c r="AI55" s="237"/>
      <c r="AJ55" s="237"/>
      <c r="AK55" s="237"/>
      <c r="AL55" s="238"/>
      <c r="AO55" s="106"/>
    </row>
    <row r="56" spans="1:41" ht="117.75" customHeight="1" x14ac:dyDescent="0.3">
      <c r="A56" s="194" t="s">
        <v>949</v>
      </c>
      <c r="B56" s="239" t="s">
        <v>949</v>
      </c>
      <c r="C56" s="239" t="s">
        <v>949</v>
      </c>
      <c r="D56" s="239" t="s">
        <v>949</v>
      </c>
      <c r="E56" s="239" t="s">
        <v>949</v>
      </c>
      <c r="F56" s="239" t="s">
        <v>949</v>
      </c>
      <c r="G56" s="240" t="s">
        <v>949</v>
      </c>
      <c r="H56" s="194">
        <v>43287298</v>
      </c>
      <c r="I56" s="239">
        <v>43287298</v>
      </c>
      <c r="J56" s="239">
        <v>43287298</v>
      </c>
      <c r="K56" s="239">
        <v>43287298</v>
      </c>
      <c r="L56" s="239">
        <v>43287298</v>
      </c>
      <c r="M56" s="239">
        <v>43287298</v>
      </c>
      <c r="N56" s="240">
        <v>43287298</v>
      </c>
      <c r="O56" s="194" t="s">
        <v>961</v>
      </c>
      <c r="P56" s="239" t="s">
        <v>961</v>
      </c>
      <c r="Q56" s="239" t="s">
        <v>961</v>
      </c>
      <c r="R56" s="239" t="s">
        <v>961</v>
      </c>
      <c r="S56" s="239" t="s">
        <v>961</v>
      </c>
      <c r="T56" s="239" t="s">
        <v>961</v>
      </c>
      <c r="U56" s="239" t="s">
        <v>961</v>
      </c>
      <c r="V56" s="240" t="s">
        <v>961</v>
      </c>
      <c r="W56" s="194" t="s">
        <v>20</v>
      </c>
      <c r="X56" s="187"/>
      <c r="Y56" s="187"/>
      <c r="Z56" s="187"/>
      <c r="AA56" s="187"/>
      <c r="AB56" s="187"/>
      <c r="AC56" s="187"/>
      <c r="AD56" s="188"/>
      <c r="AE56" s="241" t="s">
        <v>1208</v>
      </c>
      <c r="AF56" s="237"/>
      <c r="AG56" s="237"/>
      <c r="AH56" s="237"/>
      <c r="AI56" s="237"/>
      <c r="AJ56" s="237"/>
      <c r="AK56" s="237"/>
      <c r="AL56" s="238"/>
    </row>
    <row r="57" spans="1:41" ht="180" customHeight="1" x14ac:dyDescent="0.3">
      <c r="A57" s="194" t="s">
        <v>950</v>
      </c>
      <c r="B57" s="239" t="s">
        <v>950</v>
      </c>
      <c r="C57" s="239" t="s">
        <v>950</v>
      </c>
      <c r="D57" s="239" t="s">
        <v>950</v>
      </c>
      <c r="E57" s="239" t="s">
        <v>950</v>
      </c>
      <c r="F57" s="239" t="s">
        <v>950</v>
      </c>
      <c r="G57" s="240" t="s">
        <v>950</v>
      </c>
      <c r="H57" s="194">
        <v>43414862</v>
      </c>
      <c r="I57" s="239">
        <v>43414862</v>
      </c>
      <c r="J57" s="239">
        <v>43414862</v>
      </c>
      <c r="K57" s="239">
        <v>43414862</v>
      </c>
      <c r="L57" s="239">
        <v>43414862</v>
      </c>
      <c r="M57" s="239">
        <v>43414862</v>
      </c>
      <c r="N57" s="240">
        <v>43414862</v>
      </c>
      <c r="O57" s="194" t="s">
        <v>962</v>
      </c>
      <c r="P57" s="239" t="s">
        <v>962</v>
      </c>
      <c r="Q57" s="239" t="s">
        <v>962</v>
      </c>
      <c r="R57" s="239" t="s">
        <v>962</v>
      </c>
      <c r="S57" s="239" t="s">
        <v>962</v>
      </c>
      <c r="T57" s="239" t="s">
        <v>962</v>
      </c>
      <c r="U57" s="239" t="s">
        <v>962</v>
      </c>
      <c r="V57" s="240" t="s">
        <v>962</v>
      </c>
      <c r="W57" s="194" t="s">
        <v>20</v>
      </c>
      <c r="X57" s="187"/>
      <c r="Y57" s="187"/>
      <c r="Z57" s="187"/>
      <c r="AA57" s="187"/>
      <c r="AB57" s="187"/>
      <c r="AC57" s="187"/>
      <c r="AD57" s="188"/>
      <c r="AE57" s="241" t="s">
        <v>20</v>
      </c>
      <c r="AF57" s="237"/>
      <c r="AG57" s="237"/>
      <c r="AH57" s="237"/>
      <c r="AI57" s="237"/>
      <c r="AJ57" s="237"/>
      <c r="AK57" s="237"/>
      <c r="AL57" s="238"/>
    </row>
    <row r="58" spans="1:41" ht="151.5" customHeight="1" x14ac:dyDescent="0.3">
      <c r="A58" s="194" t="s">
        <v>951</v>
      </c>
      <c r="B58" s="239" t="s">
        <v>951</v>
      </c>
      <c r="C58" s="239" t="s">
        <v>951</v>
      </c>
      <c r="D58" s="239" t="s">
        <v>951</v>
      </c>
      <c r="E58" s="239" t="s">
        <v>951</v>
      </c>
      <c r="F58" s="239" t="s">
        <v>951</v>
      </c>
      <c r="G58" s="240" t="s">
        <v>951</v>
      </c>
      <c r="H58" s="194">
        <v>43365407</v>
      </c>
      <c r="I58" s="239">
        <v>43365407</v>
      </c>
      <c r="J58" s="239">
        <v>43365407</v>
      </c>
      <c r="K58" s="239">
        <v>43365407</v>
      </c>
      <c r="L58" s="239">
        <v>43365407</v>
      </c>
      <c r="M58" s="239">
        <v>43365407</v>
      </c>
      <c r="N58" s="240">
        <v>43365407</v>
      </c>
      <c r="O58" s="194" t="s">
        <v>963</v>
      </c>
      <c r="P58" s="239" t="s">
        <v>963</v>
      </c>
      <c r="Q58" s="239" t="s">
        <v>963</v>
      </c>
      <c r="R58" s="239" t="s">
        <v>963</v>
      </c>
      <c r="S58" s="239" t="s">
        <v>963</v>
      </c>
      <c r="T58" s="239" t="s">
        <v>963</v>
      </c>
      <c r="U58" s="239" t="s">
        <v>963</v>
      </c>
      <c r="V58" s="240" t="s">
        <v>963</v>
      </c>
      <c r="W58" s="194" t="s">
        <v>20</v>
      </c>
      <c r="X58" s="187"/>
      <c r="Y58" s="187"/>
      <c r="Z58" s="187"/>
      <c r="AA58" s="187"/>
      <c r="AB58" s="187"/>
      <c r="AC58" s="187"/>
      <c r="AD58" s="188"/>
      <c r="AE58" s="241" t="s">
        <v>20</v>
      </c>
      <c r="AF58" s="237"/>
      <c r="AG58" s="237"/>
      <c r="AH58" s="237"/>
      <c r="AI58" s="237"/>
      <c r="AJ58" s="237"/>
      <c r="AK58" s="237"/>
      <c r="AL58" s="238"/>
    </row>
    <row r="59" spans="1:41" ht="133.5" customHeight="1" x14ac:dyDescent="0.3">
      <c r="A59" s="194" t="s">
        <v>952</v>
      </c>
      <c r="B59" s="239" t="s">
        <v>952</v>
      </c>
      <c r="C59" s="239" t="s">
        <v>952</v>
      </c>
      <c r="D59" s="239" t="s">
        <v>952</v>
      </c>
      <c r="E59" s="239" t="s">
        <v>952</v>
      </c>
      <c r="F59" s="239" t="s">
        <v>952</v>
      </c>
      <c r="G59" s="240" t="s">
        <v>952</v>
      </c>
      <c r="H59" s="194">
        <v>43426244</v>
      </c>
      <c r="I59" s="239">
        <v>43426244</v>
      </c>
      <c r="J59" s="239">
        <v>43426244</v>
      </c>
      <c r="K59" s="239">
        <v>43426244</v>
      </c>
      <c r="L59" s="239">
        <v>43426244</v>
      </c>
      <c r="M59" s="239">
        <v>43426244</v>
      </c>
      <c r="N59" s="240">
        <v>43426244</v>
      </c>
      <c r="O59" s="194" t="s">
        <v>964</v>
      </c>
      <c r="P59" s="239" t="s">
        <v>964</v>
      </c>
      <c r="Q59" s="239" t="s">
        <v>964</v>
      </c>
      <c r="R59" s="239" t="s">
        <v>964</v>
      </c>
      <c r="S59" s="239" t="s">
        <v>964</v>
      </c>
      <c r="T59" s="239" t="s">
        <v>964</v>
      </c>
      <c r="U59" s="239" t="s">
        <v>964</v>
      </c>
      <c r="V59" s="240" t="s">
        <v>964</v>
      </c>
      <c r="W59" s="194" t="s">
        <v>20</v>
      </c>
      <c r="X59" s="187"/>
      <c r="Y59" s="187"/>
      <c r="Z59" s="187"/>
      <c r="AA59" s="187"/>
      <c r="AB59" s="187"/>
      <c r="AC59" s="187"/>
      <c r="AD59" s="188"/>
      <c r="AE59" s="241" t="s">
        <v>20</v>
      </c>
      <c r="AF59" s="237"/>
      <c r="AG59" s="237"/>
      <c r="AH59" s="237"/>
      <c r="AI59" s="237"/>
      <c r="AJ59" s="237"/>
      <c r="AK59" s="237"/>
      <c r="AL59" s="238"/>
    </row>
    <row r="60" spans="1:41" ht="153.75" customHeight="1" x14ac:dyDescent="0.3">
      <c r="A60" s="194" t="s">
        <v>953</v>
      </c>
      <c r="B60" s="239" t="s">
        <v>953</v>
      </c>
      <c r="C60" s="239" t="s">
        <v>953</v>
      </c>
      <c r="D60" s="239" t="s">
        <v>953</v>
      </c>
      <c r="E60" s="239" t="s">
        <v>953</v>
      </c>
      <c r="F60" s="239" t="s">
        <v>953</v>
      </c>
      <c r="G60" s="240" t="s">
        <v>953</v>
      </c>
      <c r="H60" s="194">
        <v>43348397</v>
      </c>
      <c r="I60" s="239">
        <v>43348397</v>
      </c>
      <c r="J60" s="239">
        <v>43348397</v>
      </c>
      <c r="K60" s="239">
        <v>43348397</v>
      </c>
      <c r="L60" s="239">
        <v>43348397</v>
      </c>
      <c r="M60" s="239">
        <v>43348397</v>
      </c>
      <c r="N60" s="240">
        <v>43348397</v>
      </c>
      <c r="O60" s="194" t="s">
        <v>965</v>
      </c>
      <c r="P60" s="239" t="s">
        <v>965</v>
      </c>
      <c r="Q60" s="239" t="s">
        <v>965</v>
      </c>
      <c r="R60" s="239" t="s">
        <v>965</v>
      </c>
      <c r="S60" s="239" t="s">
        <v>965</v>
      </c>
      <c r="T60" s="239" t="s">
        <v>965</v>
      </c>
      <c r="U60" s="239" t="s">
        <v>965</v>
      </c>
      <c r="V60" s="240" t="s">
        <v>965</v>
      </c>
      <c r="W60" s="194" t="s">
        <v>20</v>
      </c>
      <c r="X60" s="187"/>
      <c r="Y60" s="187"/>
      <c r="Z60" s="187"/>
      <c r="AA60" s="187"/>
      <c r="AB60" s="187"/>
      <c r="AC60" s="187"/>
      <c r="AD60" s="188"/>
      <c r="AE60" s="241" t="s">
        <v>20</v>
      </c>
      <c r="AF60" s="237"/>
      <c r="AG60" s="237"/>
      <c r="AH60" s="237"/>
      <c r="AI60" s="237"/>
      <c r="AJ60" s="237"/>
      <c r="AK60" s="237"/>
      <c r="AL60" s="238"/>
    </row>
    <row r="61" spans="1:41" ht="164.25" customHeight="1" x14ac:dyDescent="0.3">
      <c r="A61" s="194" t="s">
        <v>954</v>
      </c>
      <c r="B61" s="239" t="s">
        <v>954</v>
      </c>
      <c r="C61" s="239" t="s">
        <v>954</v>
      </c>
      <c r="D61" s="239" t="s">
        <v>954</v>
      </c>
      <c r="E61" s="239" t="s">
        <v>954</v>
      </c>
      <c r="F61" s="239" t="s">
        <v>954</v>
      </c>
      <c r="G61" s="240" t="s">
        <v>954</v>
      </c>
      <c r="H61" s="194">
        <v>43390370</v>
      </c>
      <c r="I61" s="239">
        <v>43390370</v>
      </c>
      <c r="J61" s="239">
        <v>43390370</v>
      </c>
      <c r="K61" s="239">
        <v>43390370</v>
      </c>
      <c r="L61" s="239">
        <v>43390370</v>
      </c>
      <c r="M61" s="239">
        <v>43390370</v>
      </c>
      <c r="N61" s="240">
        <v>43390370</v>
      </c>
      <c r="O61" s="194" t="s">
        <v>966</v>
      </c>
      <c r="P61" s="239" t="s">
        <v>966</v>
      </c>
      <c r="Q61" s="239" t="s">
        <v>966</v>
      </c>
      <c r="R61" s="239" t="s">
        <v>966</v>
      </c>
      <c r="S61" s="239" t="s">
        <v>966</v>
      </c>
      <c r="T61" s="239" t="s">
        <v>966</v>
      </c>
      <c r="U61" s="239" t="s">
        <v>966</v>
      </c>
      <c r="V61" s="240" t="s">
        <v>966</v>
      </c>
      <c r="W61" s="194" t="s">
        <v>20</v>
      </c>
      <c r="X61" s="187"/>
      <c r="Y61" s="187"/>
      <c r="Z61" s="187"/>
      <c r="AA61" s="187"/>
      <c r="AB61" s="187"/>
      <c r="AC61" s="187"/>
      <c r="AD61" s="188"/>
      <c r="AE61" s="241" t="s">
        <v>20</v>
      </c>
      <c r="AF61" s="237"/>
      <c r="AG61" s="237"/>
      <c r="AH61" s="237"/>
      <c r="AI61" s="237"/>
      <c r="AJ61" s="237"/>
      <c r="AK61" s="237"/>
      <c r="AL61" s="238"/>
    </row>
    <row r="62" spans="1:41" ht="158.25" customHeight="1" x14ac:dyDescent="0.3">
      <c r="A62" s="194" t="s">
        <v>955</v>
      </c>
      <c r="B62" s="239" t="s">
        <v>955</v>
      </c>
      <c r="C62" s="239" t="s">
        <v>955</v>
      </c>
      <c r="D62" s="239" t="s">
        <v>955</v>
      </c>
      <c r="E62" s="239" t="s">
        <v>955</v>
      </c>
      <c r="F62" s="239" t="s">
        <v>955</v>
      </c>
      <c r="G62" s="240" t="s">
        <v>955</v>
      </c>
      <c r="H62" s="194">
        <v>43354510</v>
      </c>
      <c r="I62" s="239">
        <v>43354510</v>
      </c>
      <c r="J62" s="239">
        <v>43354510</v>
      </c>
      <c r="K62" s="239">
        <v>43354510</v>
      </c>
      <c r="L62" s="239">
        <v>43354510</v>
      </c>
      <c r="M62" s="239">
        <v>43354510</v>
      </c>
      <c r="N62" s="240">
        <v>43354510</v>
      </c>
      <c r="O62" s="194" t="s">
        <v>967</v>
      </c>
      <c r="P62" s="239" t="s">
        <v>967</v>
      </c>
      <c r="Q62" s="239" t="s">
        <v>967</v>
      </c>
      <c r="R62" s="239" t="s">
        <v>967</v>
      </c>
      <c r="S62" s="239" t="s">
        <v>967</v>
      </c>
      <c r="T62" s="239" t="s">
        <v>967</v>
      </c>
      <c r="U62" s="239" t="s">
        <v>967</v>
      </c>
      <c r="V62" s="240" t="s">
        <v>967</v>
      </c>
      <c r="W62" s="194" t="s">
        <v>20</v>
      </c>
      <c r="X62" s="187"/>
      <c r="Y62" s="187"/>
      <c r="Z62" s="187"/>
      <c r="AA62" s="187"/>
      <c r="AB62" s="187"/>
      <c r="AC62" s="187"/>
      <c r="AD62" s="188"/>
      <c r="AE62" s="241" t="s">
        <v>20</v>
      </c>
      <c r="AF62" s="237"/>
      <c r="AG62" s="237"/>
      <c r="AH62" s="237"/>
      <c r="AI62" s="237"/>
      <c r="AJ62" s="237"/>
      <c r="AK62" s="237"/>
      <c r="AL62" s="238"/>
    </row>
    <row r="63" spans="1:41" ht="140.25" customHeight="1" x14ac:dyDescent="0.3">
      <c r="A63" s="194" t="s">
        <v>956</v>
      </c>
      <c r="B63" s="239" t="s">
        <v>956</v>
      </c>
      <c r="C63" s="239" t="s">
        <v>956</v>
      </c>
      <c r="D63" s="239" t="s">
        <v>956</v>
      </c>
      <c r="E63" s="239" t="s">
        <v>956</v>
      </c>
      <c r="F63" s="239" t="s">
        <v>956</v>
      </c>
      <c r="G63" s="240" t="s">
        <v>956</v>
      </c>
      <c r="H63" s="194">
        <v>43373617</v>
      </c>
      <c r="I63" s="239">
        <v>43373617</v>
      </c>
      <c r="J63" s="239">
        <v>43373617</v>
      </c>
      <c r="K63" s="239">
        <v>43373617</v>
      </c>
      <c r="L63" s="239">
        <v>43373617</v>
      </c>
      <c r="M63" s="239">
        <v>43373617</v>
      </c>
      <c r="N63" s="240">
        <v>43373617</v>
      </c>
      <c r="O63" s="194" t="s">
        <v>968</v>
      </c>
      <c r="P63" s="239" t="s">
        <v>968</v>
      </c>
      <c r="Q63" s="239" t="s">
        <v>968</v>
      </c>
      <c r="R63" s="239" t="s">
        <v>968</v>
      </c>
      <c r="S63" s="239" t="s">
        <v>968</v>
      </c>
      <c r="T63" s="239" t="s">
        <v>968</v>
      </c>
      <c r="U63" s="239" t="s">
        <v>968</v>
      </c>
      <c r="V63" s="240" t="s">
        <v>968</v>
      </c>
      <c r="W63" s="194" t="s">
        <v>20</v>
      </c>
      <c r="X63" s="187"/>
      <c r="Y63" s="187"/>
      <c r="Z63" s="187"/>
      <c r="AA63" s="187"/>
      <c r="AB63" s="187"/>
      <c r="AC63" s="187"/>
      <c r="AD63" s="188"/>
      <c r="AE63" s="241" t="s">
        <v>20</v>
      </c>
      <c r="AF63" s="237"/>
      <c r="AG63" s="237"/>
      <c r="AH63" s="237"/>
      <c r="AI63" s="237"/>
      <c r="AJ63" s="237"/>
      <c r="AK63" s="237"/>
      <c r="AL63" s="238"/>
    </row>
    <row r="64" spans="1:41" ht="12.75" customHeight="1" x14ac:dyDescent="0.3">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row>
    <row r="65" spans="1:38" ht="12.75" customHeight="1" x14ac:dyDescent="0.3">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row>
    <row r="66" spans="1:38" ht="12.75" customHeight="1"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row>
    <row r="67" spans="1:38" ht="12.75" customHeight="1" x14ac:dyDescent="0.3">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row>
    <row r="68" spans="1:38" ht="12.75" customHeight="1" x14ac:dyDescent="0.3">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spans="1:38" ht="12.75" customHeight="1" x14ac:dyDescent="0.3">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row>
    <row r="70" spans="1:38" ht="12.75" customHeigh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row>
    <row r="71" spans="1:38" ht="12.75"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row>
    <row r="72" spans="1:38" ht="12.75" customHeight="1" x14ac:dyDescent="0.3">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spans="1:38" ht="12.75" customHeight="1" x14ac:dyDescent="0.3">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spans="1:38" ht="12.75" customHeight="1" x14ac:dyDescent="0.3">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row r="75" spans="1:38" ht="12.75" customHeight="1" x14ac:dyDescent="0.3">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row>
    <row r="76" spans="1:38" ht="12.75" customHeight="1" x14ac:dyDescent="0.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row>
    <row r="77" spans="1:38" ht="12.7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row>
    <row r="78" spans="1:38" ht="12.7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row>
    <row r="79" spans="1:38" ht="12.7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row>
    <row r="80" spans="1:38" ht="12.75" customHeight="1" x14ac:dyDescent="0.3">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row>
    <row r="81" spans="1:38" ht="12.75" customHeight="1" x14ac:dyDescent="0.3">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row>
    <row r="82" spans="1:38" ht="12.75" customHeight="1" x14ac:dyDescent="0.3">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row>
    <row r="83" spans="1:38" ht="12.75" customHeight="1" x14ac:dyDescent="0.3">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row>
    <row r="84" spans="1:38" ht="12.75" customHeight="1" x14ac:dyDescent="0.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row>
    <row r="85" spans="1:38" ht="12.7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row>
    <row r="86" spans="1:38" ht="12.7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spans="1:38" ht="12.75" customHeigh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row r="88" spans="1:38" ht="12.7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row>
    <row r="89" spans="1:38" ht="12.75" customHeight="1" x14ac:dyDescent="0.3">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0" spans="1:38" ht="12.75" customHeight="1" x14ac:dyDescent="0.3">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row>
    <row r="91" spans="1:38" ht="12.75" customHeight="1" x14ac:dyDescent="0.3">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row>
    <row r="92" spans="1:38" ht="12.75" customHeigh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row>
    <row r="93" spans="1:38" ht="12.7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row>
    <row r="94" spans="1:38" ht="12.75" customHeight="1" x14ac:dyDescent="0.3">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row>
    <row r="95" spans="1:38" ht="12.75" customHeigh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row>
    <row r="96" spans="1:38" ht="12.75" customHeight="1" x14ac:dyDescent="0.3">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row>
    <row r="97" spans="1:38" ht="12.75" customHeight="1" x14ac:dyDescent="0.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row>
    <row r="98" spans="1:38" ht="12.75" customHeight="1" x14ac:dyDescent="0.3">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row>
    <row r="99" spans="1:38" ht="12.75" customHeight="1" x14ac:dyDescent="0.3">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spans="1:38" ht="12.75" customHeight="1"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row>
    <row r="101" spans="1:38" ht="12.75" customHeight="1"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row>
    <row r="102" spans="1:38" ht="12.75" customHeight="1"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row>
    <row r="103" spans="1:38" ht="12.75" customHeight="1"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row>
    <row r="104" spans="1:38" ht="12.75" customHeight="1"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row>
    <row r="105" spans="1:38" ht="12.75" customHeight="1"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row>
    <row r="106" spans="1:38" ht="12.75" customHeight="1"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row>
    <row r="107" spans="1:38" ht="12.75" customHeight="1"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row>
    <row r="108" spans="1:38" ht="12.75" customHeight="1"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row>
    <row r="109" spans="1:38" ht="12.75" customHeight="1"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row>
    <row r="110" spans="1:38" ht="12.75" customHeight="1"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row>
    <row r="111" spans="1:38" ht="12.75" customHeight="1"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row>
    <row r="112" spans="1:38" ht="12.75" customHeight="1"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row>
    <row r="113" spans="1:38" ht="12.75" customHeight="1"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row>
    <row r="114" spans="1:38" ht="12.75" customHeight="1"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row>
    <row r="115" spans="1:38" ht="12.75" customHeight="1"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spans="1:38" ht="12.75" customHeight="1"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row>
    <row r="117" spans="1:38" ht="12.75" customHeight="1"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row>
    <row r="118" spans="1:38" ht="12.75" customHeight="1"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row>
    <row r="119" spans="1:38" ht="12.7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row>
    <row r="120" spans="1:38" ht="12.75" customHeight="1"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row>
    <row r="121" spans="1:38" ht="12.75" customHeigh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row>
    <row r="122" spans="1:38" ht="12.75" customHeight="1"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row>
    <row r="123" spans="1:38" ht="12.75" customHeight="1"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row>
    <row r="124" spans="1:38" ht="12.75" customHeight="1"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row>
    <row r="125" spans="1:38" ht="12.75" customHeight="1"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row>
    <row r="126" spans="1:38" ht="12.75" customHeight="1"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row>
    <row r="127" spans="1:38" ht="12.75" customHeight="1"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row>
    <row r="128" spans="1:38" ht="12.75" customHeight="1"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spans="1:38" ht="12.75" customHeight="1"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row>
    <row r="130" spans="1:38" ht="12.75" customHeight="1"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row>
    <row r="131" spans="1:38" ht="12.75" customHeigh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row>
    <row r="132" spans="1:38" ht="12.7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row>
    <row r="133" spans="1:38" ht="12.75" customHeight="1"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row>
    <row r="134" spans="1:38" ht="12.75" customHeight="1"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row>
    <row r="135" spans="1:38" ht="12.75" customHeight="1"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row>
    <row r="136" spans="1:38" ht="12.75" customHeight="1"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row>
    <row r="137" spans="1:38" ht="12.75" customHeight="1"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row>
    <row r="138" spans="1:38" ht="12.75" customHeight="1"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row>
    <row r="139" spans="1:38" ht="12.75" customHeight="1"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row>
    <row r="140" spans="1:38" ht="12.75" customHeight="1"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row>
    <row r="141" spans="1:38" ht="12.75" customHeigh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row>
    <row r="142" spans="1:38" ht="12.75" customHeight="1"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row>
    <row r="143" spans="1:38" ht="12.75" customHeight="1"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row>
    <row r="144" spans="1:38" ht="12.75" customHeight="1"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row>
    <row r="145" spans="1:38" ht="12.75" customHeight="1"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row>
    <row r="146" spans="1:38" ht="12.7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spans="1:38" ht="12.7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spans="1:38" ht="12.7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spans="1:38" ht="12.7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row>
    <row r="150" spans="1:38" ht="12.7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row>
    <row r="151" spans="1:38" ht="12.75" customHeight="1"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spans="1:38" ht="12.75" customHeight="1"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spans="1:38" ht="12.75" customHeight="1"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spans="1:38" ht="12.75" customHeight="1"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spans="1:38" ht="12.75" customHeight="1"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spans="1:38" ht="12.75" customHeigh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spans="1:38" ht="12.75" customHeight="1"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spans="1:38" ht="12.75" customHeight="1"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spans="1:38" ht="12.75" customHeight="1"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spans="1:38" ht="12.75" customHeight="1"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spans="1:38" ht="12.75" customHeight="1"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spans="1:38" ht="12.75" customHeight="1"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spans="1:38" ht="12.75" customHeight="1"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spans="1:38" ht="12.75" customHeight="1"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spans="1:38" ht="12.75" customHeight="1"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spans="1:38" ht="12.75" customHeight="1"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row>
    <row r="167" spans="1:38" ht="12.75" customHeight="1"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spans="1:38" ht="12.75" customHeight="1"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spans="1:38" ht="12.75" customHeight="1"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row>
    <row r="170" spans="1:38" ht="12.75" customHeight="1"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spans="1:38" ht="12.75" customHeight="1"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spans="1:38" ht="12.75" customHeight="1"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spans="1:38" ht="12.75" customHeight="1"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spans="1:38" ht="12.75" customHeight="1"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spans="1:38" ht="12.75" customHeight="1"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spans="1:38" ht="12.75" customHeight="1"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spans="1:38" ht="12.75" customHeight="1"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spans="1:38" ht="12.75" customHeight="1"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spans="1:38" ht="12.75" customHeight="1"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spans="1:38" ht="12.75" customHeight="1"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spans="1:38" ht="12.75" customHeight="1"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spans="1:38" ht="12.75" customHeight="1"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spans="1:38" ht="12.75" customHeight="1"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spans="1:38" ht="12.75" customHeight="1"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spans="1:38" ht="12.75" customHeight="1"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spans="1:38" ht="12.75" customHeight="1"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spans="1:38" ht="12.75" customHeight="1"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spans="1:38" ht="12.75" customHeight="1"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spans="1:38" ht="12.75" customHeight="1"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spans="1:38" ht="12.75" customHeight="1"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spans="1:38" ht="12.75" customHeight="1"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spans="1:38" ht="12.75" customHeight="1"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spans="1:38" ht="12.75" customHeight="1"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spans="1:38" ht="12.75" customHeight="1"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spans="1:38" ht="12.7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spans="1:38" ht="12.75" customHeight="1"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spans="1:38" ht="12.75" customHeight="1"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spans="1:38" ht="12.75" customHeight="1"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spans="1:38" ht="12.7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spans="1:38" ht="12.7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spans="1:38" ht="12.7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spans="1:38" ht="12.7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spans="1:38" ht="12.7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spans="1:38" ht="12.7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spans="1:38" ht="12.7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spans="1:38" ht="12.7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spans="1:38" ht="12.7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spans="1:38" ht="12.7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spans="1:38" ht="12.7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spans="1:38" ht="12.7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spans="1:38" ht="12.7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spans="1:38" ht="12.7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spans="1:38" ht="12.7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spans="1:38" ht="12.7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spans="1:38" ht="12.7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spans="1:38" ht="12.7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spans="1:38" ht="12.7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spans="1:38" ht="12.7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spans="1:38" ht="12.7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spans="1:38" ht="12.7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spans="1:38" ht="12.7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spans="1:38" ht="12.7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spans="1:38" ht="12.7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spans="1:38" ht="12.7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spans="1:38" ht="12.7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spans="1:38" ht="12.7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spans="1:38" ht="12.7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spans="1:38" ht="12.7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spans="1:38" ht="12.7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spans="1:38" ht="12.7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spans="1:38" ht="12.7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row>
    <row r="232" spans="1:38" ht="12.7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spans="1:38" ht="12.7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row>
    <row r="234" spans="1:38" ht="12.7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row>
    <row r="235" spans="1:38" ht="12.7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spans="1:38" ht="12.7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spans="1:38" ht="12.7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spans="1:38" ht="12.7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row>
    <row r="239" spans="1:38" ht="12.7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row>
    <row r="240" spans="1:38" ht="12.7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row>
    <row r="241" spans="1:38" ht="12.7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row>
    <row r="242" spans="1:38" ht="12.7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spans="1:38" ht="12.7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spans="1:38" ht="12.7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row>
    <row r="245" spans="1:38" ht="12.7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spans="1:38" ht="12.7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row>
    <row r="247" spans="1:38" ht="12.7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row>
    <row r="248" spans="1:38" ht="12.7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spans="1:38" ht="12.7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row>
    <row r="250" spans="1:38" ht="12.7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spans="1:38" ht="12.7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row>
    <row r="252" spans="1:38" ht="12.7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row>
    <row r="253" spans="1:38" ht="12.7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row>
    <row r="254" spans="1:38" ht="12.7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row>
    <row r="255" spans="1:38" ht="12.7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spans="1:38" ht="12.7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spans="1:38" ht="12.7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row>
    <row r="258" spans="1:38" ht="12.7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spans="1:38" ht="12.7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row>
    <row r="260" spans="1:38" ht="12.7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row>
    <row r="261" spans="1:38" ht="12.7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row>
    <row r="262" spans="1:38" ht="12.7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row>
    <row r="263" spans="1:38" ht="12.7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spans="1:38" ht="12.7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row>
    <row r="265" spans="1:38" ht="12.7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row>
    <row r="266" spans="1:38" ht="12.7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row>
    <row r="267" spans="1:38" ht="12.7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row>
    <row r="268" spans="1:38" ht="12.7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spans="1:38" ht="12.7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spans="1:38" ht="12.7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spans="1:38" ht="12.7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spans="1:38" ht="12.7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row>
    <row r="273" spans="1:38" ht="12.7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row>
    <row r="274" spans="1:38" ht="12.7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row>
    <row r="275" spans="1:38" ht="12.7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row>
    <row r="276" spans="1:38" ht="12.7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spans="1:38" ht="12.7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row>
    <row r="278" spans="1:38" ht="12.7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spans="1:38" ht="12.7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row>
    <row r="280" spans="1:38" ht="12.7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row>
    <row r="281" spans="1:38" ht="12.7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spans="1:38" ht="12.7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spans="1:38" ht="12.7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row>
    <row r="284" spans="1:38" ht="12.7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spans="1:38" ht="12.7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row>
    <row r="286" spans="1:38" ht="12.7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row>
    <row r="287" spans="1:38" ht="12.7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row>
    <row r="288" spans="1:38" ht="12.7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row>
    <row r="289" spans="1:38" ht="12.7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spans="1:38" ht="12.7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row>
    <row r="291" spans="1:38" ht="12.7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row>
    <row r="292" spans="1:38" ht="12.7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row>
    <row r="293" spans="1:38" ht="12.7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row>
    <row r="294" spans="1:38" ht="12.7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spans="1:38" ht="12.7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spans="1:38" ht="12.7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row>
    <row r="297" spans="1:38" ht="12.7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spans="1:38" ht="12.7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spans="1:38" ht="12.7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row>
    <row r="300" spans="1:38" ht="12.7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row>
    <row r="301" spans="1:38" ht="12.7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row>
    <row r="302" spans="1:38" ht="12.7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spans="1:38" ht="12.7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row>
    <row r="304" spans="1:38" ht="12.7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row>
    <row r="305" spans="1:38" ht="12.7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spans="1:38" ht="12.7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spans="1:38" ht="12.7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spans="1:38" ht="12.7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spans="1:38" ht="12.7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row>
    <row r="310" spans="1:38" ht="12.7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spans="1:38" ht="12.7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row>
    <row r="312" spans="1:38" ht="12.7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row>
    <row r="313" spans="1:38" ht="12.7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row>
    <row r="314" spans="1:38" ht="12.7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row>
    <row r="315" spans="1:38" ht="12.7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spans="1:38" ht="12.7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row>
    <row r="317" spans="1:38" ht="12.7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row>
    <row r="318" spans="1:38" ht="12.7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row>
    <row r="319" spans="1:38" ht="12.7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row>
    <row r="320" spans="1:38" ht="12.7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spans="1:38" ht="12.7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spans="1:38" ht="12.7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spans="1:38" ht="12.7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spans="1:38" ht="12.7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row>
    <row r="325" spans="1:38" ht="12.7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row>
    <row r="326" spans="1:38" ht="12.7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row>
    <row r="327" spans="1:38" ht="12.7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row>
    <row r="328" spans="1:38" ht="12.7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spans="1:38" ht="12.7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row>
    <row r="330" spans="1:38" ht="12.7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spans="1:38" ht="12.7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spans="1:38" ht="12.7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row>
    <row r="333" spans="1:38" ht="12.7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spans="1:38" ht="12.7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spans="1:38" ht="12.7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row>
    <row r="336" spans="1:38" ht="12.7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spans="1:38" ht="12.7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row>
    <row r="338" spans="1:38" ht="12.7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row>
    <row r="339" spans="1:38" ht="12.7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row>
    <row r="340" spans="1:38" ht="12.7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row>
    <row r="341" spans="1:38" ht="12.7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spans="1:38" ht="12.7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spans="1:38" ht="12.7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row>
    <row r="344" spans="1:38" ht="12.7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row>
    <row r="345" spans="1:38" ht="12.7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row>
    <row r="346" spans="1:38" ht="12.7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spans="1:38" ht="12.7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spans="1:38" ht="12.7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row>
    <row r="349" spans="1:38" ht="12.7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spans="1:38" ht="12.7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row>
    <row r="351" spans="1:38" ht="12.7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row>
    <row r="352" spans="1:38" ht="12.7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row>
    <row r="353" spans="1:38" ht="12.7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row>
    <row r="354" spans="1:38" ht="12.7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spans="1:38" ht="12.7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spans="1:38" ht="12.7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row>
    <row r="357" spans="1:38" ht="12.7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row>
    <row r="358" spans="1:38" ht="12.7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row>
    <row r="359" spans="1:38" ht="12.7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spans="1:38" ht="12.7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spans="1:38" ht="12.7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row>
    <row r="362" spans="1:38" ht="12.7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spans="1:38" ht="12.7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row>
    <row r="364" spans="1:38" ht="12.7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row>
    <row r="365" spans="1:38" ht="12.7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row>
    <row r="366" spans="1:38" ht="12.7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spans="1:38" ht="12.7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spans="1:38" ht="12.7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row>
    <row r="369" spans="1:38" ht="12.7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row>
    <row r="370" spans="1:38" ht="12.7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row>
    <row r="371" spans="1:38" ht="12.7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row>
    <row r="372" spans="1:38" ht="12.7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spans="1:38" ht="12.7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spans="1:38" ht="12.7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row>
    <row r="375" spans="1:38" ht="12.7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spans="1:38" ht="12.7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row>
    <row r="377" spans="1:38" ht="12.7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row>
    <row r="378" spans="1:38" ht="12.7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row>
    <row r="379" spans="1:38" ht="12.7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row>
    <row r="380" spans="1:38" ht="12.7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spans="1:38" ht="12.7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row>
    <row r="382" spans="1:38" ht="12.7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row>
    <row r="383" spans="1:38" ht="12.7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row>
    <row r="384" spans="1:38" ht="12.7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row>
    <row r="385" spans="1:38" ht="12.7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spans="1:38" ht="12.7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spans="1:38" ht="12.7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row>
    <row r="388" spans="1:38" ht="12.7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spans="1:38" ht="12.7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row>
    <row r="390" spans="1:38" ht="12.7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row>
    <row r="391" spans="1:38" ht="12.7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row>
    <row r="392" spans="1:38" ht="12.7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spans="1:38" ht="12.7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spans="1:38" ht="12.7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row>
    <row r="395" spans="1:38" ht="12.7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row>
    <row r="396" spans="1:38" ht="12.7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row>
    <row r="397" spans="1:38" ht="12.7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row>
    <row r="398" spans="1:38" ht="12.7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spans="1:38" ht="12.7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spans="1:38" ht="12.7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row>
    <row r="401" spans="1:38" ht="12.7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spans="1:38" ht="12.7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row>
    <row r="403" spans="1:38" ht="12.7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row>
    <row r="404" spans="1:38" ht="12.7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spans="1:38" ht="12.7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spans="1:38" ht="12.7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spans="1:38" ht="12.7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row>
    <row r="408" spans="1:38" ht="12.7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row>
    <row r="409" spans="1:38" ht="12.7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row>
    <row r="410" spans="1:38" ht="12.7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row>
    <row r="411" spans="1:38" ht="12.7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spans="1:38" ht="12.7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spans="1:38" ht="12.7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row>
    <row r="414" spans="1:38" ht="12.7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spans="1:38" ht="12.7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row>
    <row r="416" spans="1:38" ht="12.7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row>
    <row r="417" spans="1:38" ht="12.7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row>
    <row r="418" spans="1:38" ht="12.7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row>
    <row r="419" spans="1:38" ht="12.7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spans="1:38" ht="12.7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row>
    <row r="421" spans="1:38" ht="12.7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row>
    <row r="422" spans="1:38" ht="12.7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row>
    <row r="423" spans="1:38" ht="12.7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row>
    <row r="424" spans="1:38" ht="12.7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spans="1:38" ht="12.7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spans="1:38" ht="12.7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row>
    <row r="427" spans="1:38" ht="12.7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spans="1:38" ht="12.7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row>
    <row r="429" spans="1:38" ht="12.7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row>
    <row r="430" spans="1:38" ht="12.7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row>
    <row r="431" spans="1:38" ht="12.7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row>
    <row r="432" spans="1:38" ht="12.7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spans="1:38" ht="12.7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row>
    <row r="434" spans="1:38" ht="12.7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row>
    <row r="435" spans="1:38" ht="12.7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row>
    <row r="436" spans="1:38" ht="12.7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row>
    <row r="437" spans="1:38" ht="12.7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spans="1:38" ht="12.7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spans="1:38" ht="12.7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row>
    <row r="440" spans="1:38" ht="12.7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spans="1:38" ht="12.7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row>
    <row r="442" spans="1:38" ht="12.7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row>
    <row r="443" spans="1:38" ht="12.7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row>
    <row r="444" spans="1:38" ht="12.7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row>
    <row r="445" spans="1:38" ht="12.7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spans="1:38" ht="12.7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row>
    <row r="447" spans="1:38" ht="12.7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row>
    <row r="448" spans="1:38" ht="12.7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row>
    <row r="449" spans="1:38" ht="12.7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row>
    <row r="450" spans="1:38" ht="12.7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spans="1:38" ht="12.7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spans="1:38" ht="12.7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row>
    <row r="453" spans="1:38" ht="12.7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spans="1:38" ht="12.7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spans="1:38" ht="12.7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row>
    <row r="456" spans="1:38" ht="12.7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spans="1:38" ht="12.7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row>
    <row r="458" spans="1:38" ht="12.7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spans="1:38" ht="12.7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row>
    <row r="460" spans="1:38" ht="12.7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row>
    <row r="461" spans="1:38" ht="12.7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row>
    <row r="462" spans="1:38" ht="12.7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row>
    <row r="463" spans="1:38" ht="12.7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spans="1:38" ht="12.7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spans="1:38" ht="12.7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row>
    <row r="466" spans="1:38" ht="12.7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spans="1:38" ht="12.7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row>
    <row r="468" spans="1:38" ht="12.7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row>
    <row r="469" spans="1:38" ht="12.7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row>
    <row r="470" spans="1:38" ht="12.7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row>
    <row r="471" spans="1:38" ht="12.7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spans="1:38" ht="12.7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row>
    <row r="473" spans="1:38" ht="12.7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row>
    <row r="474" spans="1:38" ht="12.7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row>
    <row r="475" spans="1:38" ht="12.7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row>
    <row r="476" spans="1:38" ht="12.7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spans="1:38" ht="12.7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spans="1:38" ht="12.7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spans="1:38" ht="12.7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spans="1:38" ht="12.7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row>
    <row r="481" spans="1:38" ht="12.7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row>
    <row r="482" spans="1:38" ht="12.7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row>
    <row r="483" spans="1:38" ht="12.7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row>
    <row r="484" spans="1:38" ht="12.7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spans="1:38" ht="12.7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row>
    <row r="486" spans="1:38" ht="12.7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spans="1:38" ht="12.7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row>
    <row r="488" spans="1:38" ht="12.7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spans="1:38" ht="12.7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spans="1:38" ht="12.7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spans="1:38" ht="12.7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row>
    <row r="492" spans="1:38" ht="12.7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spans="1:38" ht="12.7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row>
    <row r="494" spans="1:38" ht="12.7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spans="1:38" ht="12.7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spans="1:38" ht="12.7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spans="1:38" ht="12.7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spans="1:38" ht="12.7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row>
    <row r="499" spans="1:38" ht="12.7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row>
    <row r="500" spans="1:38" ht="12.7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row>
    <row r="501" spans="1:38" ht="12.7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row>
    <row r="502" spans="1:38" ht="12.7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spans="1:38" ht="12.7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spans="1:38" ht="12.7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row>
    <row r="505" spans="1:38" ht="12.7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spans="1:38" ht="12.7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row>
    <row r="507" spans="1:38" ht="12.7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row>
    <row r="508" spans="1:38" ht="12.7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row>
    <row r="509" spans="1:38" ht="12.7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row>
    <row r="510" spans="1:38" ht="12.7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spans="1:38" ht="12.7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row>
    <row r="512" spans="1:38" ht="12.7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row>
    <row r="513" spans="1:38" ht="12.7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row>
    <row r="514" spans="1:38" ht="12.7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row>
    <row r="515" spans="1:38" ht="12.7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spans="1:38" ht="12.7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spans="1:38" ht="12.7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row>
    <row r="518" spans="1:38" ht="12.7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spans="1:38" ht="12.7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row>
    <row r="520" spans="1:38" ht="12.7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row>
    <row r="521" spans="1:38" ht="12.7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row>
    <row r="522" spans="1:38" ht="12.7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row>
    <row r="523" spans="1:38" ht="12.7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spans="1:38" ht="12.7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row>
    <row r="525" spans="1:38" ht="12.7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row>
    <row r="526" spans="1:38" ht="12.7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row>
    <row r="527" spans="1:38" ht="12.7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row>
    <row r="528" spans="1:38" ht="12.7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spans="1:38" ht="12.7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spans="1:38" ht="12.7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row>
    <row r="531" spans="1:38" ht="12.7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spans="1:38" ht="12.7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row>
    <row r="533" spans="1:38" ht="12.7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row>
    <row r="534" spans="1:38" ht="12.7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row>
    <row r="535" spans="1:38" ht="12.7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row>
    <row r="536" spans="1:38" ht="12.7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spans="1:38" ht="12.7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row>
    <row r="538" spans="1:38" ht="12.7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row>
    <row r="539" spans="1:38" ht="12.7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row>
    <row r="540" spans="1:38" ht="12.7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row>
    <row r="541" spans="1:38" ht="12.7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spans="1:38" ht="12.7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spans="1:38" ht="12.7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row>
    <row r="544" spans="1:38" ht="12.7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spans="1:38" ht="12.7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row>
    <row r="546" spans="1:38" ht="12.7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row>
    <row r="547" spans="1:38" ht="12.7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row>
    <row r="548" spans="1:38" ht="12.7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row>
    <row r="549" spans="1:38" ht="12.7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spans="1:38" ht="12.7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row>
    <row r="551" spans="1:38" ht="12.7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row>
    <row r="552" spans="1:38" ht="12.7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row>
    <row r="553" spans="1:38" ht="12.7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row>
    <row r="554" spans="1:38" ht="12.7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spans="1:38" ht="12.7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spans="1:38" ht="12.7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row>
    <row r="557" spans="1:38" ht="12.7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spans="1:38" ht="12.7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row>
    <row r="559" spans="1:38" ht="12.7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row>
    <row r="560" spans="1:38" ht="12.7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row>
    <row r="561" spans="1:38" ht="12.7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row>
    <row r="562" spans="1:38" ht="12.7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spans="1:38" ht="12.7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row>
    <row r="564" spans="1:38" ht="12.7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row>
    <row r="565" spans="1:38" ht="12.7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row>
    <row r="566" spans="1:38" ht="12.7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row>
    <row r="567" spans="1:38" ht="12.7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spans="1:38" ht="12.7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spans="1:38" ht="12.7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row>
    <row r="570" spans="1:38" ht="12.7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spans="1:38" ht="12.7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row>
    <row r="572" spans="1:38" ht="12.7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row>
    <row r="573" spans="1:38" ht="12.7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row>
    <row r="574" spans="1:38" ht="12.7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row>
    <row r="575" spans="1:38" ht="12.7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spans="1:38" ht="12.7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row>
    <row r="577" spans="1:38" ht="12.7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row>
    <row r="578" spans="1:38" ht="12.7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row>
    <row r="579" spans="1:38" ht="12.7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spans="1:38" ht="12.7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spans="1:38" ht="12.7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spans="1:38" ht="12.7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row>
    <row r="583" spans="1:38" ht="12.7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spans="1:38" ht="12.7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row>
    <row r="585" spans="1:38" ht="12.7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row>
    <row r="586" spans="1:38" ht="12.7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row>
    <row r="587" spans="1:38" ht="12.7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row>
    <row r="588" spans="1:38" ht="12.7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spans="1:38" ht="12.7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row>
    <row r="590" spans="1:38" ht="12.7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row>
    <row r="591" spans="1:38" ht="12.7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row>
    <row r="592" spans="1:38" ht="12.7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row>
    <row r="593" spans="1:38" ht="12.7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spans="1:38" ht="12.7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spans="1:38" ht="12.7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row>
    <row r="596" spans="1:38" ht="12.7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spans="1:38" ht="12.7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row>
    <row r="598" spans="1:38" ht="12.7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row>
    <row r="599" spans="1:38" ht="12.7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row>
    <row r="600" spans="1:38" ht="12.7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row>
    <row r="601" spans="1:38" ht="12.7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spans="1:38" ht="12.7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row>
    <row r="603" spans="1:38" ht="12.7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row>
    <row r="604" spans="1:38" ht="12.7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row>
    <row r="605" spans="1:38" ht="12.7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row>
    <row r="606" spans="1:38" ht="12.7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spans="1:38" ht="12.7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spans="1:38" ht="12.7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row>
    <row r="609" spans="1:38" ht="12.7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spans="1:38" ht="12.7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row>
    <row r="611" spans="1:38" ht="12.7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row>
    <row r="612" spans="1:38" ht="12.7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row>
    <row r="613" spans="1:38" ht="12.7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row>
    <row r="614" spans="1:38" ht="12.7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38" ht="12.7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row>
    <row r="616" spans="1:38" ht="12.7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row>
    <row r="617" spans="1:38" ht="12.7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row>
    <row r="618" spans="1:38" ht="12.7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spans="1:38" ht="12.7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spans="1:38" ht="12.7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spans="1:38" ht="12.7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row>
    <row r="622" spans="1:38" ht="12.7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spans="1:38" ht="12.7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row>
    <row r="624" spans="1:38" ht="12.7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row>
    <row r="625" spans="1:38" ht="12.7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row>
    <row r="626" spans="1:38" ht="12.7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row>
    <row r="627" spans="1:38" ht="12.7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spans="1:38" ht="12.7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row>
    <row r="629" spans="1:38" ht="12.7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row>
    <row r="630" spans="1:38" ht="12.7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row>
    <row r="631" spans="1:38" ht="12.7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row>
    <row r="632" spans="1:38" ht="12.7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spans="1:38" ht="12.7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spans="1:38" ht="12.7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spans="1:38" ht="12.7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spans="1:38" ht="12.7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spans="1:38" ht="12.7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spans="1:38" ht="12.7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spans="1:38" ht="12.7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spans="1:38" ht="12.7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spans="1:38" ht="12.7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spans="1:38" ht="12.7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spans="1:38" ht="12.7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spans="1:38" ht="12.7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spans="1:38" ht="12.7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spans="1:38" ht="12.7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spans="1:38" ht="12.7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spans="1:38" ht="12.7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spans="1:38" ht="12.7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spans="1:38" ht="12.7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spans="1:38" ht="12.7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spans="1:38" ht="12.7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spans="1:38" ht="12.7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spans="1:38" ht="12.7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spans="1:38" ht="12.7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spans="1:38" ht="12.7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spans="1:38" ht="12.7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spans="1:38" ht="12.7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spans="1:38" ht="12.7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spans="1:38" ht="12.7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spans="1:38" ht="12.7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spans="1:38" ht="12.7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spans="1:38" ht="12.7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spans="1:38" ht="12.7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spans="1:38" ht="12.7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spans="1:38" ht="12.7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spans="1:38" ht="12.7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spans="1:38" ht="12.7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spans="1:38" ht="12.7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spans="1:38" ht="12.7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spans="1:38" ht="12.7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spans="1:38" ht="12.7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spans="1:38" ht="12.7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spans="1:38" ht="12.7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spans="1:38" ht="12.7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spans="1:38" ht="12.7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spans="1:38" ht="12.7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spans="1:38" ht="12.7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spans="1:38" ht="12.7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spans="1:38" ht="12.7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spans="1:38" ht="12.7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spans="1:38" ht="12.7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spans="1:38" ht="12.7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spans="1:38" ht="12.7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spans="1:38" ht="12.7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spans="1:38" ht="12.7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spans="1:38" ht="12.7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spans="1:38" ht="12.7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spans="1:38" ht="12.7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spans="1:38" ht="12.7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spans="1:38" ht="12.7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spans="1:38" ht="12.7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spans="1:38" ht="12.7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spans="1:38" ht="12.7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spans="1:38" ht="12.7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spans="1:38" ht="12.7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spans="1:38" ht="12.7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spans="1:38" ht="12.7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spans="1:38" ht="12.7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spans="1:38" ht="12.7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spans="1:38" ht="12.7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spans="1:38" ht="12.7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spans="1:38" ht="12.7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spans="1:38" ht="12.7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spans="1:38" ht="12.7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spans="1:38" ht="12.7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spans="1:38" ht="12.7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spans="1:38" ht="12.7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spans="1:38" ht="12.7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spans="1:38" ht="12.7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spans="1:38" ht="12.7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spans="1:38" ht="12.7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spans="1:38" ht="12.7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spans="1:38" ht="12.7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spans="1:38" ht="12.7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spans="1:38" ht="12.7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spans="1:38" ht="12.7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spans="1:38" ht="12.7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spans="1:38" ht="12.7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spans="1:38" ht="12.7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spans="1:38" ht="12.7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spans="1:38" ht="12.7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spans="1:38" ht="12.7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spans="1:38" ht="12.7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spans="1:38" ht="12.7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spans="1:38" ht="12.7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spans="1:38" ht="12.7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spans="1:38" ht="12.7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spans="1:38" ht="12.7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spans="1:38" ht="12.7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spans="1:38" ht="12.7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spans="1:38" ht="12.7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spans="1:38" ht="12.7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spans="1:38" ht="12.7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spans="1:38" ht="12.7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spans="1:38" ht="12.7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spans="1:38" ht="12.7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spans="1:38" ht="12.7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spans="1:38" ht="12.7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spans="1:38" ht="12.7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spans="1:38" ht="12.7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spans="1:38" ht="12.7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spans="1:38" ht="12.7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spans="1:38" ht="12.7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spans="1:38" ht="12.7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spans="1:38" ht="12.7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spans="1:38" ht="12.7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spans="1:38" ht="12.7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spans="1:38" ht="12.7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spans="1:38" ht="12.7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spans="1:38" ht="12.7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spans="1:38" ht="12.7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spans="1:38" ht="12.7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spans="1:38" ht="12.7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spans="1:38" ht="12.7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spans="1:38" ht="12.7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spans="1:38" ht="12.7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spans="1:38" ht="12.7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spans="1:38" ht="12.7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spans="1:38" ht="12.7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spans="1:38" ht="12.7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spans="1:38" ht="12.7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spans="1:38" ht="12.7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spans="1:38" ht="12.7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spans="1:38" ht="12.7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spans="1:38" ht="12.7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spans="1:38" ht="12.7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spans="1:38" ht="12.7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spans="1:38" ht="12.7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spans="1:38" ht="12.7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spans="1:38" ht="12.7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spans="1:38" ht="12.7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spans="1:38" ht="12.7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spans="1:38" ht="12.7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spans="1:38" ht="12.7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spans="1:38" ht="12.7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spans="1:38" ht="12.7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spans="1:38" ht="12.7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spans="1:38" ht="12.7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spans="1:38" ht="12.7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spans="1:38" ht="12.7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spans="1:38" ht="12.7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spans="1:38" ht="12.7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spans="1:38" ht="12.7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spans="1:38" ht="12.7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spans="1:38" ht="12.7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spans="1:38" ht="12.7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spans="1:38" ht="12.7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spans="1:38" ht="12.7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spans="1:38" ht="12.7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spans="1:38" ht="12.7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spans="1:38" ht="12.7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spans="1:38" ht="12.7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spans="1:38" ht="12.7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spans="1:38" ht="12.7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spans="1:38" ht="12.7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spans="1:38" ht="12.7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spans="1:38" ht="12.7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spans="1:38" ht="12.7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spans="1:38" ht="12.7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spans="1:38" ht="12.7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spans="1:38" ht="12.7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spans="1:38" ht="12.7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spans="1:38" ht="12.7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spans="1:38" ht="12.7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spans="1:38" ht="12.7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spans="1:38" ht="12.7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spans="1:38" ht="12.7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spans="1:38" ht="12.7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spans="1:38" ht="12.7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spans="1:38" ht="12.7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spans="1:38" ht="12.7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spans="1:38" ht="12.7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spans="1:38" ht="12.7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spans="1:38" ht="12.7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spans="1:38" ht="12.7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spans="1:38" ht="12.7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spans="1:38" ht="12.7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spans="1:38" ht="12.7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spans="1:38" ht="12.7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spans="1:38" ht="12.7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spans="1:38" ht="12.7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spans="1:38" ht="12.7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spans="1:38" ht="12.7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spans="1:38" ht="12.7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spans="1:38" ht="12.7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spans="1:38" ht="12.7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spans="1:38" ht="12.7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spans="1:38" ht="12.7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spans="1:38" ht="12.7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spans="1:38" ht="12.7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spans="1:38" ht="12.7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spans="1:38" ht="12.7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spans="1:38" ht="12.7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spans="1:38" ht="12.7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spans="1:38" ht="12.7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spans="1:38" ht="12.7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spans="1:38" ht="12.7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spans="1:38" ht="12.7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spans="1:38" ht="12.7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spans="1:38" ht="12.7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spans="1:38" ht="12.7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spans="1:38" ht="12.7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spans="1:38" ht="12.7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spans="1:38" ht="12.7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spans="1:38" ht="12.7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spans="1:38" ht="12.7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spans="1:38" ht="12.7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spans="1:38" ht="12.7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spans="1:38" ht="12.7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spans="1:38" ht="12.7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spans="1:38" ht="12.7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spans="1:38" ht="12.7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spans="1:38" ht="12.7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spans="1:38" ht="12.7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spans="1:38" ht="12.7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spans="1:38" ht="12.7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spans="1:38" ht="12.7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spans="1:38" ht="12.7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spans="1:38" ht="12.7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spans="1:38" ht="12.7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spans="1:38" ht="12.7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spans="1:38" ht="12.7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spans="1:38" ht="12.7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spans="1:38" ht="12.7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spans="1:38" ht="12.7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spans="1:38" ht="12.7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spans="1:38" ht="12.7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spans="1:38" ht="12.7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spans="1:38" ht="12.7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spans="1:38" ht="12.7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spans="1:38" ht="12.7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spans="1:38" ht="12.7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spans="1:38" ht="12.7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spans="1:38" ht="12.7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spans="1:38" ht="12.7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spans="1:38" ht="12.7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spans="1:38" ht="12.7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spans="1:38" ht="12.7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spans="1:38" ht="12.7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spans="1:38" ht="12.7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spans="1:38" ht="12.7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spans="1:38" ht="12.7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spans="1:38" ht="12.7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spans="1:38" ht="12.7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spans="1:38" ht="12.7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spans="1:38" ht="12.7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spans="1:38" ht="12.7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spans="1:38" ht="12.7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spans="1:38" ht="12.7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spans="1:38" ht="12.7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spans="1:38" ht="12.7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spans="1:38" ht="12.7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spans="1:38" ht="12.7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spans="1:38" ht="12.7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spans="1:38" ht="12.7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spans="1:38" ht="12.7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spans="1:38" ht="12.7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spans="1:38" ht="12.7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spans="1:38" ht="12.7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spans="1:38" ht="12.7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spans="1:38" ht="12.7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spans="1:38" ht="12.7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spans="1:38" ht="12.7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spans="1:38" ht="12.7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spans="1:38" ht="12.7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spans="1:38" ht="12.7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spans="1:38" ht="12.7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spans="1:38" ht="12.7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spans="1:38" ht="12.7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spans="1:38" ht="12.7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spans="1:38" ht="12.7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spans="1:38" ht="12.7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spans="1:38" ht="12.7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spans="1:38" ht="12.7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spans="1:38" ht="12.7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spans="1:38" ht="12.7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spans="1:38" ht="12.7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spans="1:38" ht="12.7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spans="1:38" ht="12.7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spans="1:38" ht="12.7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spans="1:38" ht="12.7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spans="1:38" ht="12.7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spans="1:38" ht="12.7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spans="1:38" ht="12.7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spans="1:38" ht="12.7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spans="1:38" ht="12.7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spans="1:38" ht="12.7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spans="1:38" ht="12.7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spans="1:38" ht="12.7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spans="1:38" ht="12.7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spans="1:38" ht="12.7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spans="1:38" ht="12.7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spans="1:38" ht="12.7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spans="1:38" ht="12.7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spans="1:38" ht="12.7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spans="1:38" ht="12.7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spans="1:38" ht="12.7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spans="1:38" ht="12.7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spans="1:38" ht="12.7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spans="1:38" ht="12.7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spans="1:38" ht="12.7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spans="1:38" ht="12.7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spans="1:38" ht="12.7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spans="1:38" ht="12.7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spans="1:38" ht="12.7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spans="1:38" ht="12.7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spans="1:38" ht="12.7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spans="1:38" ht="12.7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spans="1:38" ht="12.7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spans="1:38" ht="12.7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spans="1:38" ht="12.7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spans="1:38" ht="12.7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spans="1:38" ht="12.7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spans="1:38" ht="12.7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spans="1:38" ht="12.7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spans="1:38" ht="12.7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spans="1:38" ht="12.7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spans="1:38" ht="12.7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spans="1:38" ht="12.7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spans="1:38" ht="12.7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spans="1:38" ht="12.7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spans="1:38" ht="12.7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spans="1:38" ht="12.7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spans="1:38" ht="12.7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spans="1:38" ht="12.7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spans="1:38" ht="12.7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spans="1:38" ht="12.7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spans="1:38" ht="12.7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spans="1:38" ht="12.7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spans="1:38" ht="12.7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spans="1:38" ht="12.7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spans="1:38" ht="12.7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spans="1:38" ht="12.7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spans="1:38" ht="12.7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spans="1:38" ht="12.7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spans="1:38" ht="12.7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spans="1:38" ht="12.7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spans="1:38" ht="12.7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spans="1:38" ht="12.7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spans="1:38" ht="12.7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spans="1:38" ht="12.7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spans="1:38" ht="12.7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spans="1:38" ht="12.7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spans="1:38" ht="12.7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spans="1:38" ht="12.7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spans="1:38" ht="12.7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spans="1:38" ht="12.7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spans="1:38" ht="12.7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spans="1:38" ht="12.7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spans="1:38" ht="12.7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spans="1:38" ht="12.7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spans="1:38" ht="12.7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spans="1:38" ht="12.7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spans="1:38" ht="12.7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row r="996" spans="1:38" ht="12.7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row>
    <row r="997" spans="1:38" ht="12.7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row>
  </sheetData>
  <mergeCells count="226">
    <mergeCell ref="AJ20:AK20"/>
    <mergeCell ref="AB24:AK24"/>
    <mergeCell ref="C25:AK25"/>
    <mergeCell ref="T24:AA24"/>
    <mergeCell ref="T23:AA23"/>
    <mergeCell ref="C20:S24"/>
    <mergeCell ref="AB23:AK23"/>
    <mergeCell ref="H37:N37"/>
    <mergeCell ref="O37:T37"/>
    <mergeCell ref="U37:Z37"/>
    <mergeCell ref="AA37:AF37"/>
    <mergeCell ref="A36:G36"/>
    <mergeCell ref="H36:N36"/>
    <mergeCell ref="O36:T36"/>
    <mergeCell ref="U36:Z36"/>
    <mergeCell ref="AA36:AF36"/>
    <mergeCell ref="AG36:AK36"/>
    <mergeCell ref="H31:N31"/>
    <mergeCell ref="O31:T31"/>
    <mergeCell ref="A32:G32"/>
    <mergeCell ref="H32:N32"/>
    <mergeCell ref="O32:T32"/>
    <mergeCell ref="U32:Z32"/>
    <mergeCell ref="AG32:AK32"/>
    <mergeCell ref="A60:G60"/>
    <mergeCell ref="AG35:AK35"/>
    <mergeCell ref="U35:Z35"/>
    <mergeCell ref="AA35:AF35"/>
    <mergeCell ref="H34:N34"/>
    <mergeCell ref="A58:G58"/>
    <mergeCell ref="A59:G59"/>
    <mergeCell ref="H59:N59"/>
    <mergeCell ref="O59:V59"/>
    <mergeCell ref="W59:AD59"/>
    <mergeCell ref="AE55:AL55"/>
    <mergeCell ref="AG39:AK39"/>
    <mergeCell ref="AG40:AK40"/>
    <mergeCell ref="AG43:AK43"/>
    <mergeCell ref="AE52:AL52"/>
    <mergeCell ref="AE51:AL51"/>
    <mergeCell ref="AE53:AL53"/>
    <mergeCell ref="AE54:AL54"/>
    <mergeCell ref="AA39:AF39"/>
    <mergeCell ref="H52:N52"/>
    <mergeCell ref="O52:V52"/>
    <mergeCell ref="H55:N55"/>
    <mergeCell ref="A51:G51"/>
    <mergeCell ref="W51:AD51"/>
    <mergeCell ref="W63:AD63"/>
    <mergeCell ref="AE63:AL63"/>
    <mergeCell ref="H62:N62"/>
    <mergeCell ref="O62:V62"/>
    <mergeCell ref="A63:G63"/>
    <mergeCell ref="H63:N63"/>
    <mergeCell ref="O63:V63"/>
    <mergeCell ref="W62:AD62"/>
    <mergeCell ref="AE62:AL62"/>
    <mergeCell ref="A62:G62"/>
    <mergeCell ref="A61:G61"/>
    <mergeCell ref="H61:N61"/>
    <mergeCell ref="O61:V61"/>
    <mergeCell ref="W61:AD61"/>
    <mergeCell ref="AE61:AL61"/>
    <mergeCell ref="O58:V58"/>
    <mergeCell ref="W58:AD58"/>
    <mergeCell ref="H56:N56"/>
    <mergeCell ref="O56:V56"/>
    <mergeCell ref="W56:AD56"/>
    <mergeCell ref="AE56:AL56"/>
    <mergeCell ref="H58:N58"/>
    <mergeCell ref="AE58:AL58"/>
    <mergeCell ref="AE57:AL57"/>
    <mergeCell ref="W57:AD57"/>
    <mergeCell ref="H60:N60"/>
    <mergeCell ref="O60:V60"/>
    <mergeCell ref="A56:G56"/>
    <mergeCell ref="A57:G57"/>
    <mergeCell ref="H57:N57"/>
    <mergeCell ref="O57:V57"/>
    <mergeCell ref="W60:AD60"/>
    <mergeCell ref="AE60:AL60"/>
    <mergeCell ref="AE59:AL59"/>
    <mergeCell ref="H51:N51"/>
    <mergeCell ref="O51:V51"/>
    <mergeCell ref="A52:G52"/>
    <mergeCell ref="W54:AD54"/>
    <mergeCell ref="W52:AD52"/>
    <mergeCell ref="A53:G53"/>
    <mergeCell ref="A55:G55"/>
    <mergeCell ref="A54:G54"/>
    <mergeCell ref="H54:N54"/>
    <mergeCell ref="H53:N53"/>
    <mergeCell ref="O53:V53"/>
    <mergeCell ref="O54:V54"/>
    <mergeCell ref="O55:V55"/>
    <mergeCell ref="W55:AD55"/>
    <mergeCell ref="W53:AD53"/>
    <mergeCell ref="U39:Z39"/>
    <mergeCell ref="A39:G39"/>
    <mergeCell ref="H39:N39"/>
    <mergeCell ref="O39:T39"/>
    <mergeCell ref="A40:G40"/>
    <mergeCell ref="AA33:AF33"/>
    <mergeCell ref="AG33:AK33"/>
    <mergeCell ref="H33:N33"/>
    <mergeCell ref="O33:T33"/>
    <mergeCell ref="U33:Z33"/>
    <mergeCell ref="A34:G34"/>
    <mergeCell ref="A33:G33"/>
    <mergeCell ref="O34:T34"/>
    <mergeCell ref="U34:Z34"/>
    <mergeCell ref="H35:N35"/>
    <mergeCell ref="O35:T35"/>
    <mergeCell ref="A35:G35"/>
    <mergeCell ref="AA34:AF34"/>
    <mergeCell ref="H38:N38"/>
    <mergeCell ref="O38:T38"/>
    <mergeCell ref="A38:G38"/>
    <mergeCell ref="A37:G37"/>
    <mergeCell ref="AA32:AF32"/>
    <mergeCell ref="AD14:AE14"/>
    <mergeCell ref="AF14:AG14"/>
    <mergeCell ref="C14:U14"/>
    <mergeCell ref="X14:Y14"/>
    <mergeCell ref="V14:W14"/>
    <mergeCell ref="T18:AA18"/>
    <mergeCell ref="A15:B24"/>
    <mergeCell ref="AJ14:AK14"/>
    <mergeCell ref="A31:G31"/>
    <mergeCell ref="A30:G30"/>
    <mergeCell ref="H30:N30"/>
    <mergeCell ref="O30:T30"/>
    <mergeCell ref="U30:Z30"/>
    <mergeCell ref="T22:AA22"/>
    <mergeCell ref="AB22:AK22"/>
    <mergeCell ref="AB21:AK21"/>
    <mergeCell ref="AA30:AF30"/>
    <mergeCell ref="A26:B26"/>
    <mergeCell ref="C26:AK26"/>
    <mergeCell ref="T21:AA21"/>
    <mergeCell ref="T20:AA20"/>
    <mergeCell ref="AB18:AK18"/>
    <mergeCell ref="T19:AA19"/>
    <mergeCell ref="AB19:AK19"/>
    <mergeCell ref="C15:S19"/>
    <mergeCell ref="T17:AA17"/>
    <mergeCell ref="AB17:AK17"/>
    <mergeCell ref="T16:AA16"/>
    <mergeCell ref="AB16:AK16"/>
    <mergeCell ref="AD15:AE15"/>
    <mergeCell ref="AF15:AG15"/>
    <mergeCell ref="AH15:AI15"/>
    <mergeCell ref="AJ15:AK15"/>
    <mergeCell ref="T15:AA15"/>
    <mergeCell ref="A29:AK29"/>
    <mergeCell ref="AB20:AC20"/>
    <mergeCell ref="AD20:AE20"/>
    <mergeCell ref="AF20:AG20"/>
    <mergeCell ref="AH20:AI20"/>
    <mergeCell ref="A25:B25"/>
    <mergeCell ref="A1:K4"/>
    <mergeCell ref="T1:AK4"/>
    <mergeCell ref="A6:AK6"/>
    <mergeCell ref="A7:O7"/>
    <mergeCell ref="P7:S7"/>
    <mergeCell ref="J11:AK11"/>
    <mergeCell ref="A13:AK13"/>
    <mergeCell ref="A10:I11"/>
    <mergeCell ref="L10:P10"/>
    <mergeCell ref="Q10:R10"/>
    <mergeCell ref="S10:W10"/>
    <mergeCell ref="X10:Y10"/>
    <mergeCell ref="AG10:AK10"/>
    <mergeCell ref="Z10:AD10"/>
    <mergeCell ref="AE10:AF10"/>
    <mergeCell ref="T7:AG7"/>
    <mergeCell ref="AH7:AK7"/>
    <mergeCell ref="J10:K10"/>
    <mergeCell ref="Z14:AA14"/>
    <mergeCell ref="AB14:AC14"/>
    <mergeCell ref="A14:B14"/>
    <mergeCell ref="H40:N40"/>
    <mergeCell ref="O40:T40"/>
    <mergeCell ref="AA40:AF40"/>
    <mergeCell ref="O44:T44"/>
    <mergeCell ref="AA44:AF44"/>
    <mergeCell ref="AG44:AK44"/>
    <mergeCell ref="AH14:AI14"/>
    <mergeCell ref="AB15:AC15"/>
    <mergeCell ref="AG37:AK37"/>
    <mergeCell ref="U40:Z40"/>
    <mergeCell ref="U38:Z38"/>
    <mergeCell ref="U42:Z42"/>
    <mergeCell ref="AA38:AF38"/>
    <mergeCell ref="O41:T41"/>
    <mergeCell ref="U41:Z41"/>
    <mergeCell ref="AG38:AK38"/>
    <mergeCell ref="AG34:AK34"/>
    <mergeCell ref="AG31:AK31"/>
    <mergeCell ref="AG30:AK30"/>
    <mergeCell ref="U31:Z31"/>
    <mergeCell ref="AA31:AF31"/>
    <mergeCell ref="A50:AL50"/>
    <mergeCell ref="AG45:AK45"/>
    <mergeCell ref="A41:G41"/>
    <mergeCell ref="H41:N41"/>
    <mergeCell ref="A45:G45"/>
    <mergeCell ref="A44:G44"/>
    <mergeCell ref="A43:G43"/>
    <mergeCell ref="H43:N43"/>
    <mergeCell ref="O43:T43"/>
    <mergeCell ref="H45:N45"/>
    <mergeCell ref="O45:T45"/>
    <mergeCell ref="U45:Z45"/>
    <mergeCell ref="AA45:AF45"/>
    <mergeCell ref="U43:Z43"/>
    <mergeCell ref="U44:Z44"/>
    <mergeCell ref="H44:N44"/>
    <mergeCell ref="AA41:AF41"/>
    <mergeCell ref="AG41:AK41"/>
    <mergeCell ref="AA42:AF42"/>
    <mergeCell ref="AA43:AF43"/>
    <mergeCell ref="H42:N42"/>
    <mergeCell ref="O42:T42"/>
    <mergeCell ref="AG42:AK42"/>
    <mergeCell ref="A42:G42"/>
  </mergeCells>
  <hyperlinks>
    <hyperlink ref="AB19" r:id="rId1"/>
  </hyperlinks>
  <pageMargins left="0.7" right="0.7" top="0.75" bottom="0.75" header="0.3" footer="0.3"/>
  <pageSetup paperSize="9" orientation="portrait" r:id="rId2"/>
  <rowBreaks count="1" manualBreakCount="1">
    <brk id="28" max="3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0"/>
  <sheetViews>
    <sheetView workbookViewId="0">
      <selection activeCell="D88" sqref="D88"/>
    </sheetView>
  </sheetViews>
  <sheetFormatPr defaultColWidth="12.5546875" defaultRowHeight="15" customHeight="1" x14ac:dyDescent="0.3"/>
  <cols>
    <col min="1" max="1" width="36" customWidth="1"/>
    <col min="2" max="2" width="13.44140625" customWidth="1"/>
    <col min="3" max="3" width="19.6640625" customWidth="1"/>
    <col min="4" max="10" width="8" customWidth="1"/>
    <col min="11" max="23" width="7" customWidth="1"/>
  </cols>
  <sheetData>
    <row r="1" spans="1:23" ht="12.75" customHeight="1" x14ac:dyDescent="0.3">
      <c r="A1" s="1"/>
      <c r="B1" s="2"/>
      <c r="C1" s="2"/>
      <c r="D1" s="2"/>
      <c r="E1" s="2"/>
      <c r="F1" s="2"/>
      <c r="G1" s="2"/>
      <c r="H1" s="2"/>
      <c r="I1" s="2"/>
      <c r="J1" s="2"/>
      <c r="K1" s="2"/>
      <c r="L1" s="2"/>
      <c r="M1" s="2"/>
      <c r="N1" s="2"/>
      <c r="O1" s="2"/>
      <c r="P1" s="2"/>
      <c r="Q1" s="2"/>
      <c r="R1" s="2"/>
      <c r="S1" s="2"/>
      <c r="T1" s="2"/>
      <c r="U1" s="2"/>
      <c r="V1" s="2"/>
      <c r="W1" s="2"/>
    </row>
    <row r="2" spans="1:23" ht="15.75" customHeight="1" x14ac:dyDescent="0.3">
      <c r="A2" s="243" t="s">
        <v>0</v>
      </c>
      <c r="B2" s="244"/>
      <c r="C2" s="245"/>
      <c r="D2" s="2"/>
      <c r="E2" s="2"/>
      <c r="F2" s="2"/>
      <c r="G2" s="2"/>
      <c r="H2" s="2"/>
      <c r="I2" s="2"/>
      <c r="J2" s="2"/>
      <c r="K2" s="2"/>
      <c r="L2" s="2"/>
      <c r="M2" s="2"/>
      <c r="N2" s="2"/>
      <c r="O2" s="2"/>
      <c r="P2" s="2"/>
      <c r="Q2" s="2"/>
      <c r="R2" s="2"/>
      <c r="S2" s="2"/>
      <c r="T2" s="2"/>
      <c r="U2" s="2"/>
      <c r="V2" s="2"/>
      <c r="W2" s="2"/>
    </row>
    <row r="3" spans="1:23" ht="15" customHeight="1" thickBot="1" x14ac:dyDescent="0.35">
      <c r="A3" s="246"/>
      <c r="B3" s="247"/>
      <c r="C3" s="248"/>
      <c r="D3" s="2"/>
      <c r="E3" s="2"/>
      <c r="F3" s="2"/>
      <c r="G3" s="2"/>
      <c r="H3" s="2"/>
      <c r="I3" s="2"/>
      <c r="J3" s="2"/>
      <c r="K3" s="2"/>
      <c r="L3" s="2"/>
      <c r="M3" s="2"/>
      <c r="N3" s="2"/>
      <c r="O3" s="2"/>
      <c r="P3" s="2"/>
      <c r="Q3" s="2"/>
      <c r="R3" s="2"/>
      <c r="S3" s="2"/>
      <c r="T3" s="2"/>
      <c r="U3" s="2"/>
      <c r="V3" s="2"/>
      <c r="W3" s="2"/>
    </row>
    <row r="4" spans="1:23" ht="39" customHeight="1" thickBot="1" x14ac:dyDescent="0.35">
      <c r="A4" s="4" t="s">
        <v>4</v>
      </c>
      <c r="B4" s="6" t="s">
        <v>5</v>
      </c>
      <c r="C4" s="9" t="s">
        <v>7</v>
      </c>
      <c r="D4" s="2"/>
      <c r="E4" s="2"/>
      <c r="F4" s="2"/>
      <c r="G4" s="2"/>
      <c r="H4" s="2"/>
      <c r="I4" s="2"/>
      <c r="J4" s="2"/>
      <c r="K4" s="2"/>
      <c r="L4" s="2"/>
      <c r="M4" s="2"/>
      <c r="N4" s="2"/>
      <c r="O4" s="2"/>
      <c r="P4" s="2"/>
      <c r="Q4" s="2"/>
      <c r="R4" s="2"/>
      <c r="S4" s="2"/>
      <c r="T4" s="2"/>
      <c r="U4" s="2"/>
      <c r="V4" s="2"/>
      <c r="W4" s="2"/>
    </row>
    <row r="5" spans="1:23" ht="47.25" customHeight="1" x14ac:dyDescent="0.3">
      <c r="A5" s="12" t="s">
        <v>10</v>
      </c>
      <c r="B5" s="14" t="s">
        <v>16</v>
      </c>
      <c r="C5" s="82">
        <f>SUM(C6:C11)</f>
        <v>99498.98</v>
      </c>
      <c r="D5" s="2"/>
      <c r="E5" s="2"/>
      <c r="F5" s="2"/>
      <c r="G5" s="2"/>
      <c r="H5" s="2"/>
      <c r="I5" s="2"/>
      <c r="J5" s="2"/>
      <c r="K5" s="2"/>
      <c r="L5" s="2"/>
      <c r="M5" s="2"/>
      <c r="N5" s="2"/>
      <c r="O5" s="2"/>
      <c r="P5" s="2"/>
      <c r="Q5" s="2"/>
      <c r="R5" s="2"/>
      <c r="S5" s="2"/>
      <c r="T5" s="2"/>
      <c r="U5" s="2"/>
      <c r="V5" s="2"/>
      <c r="W5" s="2"/>
    </row>
    <row r="6" spans="1:23" ht="31.5" customHeight="1" x14ac:dyDescent="0.3">
      <c r="A6" s="17" t="s">
        <v>23</v>
      </c>
      <c r="B6" s="19" t="s">
        <v>24</v>
      </c>
      <c r="C6" s="16" t="s">
        <v>20</v>
      </c>
      <c r="D6" s="2"/>
      <c r="E6" s="2"/>
      <c r="F6" s="2"/>
      <c r="G6" s="2"/>
      <c r="H6" s="2"/>
      <c r="I6" s="2"/>
      <c r="J6" s="2"/>
      <c r="K6" s="2"/>
      <c r="L6" s="2"/>
      <c r="M6" s="2"/>
      <c r="N6" s="2"/>
      <c r="O6" s="2"/>
      <c r="P6" s="2"/>
      <c r="Q6" s="2"/>
      <c r="R6" s="2"/>
      <c r="S6" s="2"/>
      <c r="T6" s="2"/>
      <c r="U6" s="2"/>
      <c r="V6" s="2"/>
      <c r="W6" s="2"/>
    </row>
    <row r="7" spans="1:23" ht="30" customHeight="1" x14ac:dyDescent="0.3">
      <c r="A7" s="17" t="s">
        <v>25</v>
      </c>
      <c r="B7" s="19" t="s">
        <v>26</v>
      </c>
      <c r="C7" s="16" t="s">
        <v>20</v>
      </c>
      <c r="D7" s="2"/>
      <c r="E7" s="2"/>
      <c r="F7" s="2"/>
      <c r="G7" s="2"/>
      <c r="H7" s="2"/>
      <c r="I7" s="2"/>
      <c r="J7" s="2"/>
      <c r="K7" s="2"/>
      <c r="L7" s="2"/>
      <c r="M7" s="2"/>
      <c r="N7" s="2"/>
      <c r="O7" s="2"/>
      <c r="P7" s="2"/>
      <c r="Q7" s="2"/>
      <c r="R7" s="2"/>
      <c r="S7" s="2"/>
      <c r="T7" s="2"/>
      <c r="U7" s="2"/>
      <c r="V7" s="2"/>
      <c r="W7" s="2"/>
    </row>
    <row r="8" spans="1:23" ht="22.5" customHeight="1" x14ac:dyDescent="0.3">
      <c r="A8" s="17" t="s">
        <v>27</v>
      </c>
      <c r="B8" s="19" t="s">
        <v>28</v>
      </c>
      <c r="C8" s="16" t="s">
        <v>20</v>
      </c>
      <c r="D8" s="2"/>
      <c r="E8" s="2"/>
      <c r="F8" s="2"/>
      <c r="G8" s="2"/>
      <c r="H8" s="2"/>
      <c r="I8" s="2"/>
      <c r="J8" s="2"/>
      <c r="K8" s="2"/>
      <c r="L8" s="2"/>
      <c r="M8" s="2"/>
      <c r="N8" s="2"/>
      <c r="O8" s="2"/>
      <c r="P8" s="2"/>
      <c r="Q8" s="2"/>
      <c r="R8" s="2"/>
      <c r="S8" s="2"/>
      <c r="T8" s="2"/>
      <c r="U8" s="2"/>
      <c r="V8" s="2"/>
      <c r="W8" s="2"/>
    </row>
    <row r="9" spans="1:23" ht="22.5" customHeight="1" x14ac:dyDescent="0.3">
      <c r="A9" s="22" t="s">
        <v>29</v>
      </c>
      <c r="B9" s="24" t="s">
        <v>31</v>
      </c>
      <c r="C9" s="16" t="s">
        <v>20</v>
      </c>
      <c r="D9" s="2"/>
      <c r="E9" s="2"/>
      <c r="F9" s="2"/>
      <c r="G9" s="2"/>
      <c r="H9" s="2"/>
      <c r="I9" s="2"/>
      <c r="J9" s="2"/>
      <c r="K9" s="2"/>
      <c r="L9" s="2"/>
      <c r="M9" s="2"/>
      <c r="N9" s="2"/>
      <c r="O9" s="2"/>
      <c r="P9" s="2"/>
      <c r="Q9" s="2"/>
      <c r="R9" s="2"/>
      <c r="S9" s="2"/>
      <c r="T9" s="2"/>
      <c r="U9" s="2"/>
      <c r="V9" s="2"/>
      <c r="W9" s="2"/>
    </row>
    <row r="10" spans="1:23" ht="32.25" customHeight="1" x14ac:dyDescent="0.3">
      <c r="A10" s="17" t="s">
        <v>32</v>
      </c>
      <c r="B10" s="19" t="s">
        <v>33</v>
      </c>
      <c r="C10" s="82">
        <f>Майно!L77</f>
        <v>99498.98</v>
      </c>
      <c r="D10" s="2"/>
      <c r="E10" s="2"/>
      <c r="F10" s="2"/>
      <c r="G10" s="2"/>
      <c r="H10" s="2"/>
      <c r="I10" s="2"/>
      <c r="J10" s="2"/>
      <c r="K10" s="2"/>
      <c r="L10" s="2"/>
      <c r="M10" s="2"/>
      <c r="N10" s="2"/>
      <c r="O10" s="2"/>
      <c r="P10" s="2"/>
      <c r="Q10" s="2"/>
      <c r="R10" s="2"/>
      <c r="S10" s="2"/>
      <c r="T10" s="2"/>
      <c r="U10" s="2"/>
      <c r="V10" s="2"/>
      <c r="W10" s="2"/>
    </row>
    <row r="11" spans="1:23" ht="30" customHeight="1" x14ac:dyDescent="0.3">
      <c r="A11" s="22" t="s">
        <v>34</v>
      </c>
      <c r="B11" s="24" t="s">
        <v>35</v>
      </c>
      <c r="C11" s="16" t="s">
        <v>20</v>
      </c>
      <c r="D11" s="2"/>
      <c r="E11" s="2"/>
      <c r="F11" s="2"/>
      <c r="G11" s="2"/>
      <c r="H11" s="2"/>
      <c r="I11" s="2"/>
      <c r="J11" s="2"/>
      <c r="K11" s="2"/>
      <c r="L11" s="2"/>
      <c r="M11" s="2"/>
      <c r="N11" s="2"/>
      <c r="O11" s="2"/>
      <c r="P11" s="2"/>
      <c r="Q11" s="2"/>
      <c r="R11" s="2"/>
      <c r="S11" s="2"/>
      <c r="T11" s="2"/>
      <c r="U11" s="2"/>
      <c r="V11" s="2"/>
      <c r="W11" s="2"/>
    </row>
    <row r="12" spans="1:23" ht="38.25" customHeight="1" x14ac:dyDescent="0.3">
      <c r="A12" s="26" t="s">
        <v>36</v>
      </c>
      <c r="B12" s="19" t="s">
        <v>37</v>
      </c>
      <c r="C12" s="101">
        <f>SUM(C13:C17)</f>
        <v>824114.90999999992</v>
      </c>
      <c r="D12" s="2"/>
      <c r="E12" s="2"/>
      <c r="F12" s="2"/>
      <c r="G12" s="2"/>
      <c r="H12" s="2"/>
      <c r="I12" s="2"/>
      <c r="J12" s="2"/>
      <c r="K12" s="2"/>
      <c r="L12" s="2"/>
      <c r="M12" s="2"/>
      <c r="N12" s="2"/>
      <c r="O12" s="2"/>
      <c r="P12" s="2"/>
      <c r="Q12" s="2"/>
      <c r="R12" s="2"/>
      <c r="S12" s="2"/>
      <c r="T12" s="2"/>
      <c r="U12" s="2"/>
      <c r="V12" s="2"/>
      <c r="W12" s="2"/>
    </row>
    <row r="13" spans="1:23" ht="30.75" customHeight="1" x14ac:dyDescent="0.3">
      <c r="A13" s="22" t="s">
        <v>38</v>
      </c>
      <c r="B13" s="24" t="s">
        <v>39</v>
      </c>
      <c r="C13" s="101">
        <f>Майно!M144</f>
        <v>824114.90999999992</v>
      </c>
      <c r="D13" s="2"/>
      <c r="E13" s="2"/>
      <c r="F13" s="2"/>
      <c r="G13" s="2"/>
      <c r="H13" s="2"/>
      <c r="I13" s="2"/>
      <c r="J13" s="2"/>
      <c r="K13" s="2"/>
      <c r="L13" s="2"/>
      <c r="M13" s="2"/>
      <c r="N13" s="2"/>
      <c r="O13" s="2"/>
      <c r="P13" s="2"/>
      <c r="Q13" s="2"/>
      <c r="R13" s="2"/>
      <c r="S13" s="2"/>
      <c r="T13" s="2"/>
      <c r="U13" s="2"/>
      <c r="V13" s="2"/>
      <c r="W13" s="2"/>
    </row>
    <row r="14" spans="1:23" ht="25.5" customHeight="1" x14ac:dyDescent="0.3">
      <c r="A14" s="17" t="s">
        <v>40</v>
      </c>
      <c r="B14" s="19" t="s">
        <v>41</v>
      </c>
      <c r="C14" s="16" t="s">
        <v>20</v>
      </c>
      <c r="D14" s="2"/>
      <c r="E14" s="2"/>
      <c r="F14" s="2"/>
      <c r="G14" s="2"/>
      <c r="H14" s="2"/>
      <c r="I14" s="2"/>
      <c r="J14" s="2"/>
      <c r="K14" s="2"/>
      <c r="L14" s="2"/>
      <c r="M14" s="2"/>
      <c r="N14" s="2"/>
      <c r="O14" s="2"/>
      <c r="P14" s="2"/>
      <c r="Q14" s="2"/>
      <c r="R14" s="2"/>
      <c r="S14" s="2"/>
      <c r="T14" s="2"/>
      <c r="U14" s="2"/>
      <c r="V14" s="2"/>
      <c r="W14" s="2"/>
    </row>
    <row r="15" spans="1:23" ht="24.75" customHeight="1" x14ac:dyDescent="0.3">
      <c r="A15" s="22" t="s">
        <v>27</v>
      </c>
      <c r="B15" s="24" t="s">
        <v>42</v>
      </c>
      <c r="C15" s="16" t="s">
        <v>20</v>
      </c>
      <c r="D15" s="2"/>
      <c r="E15" s="2"/>
      <c r="F15" s="2"/>
      <c r="G15" s="2"/>
      <c r="H15" s="2"/>
      <c r="I15" s="2"/>
      <c r="J15" s="2"/>
      <c r="K15" s="2"/>
      <c r="L15" s="2"/>
      <c r="M15" s="2"/>
      <c r="N15" s="2"/>
      <c r="O15" s="2"/>
      <c r="P15" s="2"/>
      <c r="Q15" s="2"/>
      <c r="R15" s="2"/>
      <c r="S15" s="2"/>
      <c r="T15" s="2"/>
      <c r="U15" s="2"/>
      <c r="V15" s="2"/>
      <c r="W15" s="2"/>
    </row>
    <row r="16" spans="1:23" ht="21" customHeight="1" x14ac:dyDescent="0.3">
      <c r="A16" s="17" t="s">
        <v>43</v>
      </c>
      <c r="B16" s="19" t="s">
        <v>45</v>
      </c>
      <c r="C16" s="16" t="s">
        <v>20</v>
      </c>
      <c r="D16" s="2"/>
      <c r="E16" s="2"/>
      <c r="F16" s="2"/>
      <c r="G16" s="2"/>
      <c r="H16" s="2"/>
      <c r="I16" s="2"/>
      <c r="J16" s="2"/>
      <c r="K16" s="2"/>
      <c r="L16" s="2"/>
      <c r="M16" s="2"/>
      <c r="N16" s="2"/>
      <c r="O16" s="2"/>
      <c r="P16" s="2"/>
      <c r="Q16" s="2"/>
      <c r="R16" s="2"/>
      <c r="S16" s="2"/>
      <c r="T16" s="2"/>
      <c r="U16" s="2"/>
      <c r="V16" s="2"/>
      <c r="W16" s="2"/>
    </row>
    <row r="17" spans="1:23" ht="24.75" customHeight="1" x14ac:dyDescent="0.3">
      <c r="A17" s="22" t="s">
        <v>46</v>
      </c>
      <c r="B17" s="24" t="s">
        <v>47</v>
      </c>
      <c r="C17" s="16" t="s">
        <v>20</v>
      </c>
      <c r="D17" s="2"/>
      <c r="E17" s="2"/>
      <c r="F17" s="2"/>
      <c r="G17" s="2"/>
      <c r="H17" s="2"/>
      <c r="I17" s="2"/>
      <c r="J17" s="2"/>
      <c r="K17" s="2"/>
      <c r="L17" s="2"/>
      <c r="M17" s="2"/>
      <c r="N17" s="2"/>
      <c r="O17" s="2"/>
      <c r="P17" s="2"/>
      <c r="Q17" s="2"/>
      <c r="R17" s="2"/>
      <c r="S17" s="2"/>
      <c r="T17" s="2"/>
      <c r="U17" s="2"/>
      <c r="V17" s="2"/>
      <c r="W17" s="2"/>
    </row>
    <row r="18" spans="1:23" ht="24" customHeight="1" x14ac:dyDescent="0.3">
      <c r="A18" s="17" t="s">
        <v>48</v>
      </c>
      <c r="B18" s="19" t="s">
        <v>49</v>
      </c>
      <c r="C18" s="82">
        <f>SUM(C19:C20)</f>
        <v>119673.81</v>
      </c>
      <c r="D18" s="2"/>
      <c r="E18" s="2"/>
      <c r="F18" s="2"/>
      <c r="G18" s="2"/>
      <c r="H18" s="2"/>
      <c r="I18" s="2"/>
      <c r="J18" s="2"/>
      <c r="K18" s="2"/>
      <c r="L18" s="2"/>
      <c r="M18" s="2"/>
      <c r="N18" s="2"/>
      <c r="O18" s="2"/>
      <c r="P18" s="2"/>
      <c r="Q18" s="2"/>
      <c r="R18" s="2"/>
      <c r="S18" s="2"/>
      <c r="T18" s="2"/>
      <c r="U18" s="2"/>
      <c r="V18" s="2"/>
      <c r="W18" s="2"/>
    </row>
    <row r="19" spans="1:23" ht="25.5" customHeight="1" x14ac:dyDescent="0.3">
      <c r="A19" s="22" t="s">
        <v>50</v>
      </c>
      <c r="B19" s="24" t="s">
        <v>24</v>
      </c>
      <c r="C19" s="82">
        <f>'Грошові кошти ІІ_Внески ІІІ'!K6</f>
        <v>119673.81</v>
      </c>
      <c r="D19" s="2"/>
      <c r="E19" s="2"/>
      <c r="F19" s="2"/>
      <c r="G19" s="2"/>
      <c r="H19" s="2"/>
      <c r="I19" s="2"/>
      <c r="J19" s="2"/>
      <c r="K19" s="2"/>
      <c r="L19" s="2"/>
      <c r="M19" s="2"/>
      <c r="N19" s="2"/>
      <c r="O19" s="2"/>
      <c r="P19" s="2"/>
      <c r="Q19" s="2"/>
      <c r="R19" s="2"/>
      <c r="S19" s="2"/>
      <c r="T19" s="2"/>
      <c r="U19" s="2"/>
      <c r="V19" s="2"/>
      <c r="W19" s="2"/>
    </row>
    <row r="20" spans="1:23" ht="24.75" customHeight="1" x14ac:dyDescent="0.3">
      <c r="A20" s="17" t="s">
        <v>51</v>
      </c>
      <c r="B20" s="19" t="s">
        <v>26</v>
      </c>
      <c r="C20" s="82">
        <f>'Грошові кошти ІІ_Внески ІІІ'!K7</f>
        <v>0</v>
      </c>
      <c r="D20" s="2"/>
      <c r="E20" s="2"/>
      <c r="F20" s="2"/>
      <c r="G20" s="2"/>
      <c r="H20" s="2"/>
      <c r="I20" s="2"/>
      <c r="J20" s="2"/>
      <c r="K20" s="2"/>
      <c r="L20" s="2"/>
      <c r="M20" s="2"/>
      <c r="N20" s="2"/>
      <c r="O20" s="2"/>
      <c r="P20" s="2"/>
      <c r="Q20" s="2"/>
      <c r="R20" s="2"/>
      <c r="S20" s="2"/>
      <c r="T20" s="2"/>
      <c r="U20" s="2"/>
      <c r="V20" s="2"/>
      <c r="W20" s="2"/>
    </row>
    <row r="21" spans="1:23" ht="34.5" customHeight="1" x14ac:dyDescent="0.3">
      <c r="A21" s="22" t="s">
        <v>52</v>
      </c>
      <c r="B21" s="24" t="s">
        <v>33</v>
      </c>
      <c r="C21" s="16" t="s">
        <v>20</v>
      </c>
      <c r="D21" s="2"/>
      <c r="E21" s="2"/>
      <c r="F21" s="2"/>
      <c r="G21" s="2"/>
      <c r="H21" s="2"/>
      <c r="I21" s="2"/>
      <c r="J21" s="2"/>
      <c r="K21" s="2"/>
      <c r="L21" s="2"/>
      <c r="M21" s="2"/>
      <c r="N21" s="2"/>
      <c r="O21" s="2"/>
      <c r="P21" s="2"/>
      <c r="Q21" s="2"/>
      <c r="R21" s="2"/>
      <c r="S21" s="2"/>
      <c r="T21" s="2"/>
      <c r="U21" s="2"/>
      <c r="V21" s="2"/>
      <c r="W21" s="2"/>
    </row>
    <row r="22" spans="1:23" ht="47.4" customHeight="1" x14ac:dyDescent="0.3">
      <c r="A22" s="17" t="s">
        <v>53</v>
      </c>
      <c r="B22" s="19" t="s">
        <v>35</v>
      </c>
      <c r="C22" s="16" t="s">
        <v>20</v>
      </c>
      <c r="D22" s="2"/>
      <c r="E22" s="2"/>
      <c r="F22" s="2"/>
      <c r="G22" s="2"/>
      <c r="H22" s="2"/>
      <c r="I22" s="2"/>
      <c r="J22" s="2"/>
      <c r="K22" s="2"/>
      <c r="L22" s="2"/>
      <c r="M22" s="2"/>
      <c r="N22" s="2"/>
      <c r="O22" s="2"/>
      <c r="P22" s="2"/>
      <c r="Q22" s="2"/>
      <c r="R22" s="2"/>
      <c r="S22" s="2"/>
      <c r="T22" s="2"/>
      <c r="U22" s="2"/>
      <c r="V22" s="2"/>
      <c r="W22" s="2"/>
    </row>
    <row r="23" spans="1:23" ht="29.25" customHeight="1" x14ac:dyDescent="0.3">
      <c r="A23" s="22" t="s">
        <v>54</v>
      </c>
      <c r="B23" s="24" t="s">
        <v>55</v>
      </c>
      <c r="C23" s="16" t="s">
        <v>20</v>
      </c>
      <c r="D23" s="2"/>
      <c r="E23" s="2"/>
      <c r="F23" s="2"/>
      <c r="G23" s="2"/>
      <c r="H23" s="2"/>
      <c r="I23" s="2"/>
      <c r="J23" s="2"/>
      <c r="K23" s="2"/>
      <c r="L23" s="2"/>
      <c r="M23" s="2"/>
      <c r="N23" s="2"/>
      <c r="O23" s="2"/>
      <c r="P23" s="2"/>
      <c r="Q23" s="2"/>
      <c r="R23" s="2"/>
      <c r="S23" s="2"/>
      <c r="T23" s="2"/>
      <c r="U23" s="2"/>
      <c r="V23" s="2"/>
      <c r="W23" s="2"/>
    </row>
    <row r="24" spans="1:23" ht="57.75" customHeight="1" x14ac:dyDescent="0.3">
      <c r="A24" s="17" t="s">
        <v>56</v>
      </c>
      <c r="B24" s="19" t="s">
        <v>39</v>
      </c>
      <c r="C24" s="16" t="s">
        <v>20</v>
      </c>
      <c r="D24" s="2"/>
      <c r="E24" s="2"/>
      <c r="F24" s="2"/>
      <c r="G24" s="2"/>
      <c r="H24" s="2"/>
      <c r="I24" s="2"/>
      <c r="J24" s="2"/>
      <c r="K24" s="2"/>
      <c r="L24" s="2"/>
      <c r="M24" s="2"/>
      <c r="N24" s="2"/>
      <c r="O24" s="2"/>
      <c r="P24" s="2"/>
      <c r="Q24" s="2"/>
      <c r="R24" s="2"/>
      <c r="S24" s="2"/>
      <c r="T24" s="2"/>
      <c r="U24" s="2"/>
      <c r="V24" s="2"/>
      <c r="W24" s="2"/>
    </row>
    <row r="25" spans="1:23" ht="41.25" customHeight="1" x14ac:dyDescent="0.3">
      <c r="A25" s="17" t="s">
        <v>57</v>
      </c>
      <c r="B25" s="19" t="s">
        <v>41</v>
      </c>
      <c r="C25" s="16" t="s">
        <v>20</v>
      </c>
      <c r="D25" s="2"/>
      <c r="E25" s="2"/>
      <c r="F25" s="2"/>
      <c r="G25" s="2"/>
      <c r="H25" s="2"/>
      <c r="I25" s="2"/>
      <c r="J25" s="2"/>
      <c r="K25" s="2"/>
      <c r="L25" s="2"/>
      <c r="M25" s="2"/>
      <c r="N25" s="2"/>
      <c r="O25" s="2"/>
      <c r="P25" s="2"/>
      <c r="Q25" s="2"/>
      <c r="R25" s="2"/>
      <c r="S25" s="2"/>
      <c r="T25" s="2"/>
      <c r="U25" s="2"/>
      <c r="V25" s="2"/>
      <c r="W25" s="2"/>
    </row>
    <row r="26" spans="1:23" ht="25.5" customHeight="1" x14ac:dyDescent="0.3">
      <c r="A26" s="22" t="s">
        <v>58</v>
      </c>
      <c r="B26" s="24" t="s">
        <v>59</v>
      </c>
      <c r="C26" s="82">
        <f>C28+C32</f>
        <v>10429377.640000001</v>
      </c>
      <c r="D26" s="2"/>
      <c r="E26" s="2"/>
      <c r="F26" s="2"/>
      <c r="G26" s="2"/>
      <c r="H26" s="2"/>
      <c r="I26" s="2"/>
      <c r="J26" s="2"/>
      <c r="K26" s="2"/>
      <c r="L26" s="2"/>
      <c r="M26" s="2"/>
      <c r="N26" s="2"/>
      <c r="O26" s="2"/>
      <c r="P26" s="2"/>
      <c r="Q26" s="2"/>
      <c r="R26" s="2"/>
      <c r="S26" s="2"/>
      <c r="T26" s="2"/>
      <c r="U26" s="2"/>
      <c r="V26" s="2"/>
      <c r="W26" s="2"/>
    </row>
    <row r="27" spans="1:23" ht="21" customHeight="1" x14ac:dyDescent="0.3">
      <c r="A27" s="22" t="s">
        <v>60</v>
      </c>
      <c r="B27" s="24"/>
      <c r="C27" s="16" t="s">
        <v>20</v>
      </c>
      <c r="D27" s="2"/>
      <c r="E27" s="2"/>
      <c r="F27" s="2"/>
      <c r="G27" s="2"/>
      <c r="H27" s="2"/>
      <c r="I27" s="2"/>
      <c r="J27" s="2"/>
      <c r="K27" s="2"/>
      <c r="L27" s="2"/>
      <c r="M27" s="2"/>
      <c r="N27" s="2"/>
      <c r="O27" s="2"/>
      <c r="P27" s="2"/>
      <c r="Q27" s="2"/>
      <c r="R27" s="2"/>
      <c r="S27" s="2"/>
      <c r="T27" s="2"/>
      <c r="U27" s="2"/>
      <c r="V27" s="2"/>
      <c r="W27" s="2"/>
    </row>
    <row r="28" spans="1:23" ht="26.25" customHeight="1" x14ac:dyDescent="0.3">
      <c r="A28" s="17" t="s">
        <v>61</v>
      </c>
      <c r="B28" s="19" t="s">
        <v>24</v>
      </c>
      <c r="C28" s="82">
        <f>'Грошові кошти ІІ_Внески ІІІ'!K81:K81</f>
        <v>6207848.1400000006</v>
      </c>
      <c r="D28" s="2"/>
      <c r="E28" s="2"/>
      <c r="F28" s="2"/>
      <c r="G28" s="2"/>
      <c r="H28" s="2"/>
      <c r="I28" s="2"/>
      <c r="J28" s="2"/>
      <c r="K28" s="2"/>
      <c r="L28" s="2"/>
      <c r="M28" s="2"/>
      <c r="N28" s="2"/>
      <c r="O28" s="2"/>
      <c r="P28" s="2"/>
      <c r="Q28" s="2"/>
      <c r="R28" s="2"/>
      <c r="S28" s="2"/>
      <c r="T28" s="2"/>
      <c r="U28" s="2"/>
      <c r="V28" s="2"/>
      <c r="W28" s="2"/>
    </row>
    <row r="29" spans="1:23" ht="21.75" customHeight="1" x14ac:dyDescent="0.3">
      <c r="A29" s="22" t="s">
        <v>62</v>
      </c>
      <c r="B29" s="24" t="s">
        <v>63</v>
      </c>
      <c r="C29" s="82">
        <f>SUM(C30:C31)</f>
        <v>446640.17</v>
      </c>
      <c r="D29" s="2"/>
      <c r="E29" s="2"/>
      <c r="F29" s="2"/>
      <c r="G29" s="2"/>
      <c r="H29" s="2"/>
      <c r="I29" s="2"/>
      <c r="J29" s="2"/>
      <c r="K29" s="2"/>
      <c r="L29" s="2"/>
      <c r="M29" s="2"/>
      <c r="N29" s="2"/>
      <c r="O29" s="2"/>
      <c r="P29" s="2"/>
      <c r="Q29" s="2"/>
      <c r="R29" s="2"/>
      <c r="S29" s="2"/>
      <c r="T29" s="2"/>
      <c r="U29" s="2"/>
      <c r="V29" s="2"/>
      <c r="W29" s="2"/>
    </row>
    <row r="30" spans="1:23" ht="22.5" customHeight="1" x14ac:dyDescent="0.3">
      <c r="A30" s="17" t="s">
        <v>64</v>
      </c>
      <c r="B30" s="19" t="s">
        <v>63</v>
      </c>
      <c r="C30" s="82">
        <f>'Грошові кошти ІІ_Внески ІІІ'!K85:K85+'Грошові кошти ІІ_Внески ІІІ'!K86:K86</f>
        <v>446640.17</v>
      </c>
      <c r="D30" s="2"/>
      <c r="E30" s="2"/>
      <c r="F30" s="2"/>
      <c r="G30" s="2"/>
      <c r="H30" s="2"/>
      <c r="I30" s="2"/>
      <c r="J30" s="2"/>
      <c r="K30" s="2"/>
      <c r="L30" s="2"/>
      <c r="M30" s="2"/>
      <c r="N30" s="2"/>
      <c r="O30" s="2"/>
      <c r="P30" s="2"/>
      <c r="Q30" s="2"/>
      <c r="R30" s="2"/>
      <c r="S30" s="2"/>
      <c r="T30" s="2"/>
      <c r="U30" s="2"/>
      <c r="V30" s="2"/>
      <c r="W30" s="2"/>
    </row>
    <row r="31" spans="1:23" ht="27.75" customHeight="1" x14ac:dyDescent="0.3">
      <c r="A31" s="22" t="s">
        <v>65</v>
      </c>
      <c r="B31" s="24" t="s">
        <v>63</v>
      </c>
      <c r="C31" s="82">
        <f>'Грошові кошти ІІ_Внески ІІІ'!K87:K87</f>
        <v>0</v>
      </c>
      <c r="D31" s="2"/>
      <c r="E31" s="2"/>
      <c r="F31" s="2"/>
      <c r="G31" s="2"/>
      <c r="H31" s="2"/>
      <c r="I31" s="2"/>
      <c r="J31" s="2"/>
      <c r="K31" s="2"/>
      <c r="L31" s="2"/>
      <c r="M31" s="2"/>
      <c r="N31" s="2"/>
      <c r="O31" s="2"/>
      <c r="P31" s="2"/>
      <c r="Q31" s="2"/>
      <c r="R31" s="2"/>
      <c r="S31" s="2"/>
      <c r="T31" s="2"/>
      <c r="U31" s="2"/>
      <c r="V31" s="2"/>
      <c r="W31" s="2"/>
    </row>
    <row r="32" spans="1:23" ht="24.75" customHeight="1" x14ac:dyDescent="0.3">
      <c r="A32" s="17" t="s">
        <v>66</v>
      </c>
      <c r="B32" s="19" t="s">
        <v>35</v>
      </c>
      <c r="C32" s="82">
        <f>'Грошові кошти ІІ_Внески ІІІ'!K93:K93</f>
        <v>4221529.5</v>
      </c>
      <c r="D32" s="2"/>
      <c r="E32" s="2"/>
      <c r="F32" s="2"/>
      <c r="G32" s="2"/>
      <c r="H32" s="2"/>
      <c r="I32" s="2"/>
      <c r="J32" s="2"/>
      <c r="K32" s="2"/>
      <c r="L32" s="2"/>
      <c r="M32" s="2"/>
      <c r="N32" s="2"/>
      <c r="O32" s="2"/>
      <c r="P32" s="2"/>
      <c r="Q32" s="2"/>
      <c r="R32" s="2"/>
      <c r="S32" s="2"/>
      <c r="T32" s="2"/>
      <c r="U32" s="2"/>
      <c r="V32" s="2"/>
      <c r="W32" s="2"/>
    </row>
    <row r="33" spans="1:23" ht="21" customHeight="1" x14ac:dyDescent="0.3">
      <c r="A33" s="22" t="s">
        <v>68</v>
      </c>
      <c r="B33" s="24" t="s">
        <v>69</v>
      </c>
      <c r="C33" s="16" t="s">
        <v>20</v>
      </c>
      <c r="D33" s="2"/>
      <c r="E33" s="2"/>
      <c r="F33" s="2"/>
      <c r="G33" s="2"/>
      <c r="H33" s="2"/>
      <c r="I33" s="2"/>
      <c r="J33" s="2"/>
      <c r="K33" s="2"/>
      <c r="L33" s="2"/>
      <c r="M33" s="2"/>
      <c r="N33" s="2"/>
      <c r="O33" s="2"/>
      <c r="P33" s="2"/>
      <c r="Q33" s="2"/>
      <c r="R33" s="2"/>
      <c r="S33" s="2"/>
      <c r="T33" s="2"/>
      <c r="U33" s="2"/>
      <c r="V33" s="2"/>
      <c r="W33" s="2"/>
    </row>
    <row r="34" spans="1:23" ht="24" customHeight="1" x14ac:dyDescent="0.3">
      <c r="A34" s="17" t="s">
        <v>64</v>
      </c>
      <c r="B34" s="19" t="s">
        <v>69</v>
      </c>
      <c r="C34" s="16" t="s">
        <v>20</v>
      </c>
      <c r="D34" s="2"/>
      <c r="E34" s="2"/>
      <c r="F34" s="2"/>
      <c r="G34" s="2"/>
      <c r="H34" s="2"/>
      <c r="I34" s="2"/>
      <c r="J34" s="2"/>
      <c r="K34" s="2"/>
      <c r="L34" s="2"/>
      <c r="M34" s="2"/>
      <c r="N34" s="2"/>
      <c r="O34" s="2"/>
      <c r="P34" s="2"/>
      <c r="Q34" s="2"/>
      <c r="R34" s="2"/>
      <c r="S34" s="2"/>
      <c r="T34" s="2"/>
      <c r="U34" s="2"/>
      <c r="V34" s="2"/>
      <c r="W34" s="2"/>
    </row>
    <row r="35" spans="1:23" ht="25.5" customHeight="1" x14ac:dyDescent="0.3">
      <c r="A35" s="22" t="s">
        <v>65</v>
      </c>
      <c r="B35" s="24" t="s">
        <v>69</v>
      </c>
      <c r="C35" s="16" t="s">
        <v>20</v>
      </c>
      <c r="D35" s="2"/>
      <c r="E35" s="2"/>
      <c r="F35" s="2"/>
      <c r="G35" s="2"/>
      <c r="H35" s="2"/>
      <c r="I35" s="2"/>
      <c r="J35" s="2"/>
      <c r="K35" s="2"/>
      <c r="L35" s="2"/>
      <c r="M35" s="2"/>
      <c r="N35" s="2"/>
      <c r="O35" s="2"/>
      <c r="P35" s="2"/>
      <c r="Q35" s="2"/>
      <c r="R35" s="2"/>
      <c r="S35" s="2"/>
      <c r="T35" s="2"/>
      <c r="U35" s="2"/>
      <c r="V35" s="2"/>
      <c r="W35" s="2"/>
    </row>
    <row r="36" spans="1:23" ht="26.25" customHeight="1" x14ac:dyDescent="0.3">
      <c r="A36" s="17" t="s">
        <v>70</v>
      </c>
      <c r="B36" s="19"/>
      <c r="C36" s="16" t="s">
        <v>20</v>
      </c>
      <c r="D36" s="2"/>
      <c r="E36" s="2"/>
      <c r="F36" s="2"/>
      <c r="G36" s="2"/>
      <c r="H36" s="2"/>
      <c r="I36" s="2"/>
      <c r="J36" s="2"/>
      <c r="K36" s="2"/>
      <c r="L36" s="2"/>
      <c r="M36" s="2"/>
      <c r="N36" s="2"/>
      <c r="O36" s="2"/>
      <c r="P36" s="2"/>
      <c r="Q36" s="2"/>
      <c r="R36" s="2"/>
      <c r="S36" s="2"/>
      <c r="T36" s="2"/>
      <c r="U36" s="2"/>
      <c r="V36" s="2"/>
      <c r="W36" s="2"/>
    </row>
    <row r="37" spans="1:23" ht="23.25" customHeight="1" x14ac:dyDescent="0.3">
      <c r="A37" s="22" t="s">
        <v>71</v>
      </c>
      <c r="B37" s="22"/>
      <c r="C37" s="16" t="s">
        <v>20</v>
      </c>
      <c r="D37" s="2"/>
      <c r="E37" s="2"/>
      <c r="F37" s="2"/>
      <c r="G37" s="2"/>
      <c r="H37" s="2"/>
      <c r="I37" s="2"/>
      <c r="J37" s="2"/>
      <c r="K37" s="2"/>
      <c r="L37" s="2"/>
      <c r="M37" s="2"/>
      <c r="N37" s="2"/>
      <c r="O37" s="2"/>
      <c r="P37" s="2"/>
      <c r="Q37" s="2"/>
      <c r="R37" s="2"/>
      <c r="S37" s="2"/>
      <c r="T37" s="2"/>
      <c r="U37" s="2"/>
      <c r="V37" s="2"/>
      <c r="W37" s="2"/>
    </row>
    <row r="38" spans="1:23" ht="23.25" customHeight="1" x14ac:dyDescent="0.3">
      <c r="A38" s="17" t="s">
        <v>72</v>
      </c>
      <c r="B38" s="17"/>
      <c r="C38" s="16" t="s">
        <v>20</v>
      </c>
      <c r="D38" s="2"/>
      <c r="E38" s="2"/>
      <c r="F38" s="2"/>
      <c r="G38" s="2"/>
      <c r="H38" s="2"/>
      <c r="I38" s="2"/>
      <c r="J38" s="2"/>
      <c r="K38" s="2"/>
      <c r="L38" s="2"/>
      <c r="M38" s="2"/>
      <c r="N38" s="2"/>
      <c r="O38" s="2"/>
      <c r="P38" s="2"/>
      <c r="Q38" s="2"/>
      <c r="R38" s="2"/>
      <c r="S38" s="2"/>
      <c r="T38" s="2"/>
      <c r="U38" s="2"/>
      <c r="V38" s="2"/>
      <c r="W38" s="2"/>
    </row>
    <row r="39" spans="1:23" ht="26.25" customHeight="1" x14ac:dyDescent="0.3">
      <c r="A39" s="22" t="s">
        <v>74</v>
      </c>
      <c r="B39" s="22"/>
      <c r="C39" s="16" t="s">
        <v>20</v>
      </c>
      <c r="D39" s="2"/>
      <c r="E39" s="2"/>
      <c r="F39" s="2"/>
      <c r="G39" s="2"/>
      <c r="H39" s="2"/>
      <c r="I39" s="2"/>
      <c r="J39" s="2"/>
      <c r="K39" s="2"/>
      <c r="L39" s="2"/>
      <c r="M39" s="2"/>
      <c r="N39" s="2"/>
      <c r="O39" s="2"/>
      <c r="P39" s="2"/>
      <c r="Q39" s="2"/>
      <c r="R39" s="2"/>
      <c r="S39" s="2"/>
      <c r="T39" s="2"/>
      <c r="U39" s="2"/>
      <c r="V39" s="2"/>
      <c r="W39" s="2"/>
    </row>
    <row r="40" spans="1:23" ht="25.5" customHeight="1" x14ac:dyDescent="0.3">
      <c r="A40" s="17" t="s">
        <v>75</v>
      </c>
      <c r="B40" s="17"/>
      <c r="C40" s="16" t="s">
        <v>20</v>
      </c>
      <c r="D40" s="2"/>
      <c r="E40" s="2"/>
      <c r="F40" s="2"/>
      <c r="G40" s="2"/>
      <c r="H40" s="2"/>
      <c r="I40" s="2"/>
      <c r="J40" s="2"/>
      <c r="K40" s="2"/>
      <c r="L40" s="2"/>
      <c r="M40" s="2"/>
      <c r="N40" s="2"/>
      <c r="O40" s="2"/>
      <c r="P40" s="2"/>
      <c r="Q40" s="2"/>
      <c r="R40" s="2"/>
      <c r="S40" s="2"/>
      <c r="T40" s="2"/>
      <c r="U40" s="2"/>
      <c r="V40" s="2"/>
      <c r="W40" s="2"/>
    </row>
    <row r="41" spans="1:23" ht="24" customHeight="1" x14ac:dyDescent="0.3">
      <c r="A41" s="22" t="s">
        <v>76</v>
      </c>
      <c r="B41" s="22"/>
      <c r="C41" s="16" t="s">
        <v>20</v>
      </c>
      <c r="D41" s="2"/>
      <c r="E41" s="2"/>
      <c r="F41" s="2"/>
      <c r="G41" s="2"/>
      <c r="H41" s="2"/>
      <c r="I41" s="2"/>
      <c r="J41" s="2"/>
      <c r="K41" s="2"/>
      <c r="L41" s="2"/>
      <c r="M41" s="2"/>
      <c r="N41" s="2"/>
      <c r="O41" s="2"/>
      <c r="P41" s="2"/>
      <c r="Q41" s="2"/>
      <c r="R41" s="2"/>
      <c r="S41" s="2"/>
      <c r="T41" s="2"/>
      <c r="U41" s="2"/>
      <c r="V41" s="2"/>
      <c r="W41" s="2"/>
    </row>
    <row r="42" spans="1:23" ht="21.75" customHeight="1" x14ac:dyDescent="0.3">
      <c r="A42" s="17" t="s">
        <v>77</v>
      </c>
      <c r="B42" s="17"/>
      <c r="C42" s="16" t="s">
        <v>20</v>
      </c>
      <c r="D42" s="2"/>
      <c r="E42" s="2"/>
      <c r="F42" s="2"/>
      <c r="G42" s="2"/>
      <c r="H42" s="2"/>
      <c r="I42" s="2"/>
      <c r="J42" s="2"/>
      <c r="K42" s="2"/>
      <c r="L42" s="2"/>
      <c r="M42" s="2"/>
      <c r="N42" s="2"/>
      <c r="O42" s="2"/>
      <c r="P42" s="2"/>
      <c r="Q42" s="2"/>
      <c r="R42" s="2"/>
      <c r="S42" s="2"/>
      <c r="T42" s="2"/>
      <c r="U42" s="2"/>
      <c r="V42" s="2"/>
      <c r="W42" s="2"/>
    </row>
    <row r="43" spans="1:23" ht="22.5" customHeight="1" x14ac:dyDescent="0.3">
      <c r="A43" s="17" t="s">
        <v>78</v>
      </c>
      <c r="B43" s="17"/>
      <c r="C43" s="16" t="s">
        <v>20</v>
      </c>
      <c r="D43" s="2"/>
      <c r="E43" s="2"/>
      <c r="F43" s="2"/>
      <c r="G43" s="2"/>
      <c r="H43" s="2"/>
      <c r="I43" s="2"/>
      <c r="J43" s="2"/>
      <c r="K43" s="2"/>
      <c r="L43" s="2"/>
      <c r="M43" s="2"/>
      <c r="N43" s="2"/>
      <c r="O43" s="2"/>
      <c r="P43" s="2"/>
      <c r="Q43" s="2"/>
      <c r="R43" s="2"/>
      <c r="S43" s="2"/>
      <c r="T43" s="2"/>
      <c r="U43" s="2"/>
      <c r="V43" s="2"/>
      <c r="W43" s="2"/>
    </row>
    <row r="44" spans="1:23" ht="24.75" customHeight="1" x14ac:dyDescent="0.3">
      <c r="A44" s="22" t="s">
        <v>79</v>
      </c>
      <c r="B44" s="22"/>
      <c r="C44" s="16" t="s">
        <v>20</v>
      </c>
      <c r="D44" s="2"/>
      <c r="E44" s="2"/>
      <c r="F44" s="2"/>
      <c r="G44" s="2"/>
      <c r="H44" s="2"/>
      <c r="I44" s="2"/>
      <c r="J44" s="2"/>
      <c r="K44" s="2"/>
      <c r="L44" s="2"/>
      <c r="M44" s="2"/>
      <c r="N44" s="2"/>
      <c r="O44" s="2"/>
      <c r="P44" s="2"/>
      <c r="Q44" s="2"/>
      <c r="R44" s="2"/>
      <c r="S44" s="2"/>
      <c r="T44" s="2"/>
      <c r="U44" s="2"/>
      <c r="V44" s="2"/>
      <c r="W44" s="2"/>
    </row>
    <row r="45" spans="1:23" ht="38.25" customHeight="1" x14ac:dyDescent="0.3">
      <c r="A45" s="17" t="s">
        <v>80</v>
      </c>
      <c r="B45" s="17"/>
      <c r="C45" s="16" t="s">
        <v>20</v>
      </c>
      <c r="D45" s="2"/>
      <c r="E45" s="2"/>
      <c r="F45" s="2"/>
      <c r="G45" s="2"/>
      <c r="H45" s="2"/>
      <c r="I45" s="2"/>
      <c r="J45" s="2"/>
      <c r="K45" s="2"/>
      <c r="L45" s="2"/>
      <c r="M45" s="2"/>
      <c r="N45" s="2"/>
      <c r="O45" s="2"/>
      <c r="P45" s="2"/>
      <c r="Q45" s="2"/>
      <c r="R45" s="2"/>
      <c r="S45" s="2"/>
      <c r="T45" s="2"/>
      <c r="U45" s="2"/>
      <c r="V45" s="2"/>
      <c r="W45" s="2"/>
    </row>
    <row r="46" spans="1:23" ht="39.75" customHeight="1" x14ac:dyDescent="0.3">
      <c r="A46" s="22" t="s">
        <v>81</v>
      </c>
      <c r="B46" s="24" t="s">
        <v>82</v>
      </c>
      <c r="C46" s="16" t="s">
        <v>20</v>
      </c>
      <c r="D46" s="2"/>
      <c r="E46" s="2"/>
      <c r="F46" s="2"/>
      <c r="G46" s="2"/>
      <c r="H46" s="2"/>
      <c r="I46" s="2"/>
      <c r="J46" s="2"/>
      <c r="K46" s="2"/>
      <c r="L46" s="2"/>
      <c r="M46" s="2"/>
      <c r="N46" s="2"/>
      <c r="O46" s="2"/>
      <c r="P46" s="2"/>
      <c r="Q46" s="2"/>
      <c r="R46" s="2"/>
      <c r="S46" s="2"/>
      <c r="T46" s="2"/>
      <c r="U46" s="2"/>
      <c r="V46" s="2"/>
      <c r="W46" s="2"/>
    </row>
    <row r="47" spans="1:23" ht="30.75" customHeight="1" x14ac:dyDescent="0.3">
      <c r="A47" s="17" t="s">
        <v>83</v>
      </c>
      <c r="B47" s="19" t="s">
        <v>85</v>
      </c>
      <c r="C47" s="16" t="s">
        <v>20</v>
      </c>
      <c r="D47" s="2"/>
      <c r="E47" s="2"/>
      <c r="F47" s="2"/>
      <c r="G47" s="2"/>
      <c r="H47" s="2"/>
      <c r="I47" s="2"/>
      <c r="J47" s="2"/>
      <c r="K47" s="2"/>
      <c r="L47" s="2"/>
      <c r="M47" s="2"/>
      <c r="N47" s="2"/>
      <c r="O47" s="2"/>
      <c r="P47" s="2"/>
      <c r="Q47" s="2"/>
      <c r="R47" s="2"/>
      <c r="S47" s="2"/>
      <c r="T47" s="2"/>
      <c r="U47" s="2"/>
      <c r="V47" s="2"/>
      <c r="W47" s="2"/>
    </row>
    <row r="48" spans="1:23" ht="15.75" customHeight="1" x14ac:dyDescent="0.3">
      <c r="A48" s="22" t="s">
        <v>86</v>
      </c>
      <c r="B48" s="24" t="s">
        <v>85</v>
      </c>
      <c r="C48" s="16" t="s">
        <v>20</v>
      </c>
      <c r="D48" s="2"/>
      <c r="E48" s="2"/>
      <c r="F48" s="2"/>
      <c r="G48" s="2"/>
      <c r="H48" s="2"/>
      <c r="I48" s="2"/>
      <c r="J48" s="2"/>
      <c r="K48" s="2"/>
      <c r="L48" s="2"/>
      <c r="M48" s="2"/>
      <c r="N48" s="2"/>
      <c r="O48" s="2"/>
      <c r="P48" s="2"/>
      <c r="Q48" s="2"/>
      <c r="R48" s="2"/>
      <c r="S48" s="2"/>
      <c r="T48" s="2"/>
      <c r="U48" s="2"/>
      <c r="V48" s="2"/>
      <c r="W48" s="2"/>
    </row>
    <row r="49" spans="1:23" ht="12.75" customHeight="1" x14ac:dyDescent="0.3">
      <c r="A49" s="17" t="s">
        <v>87</v>
      </c>
      <c r="B49" s="19" t="s">
        <v>85</v>
      </c>
      <c r="C49" s="16" t="s">
        <v>20</v>
      </c>
      <c r="D49" s="2"/>
      <c r="E49" s="2"/>
      <c r="F49" s="2"/>
      <c r="G49" s="2"/>
      <c r="H49" s="2"/>
      <c r="I49" s="2"/>
      <c r="J49" s="2"/>
      <c r="K49" s="2"/>
      <c r="L49" s="2"/>
      <c r="M49" s="2"/>
      <c r="N49" s="2"/>
      <c r="O49" s="2"/>
      <c r="P49" s="2"/>
      <c r="Q49" s="2"/>
      <c r="R49" s="2"/>
      <c r="S49" s="2"/>
      <c r="T49" s="2"/>
      <c r="U49" s="2"/>
      <c r="V49" s="2"/>
      <c r="W49" s="2"/>
    </row>
    <row r="50" spans="1:23" ht="33" customHeight="1" x14ac:dyDescent="0.3">
      <c r="A50" s="22" t="s">
        <v>88</v>
      </c>
      <c r="B50" s="24" t="s">
        <v>89</v>
      </c>
      <c r="C50" s="16" t="s">
        <v>20</v>
      </c>
      <c r="D50" s="2"/>
      <c r="E50" s="2"/>
      <c r="F50" s="2"/>
      <c r="G50" s="2"/>
      <c r="H50" s="2"/>
      <c r="I50" s="2"/>
      <c r="J50" s="2"/>
      <c r="K50" s="2"/>
      <c r="L50" s="2"/>
      <c r="M50" s="2"/>
      <c r="N50" s="2"/>
      <c r="O50" s="2"/>
      <c r="P50" s="2"/>
      <c r="Q50" s="2"/>
      <c r="R50" s="2"/>
      <c r="S50" s="2"/>
      <c r="T50" s="2"/>
      <c r="U50" s="2"/>
      <c r="V50" s="2"/>
      <c r="W50" s="2"/>
    </row>
    <row r="51" spans="1:23" ht="26.25" customHeight="1" x14ac:dyDescent="0.3">
      <c r="A51" s="17" t="s">
        <v>90</v>
      </c>
      <c r="B51" s="19" t="s">
        <v>91</v>
      </c>
      <c r="C51" s="16" t="s">
        <v>20</v>
      </c>
      <c r="D51" s="2"/>
      <c r="E51" s="2"/>
      <c r="F51" s="2"/>
      <c r="G51" s="2"/>
      <c r="H51" s="2"/>
      <c r="I51" s="2"/>
      <c r="J51" s="2"/>
      <c r="K51" s="2"/>
      <c r="L51" s="2"/>
      <c r="M51" s="2"/>
      <c r="N51" s="2"/>
      <c r="O51" s="2"/>
      <c r="P51" s="2"/>
      <c r="Q51" s="2"/>
      <c r="R51" s="2"/>
      <c r="S51" s="2"/>
      <c r="T51" s="2"/>
      <c r="U51" s="2"/>
      <c r="V51" s="2"/>
      <c r="W51" s="2"/>
    </row>
    <row r="52" spans="1:23" ht="29.25" customHeight="1" x14ac:dyDescent="0.3">
      <c r="A52" s="22" t="s">
        <v>92</v>
      </c>
      <c r="B52" s="24" t="s">
        <v>93</v>
      </c>
      <c r="C52" s="16" t="s">
        <v>20</v>
      </c>
      <c r="D52" s="2"/>
      <c r="E52" s="2"/>
      <c r="F52" s="2"/>
      <c r="G52" s="2"/>
      <c r="H52" s="2"/>
      <c r="I52" s="2"/>
      <c r="J52" s="2"/>
      <c r="K52" s="2"/>
      <c r="L52" s="2"/>
      <c r="M52" s="2"/>
      <c r="N52" s="2"/>
      <c r="O52" s="2"/>
      <c r="P52" s="2"/>
      <c r="Q52" s="2"/>
      <c r="R52" s="2"/>
      <c r="S52" s="2"/>
      <c r="T52" s="2"/>
      <c r="U52" s="2"/>
      <c r="V52" s="2"/>
      <c r="W52" s="2"/>
    </row>
    <row r="53" spans="1:23" ht="24" customHeight="1" x14ac:dyDescent="0.3">
      <c r="A53" s="17" t="s">
        <v>94</v>
      </c>
      <c r="B53" s="19" t="s">
        <v>93</v>
      </c>
      <c r="C53" s="16" t="s">
        <v>20</v>
      </c>
      <c r="D53" s="2"/>
      <c r="E53" s="2"/>
      <c r="F53" s="2"/>
      <c r="G53" s="2"/>
      <c r="H53" s="2"/>
      <c r="I53" s="2"/>
      <c r="J53" s="2"/>
      <c r="K53" s="2"/>
      <c r="L53" s="2"/>
      <c r="M53" s="2"/>
      <c r="N53" s="2"/>
      <c r="O53" s="2"/>
      <c r="P53" s="2"/>
      <c r="Q53" s="2"/>
      <c r="R53" s="2"/>
      <c r="S53" s="2"/>
      <c r="T53" s="2"/>
      <c r="U53" s="2"/>
      <c r="V53" s="2"/>
      <c r="W53" s="2"/>
    </row>
    <row r="54" spans="1:23" ht="26.25" customHeight="1" x14ac:dyDescent="0.3">
      <c r="A54" s="22" t="s">
        <v>87</v>
      </c>
      <c r="B54" s="24" t="s">
        <v>93</v>
      </c>
      <c r="C54" s="16" t="s">
        <v>20</v>
      </c>
      <c r="D54" s="2"/>
      <c r="E54" s="2"/>
      <c r="F54" s="2"/>
      <c r="G54" s="2"/>
      <c r="H54" s="2"/>
      <c r="I54" s="2"/>
      <c r="J54" s="2"/>
      <c r="K54" s="2"/>
      <c r="L54" s="2"/>
      <c r="M54" s="2"/>
      <c r="N54" s="2"/>
      <c r="O54" s="2"/>
      <c r="P54" s="2"/>
      <c r="Q54" s="2"/>
      <c r="R54" s="2"/>
      <c r="S54" s="2"/>
      <c r="T54" s="2"/>
      <c r="U54" s="2"/>
      <c r="V54" s="2"/>
      <c r="W54" s="2"/>
    </row>
    <row r="55" spans="1:23" ht="24" customHeight="1" x14ac:dyDescent="0.3">
      <c r="A55" s="17" t="s">
        <v>95</v>
      </c>
      <c r="B55" s="19" t="s">
        <v>96</v>
      </c>
      <c r="C55" s="16" t="s">
        <v>20</v>
      </c>
      <c r="D55" s="2"/>
      <c r="E55" s="2"/>
      <c r="F55" s="2"/>
      <c r="G55" s="2"/>
      <c r="H55" s="2"/>
      <c r="I55" s="2"/>
      <c r="J55" s="2"/>
      <c r="K55" s="2"/>
      <c r="L55" s="2"/>
      <c r="M55" s="2"/>
      <c r="N55" s="2"/>
      <c r="O55" s="2"/>
      <c r="P55" s="2"/>
      <c r="Q55" s="2"/>
      <c r="R55" s="2"/>
      <c r="S55" s="2"/>
      <c r="T55" s="2"/>
      <c r="U55" s="2"/>
      <c r="V55" s="2"/>
      <c r="W55" s="2"/>
    </row>
    <row r="56" spans="1:23" ht="32.25" customHeight="1" x14ac:dyDescent="0.3">
      <c r="A56" s="22" t="s">
        <v>97</v>
      </c>
      <c r="B56" s="24" t="s">
        <v>98</v>
      </c>
      <c r="C56" s="16" t="s">
        <v>20</v>
      </c>
      <c r="D56" s="2"/>
      <c r="E56" s="2"/>
      <c r="F56" s="2"/>
      <c r="G56" s="2"/>
      <c r="H56" s="2"/>
      <c r="I56" s="2"/>
      <c r="J56" s="2"/>
      <c r="K56" s="2"/>
      <c r="L56" s="2"/>
      <c r="M56" s="2"/>
      <c r="N56" s="2"/>
      <c r="O56" s="2"/>
      <c r="P56" s="2"/>
      <c r="Q56" s="2"/>
      <c r="R56" s="2"/>
      <c r="S56" s="2"/>
      <c r="T56" s="2"/>
      <c r="U56" s="2"/>
      <c r="V56" s="2"/>
      <c r="W56" s="2"/>
    </row>
    <row r="57" spans="1:23" ht="21" customHeight="1" x14ac:dyDescent="0.3">
      <c r="A57" s="17" t="s">
        <v>94</v>
      </c>
      <c r="B57" s="19" t="s">
        <v>98</v>
      </c>
      <c r="C57" s="16" t="s">
        <v>20</v>
      </c>
      <c r="D57" s="2"/>
      <c r="E57" s="2"/>
      <c r="F57" s="2"/>
      <c r="G57" s="2"/>
      <c r="H57" s="2"/>
      <c r="I57" s="2"/>
      <c r="J57" s="2"/>
      <c r="K57" s="2"/>
      <c r="L57" s="2"/>
      <c r="M57" s="2"/>
      <c r="N57" s="2"/>
      <c r="O57" s="2"/>
      <c r="P57" s="2"/>
      <c r="Q57" s="2"/>
      <c r="R57" s="2"/>
      <c r="S57" s="2"/>
      <c r="T57" s="2"/>
      <c r="U57" s="2"/>
      <c r="V57" s="2"/>
      <c r="W57" s="2"/>
    </row>
    <row r="58" spans="1:23" ht="22.5" customHeight="1" x14ac:dyDescent="0.3">
      <c r="A58" s="22" t="s">
        <v>87</v>
      </c>
      <c r="B58" s="24" t="s">
        <v>98</v>
      </c>
      <c r="C58" s="16" t="s">
        <v>20</v>
      </c>
      <c r="D58" s="2"/>
      <c r="E58" s="2"/>
      <c r="F58" s="2"/>
      <c r="G58" s="2"/>
      <c r="H58" s="2"/>
      <c r="I58" s="2"/>
      <c r="J58" s="2"/>
      <c r="K58" s="2"/>
      <c r="L58" s="2"/>
      <c r="M58" s="2"/>
      <c r="N58" s="2"/>
      <c r="O58" s="2"/>
      <c r="P58" s="2"/>
      <c r="Q58" s="2"/>
      <c r="R58" s="2"/>
      <c r="S58" s="2"/>
      <c r="T58" s="2"/>
      <c r="U58" s="2"/>
      <c r="V58" s="2"/>
      <c r="W58" s="2"/>
    </row>
    <row r="59" spans="1:23" ht="32.25" customHeight="1" x14ac:dyDescent="0.3">
      <c r="A59" s="17" t="s">
        <v>99</v>
      </c>
      <c r="B59" s="19" t="s">
        <v>100</v>
      </c>
      <c r="C59" s="16" t="s">
        <v>20</v>
      </c>
      <c r="D59" s="2"/>
      <c r="E59" s="2"/>
      <c r="F59" s="2"/>
      <c r="G59" s="2"/>
      <c r="H59" s="2"/>
      <c r="I59" s="2"/>
      <c r="J59" s="2"/>
      <c r="K59" s="2"/>
      <c r="L59" s="2"/>
      <c r="M59" s="2"/>
      <c r="N59" s="2"/>
      <c r="O59" s="2"/>
      <c r="P59" s="2"/>
      <c r="Q59" s="2"/>
      <c r="R59" s="2"/>
      <c r="S59" s="2"/>
      <c r="T59" s="2"/>
      <c r="U59" s="2"/>
      <c r="V59" s="2"/>
      <c r="W59" s="2"/>
    </row>
    <row r="60" spans="1:23" ht="25.5" customHeight="1" x14ac:dyDescent="0.3">
      <c r="A60" s="22" t="s">
        <v>101</v>
      </c>
      <c r="B60" s="24" t="s">
        <v>102</v>
      </c>
      <c r="C60" s="16" t="s">
        <v>20</v>
      </c>
      <c r="D60" s="2"/>
      <c r="E60" s="2"/>
      <c r="F60" s="2"/>
      <c r="G60" s="2"/>
      <c r="H60" s="2"/>
      <c r="I60" s="2"/>
      <c r="J60" s="2"/>
      <c r="K60" s="2"/>
      <c r="L60" s="2"/>
      <c r="M60" s="2"/>
      <c r="N60" s="2"/>
      <c r="O60" s="2"/>
      <c r="P60" s="2"/>
      <c r="Q60" s="2"/>
      <c r="R60" s="2"/>
      <c r="S60" s="2"/>
      <c r="T60" s="2"/>
      <c r="U60" s="2"/>
      <c r="V60" s="2"/>
      <c r="W60" s="2"/>
    </row>
    <row r="61" spans="1:23" ht="26.25" customHeight="1" x14ac:dyDescent="0.3">
      <c r="A61" s="17" t="s">
        <v>94</v>
      </c>
      <c r="B61" s="19" t="s">
        <v>102</v>
      </c>
      <c r="C61" s="16" t="s">
        <v>20</v>
      </c>
      <c r="D61" s="2"/>
      <c r="E61" s="2"/>
      <c r="F61" s="2"/>
      <c r="G61" s="2"/>
      <c r="H61" s="2"/>
      <c r="I61" s="2"/>
      <c r="J61" s="2"/>
      <c r="K61" s="2"/>
      <c r="L61" s="2"/>
      <c r="M61" s="2"/>
      <c r="N61" s="2"/>
      <c r="O61" s="2"/>
      <c r="P61" s="2"/>
      <c r="Q61" s="2"/>
      <c r="R61" s="2"/>
      <c r="S61" s="2"/>
      <c r="T61" s="2"/>
      <c r="U61" s="2"/>
      <c r="V61" s="2"/>
      <c r="W61" s="2"/>
    </row>
    <row r="62" spans="1:23" ht="26.25" customHeight="1" x14ac:dyDescent="0.3">
      <c r="A62" s="22" t="s">
        <v>87</v>
      </c>
      <c r="B62" s="24" t="s">
        <v>102</v>
      </c>
      <c r="C62" s="16" t="s">
        <v>20</v>
      </c>
      <c r="D62" s="2"/>
      <c r="E62" s="2"/>
      <c r="F62" s="2"/>
      <c r="G62" s="2"/>
      <c r="H62" s="2"/>
      <c r="I62" s="2"/>
      <c r="J62" s="2"/>
      <c r="K62" s="2"/>
      <c r="L62" s="2"/>
      <c r="M62" s="2"/>
      <c r="N62" s="2"/>
      <c r="O62" s="2"/>
      <c r="P62" s="2"/>
      <c r="Q62" s="2"/>
      <c r="R62" s="2"/>
      <c r="S62" s="2"/>
      <c r="T62" s="2"/>
      <c r="U62" s="2"/>
      <c r="V62" s="2"/>
      <c r="W62" s="2"/>
    </row>
    <row r="63" spans="1:23" ht="30" customHeight="1" x14ac:dyDescent="0.3">
      <c r="A63" s="17" t="s">
        <v>104</v>
      </c>
      <c r="B63" s="19" t="s">
        <v>105</v>
      </c>
      <c r="C63" s="16" t="s">
        <v>20</v>
      </c>
      <c r="D63" s="2"/>
      <c r="E63" s="2"/>
      <c r="F63" s="2"/>
      <c r="G63" s="2"/>
      <c r="H63" s="2"/>
      <c r="I63" s="2"/>
      <c r="J63" s="2"/>
      <c r="K63" s="2"/>
      <c r="L63" s="2"/>
      <c r="M63" s="2"/>
      <c r="N63" s="2"/>
      <c r="O63" s="2"/>
      <c r="P63" s="2"/>
      <c r="Q63" s="2"/>
      <c r="R63" s="2"/>
      <c r="S63" s="2"/>
      <c r="T63" s="2"/>
      <c r="U63" s="2"/>
      <c r="V63" s="2"/>
      <c r="W63" s="2"/>
    </row>
    <row r="64" spans="1:23" ht="27" customHeight="1" x14ac:dyDescent="0.3">
      <c r="A64" s="22" t="s">
        <v>107</v>
      </c>
      <c r="B64" s="24" t="s">
        <v>108</v>
      </c>
      <c r="C64" s="16" t="s">
        <v>20</v>
      </c>
      <c r="D64" s="2"/>
      <c r="E64" s="2"/>
      <c r="F64" s="2"/>
      <c r="G64" s="2"/>
      <c r="H64" s="2"/>
      <c r="I64" s="2"/>
      <c r="J64" s="2"/>
      <c r="K64" s="2"/>
      <c r="L64" s="2"/>
      <c r="M64" s="2"/>
      <c r="N64" s="2"/>
      <c r="O64" s="2"/>
      <c r="P64" s="2"/>
      <c r="Q64" s="2"/>
      <c r="R64" s="2"/>
      <c r="S64" s="2"/>
      <c r="T64" s="2"/>
      <c r="U64" s="2"/>
      <c r="V64" s="2"/>
      <c r="W64" s="2"/>
    </row>
    <row r="65" spans="1:23" ht="12.75" customHeight="1" x14ac:dyDescent="0.3">
      <c r="A65" s="17" t="s">
        <v>94</v>
      </c>
      <c r="B65" s="19" t="s">
        <v>108</v>
      </c>
      <c r="C65" s="16" t="s">
        <v>20</v>
      </c>
      <c r="D65" s="2"/>
      <c r="E65" s="2"/>
      <c r="F65" s="2"/>
      <c r="G65" s="2"/>
      <c r="H65" s="2"/>
      <c r="I65" s="2"/>
      <c r="J65" s="2"/>
      <c r="K65" s="2"/>
      <c r="L65" s="2"/>
      <c r="M65" s="2"/>
      <c r="N65" s="2"/>
      <c r="O65" s="2"/>
      <c r="P65" s="2"/>
      <c r="Q65" s="2"/>
      <c r="R65" s="2"/>
      <c r="S65" s="2"/>
      <c r="T65" s="2"/>
      <c r="U65" s="2"/>
      <c r="V65" s="2"/>
      <c r="W65" s="2"/>
    </row>
    <row r="66" spans="1:23" ht="24.75" customHeight="1" x14ac:dyDescent="0.3">
      <c r="A66" s="22" t="s">
        <v>87</v>
      </c>
      <c r="B66" s="24" t="s">
        <v>108</v>
      </c>
      <c r="C66" s="16" t="s">
        <v>20</v>
      </c>
      <c r="D66" s="2"/>
      <c r="E66" s="2"/>
      <c r="F66" s="2"/>
      <c r="G66" s="2"/>
      <c r="H66" s="2"/>
      <c r="I66" s="2"/>
      <c r="J66" s="2"/>
      <c r="K66" s="2"/>
      <c r="L66" s="2"/>
      <c r="M66" s="2"/>
      <c r="N66" s="2"/>
      <c r="O66" s="2"/>
      <c r="P66" s="2"/>
      <c r="Q66" s="2"/>
      <c r="R66" s="2"/>
      <c r="S66" s="2"/>
      <c r="T66" s="2"/>
      <c r="U66" s="2"/>
      <c r="V66" s="2"/>
      <c r="W66" s="2"/>
    </row>
    <row r="67" spans="1:23" ht="33.75" customHeight="1" x14ac:dyDescent="0.3">
      <c r="A67" s="17" t="s">
        <v>110</v>
      </c>
      <c r="B67" s="19" t="s">
        <v>111</v>
      </c>
      <c r="C67" s="102">
        <f>'Грошові кошти ІІ_Внески ІІІ'!K171:K171</f>
        <v>20953</v>
      </c>
      <c r="D67" s="2"/>
      <c r="E67" s="2"/>
      <c r="F67" s="2"/>
      <c r="G67" s="2"/>
      <c r="H67" s="2"/>
      <c r="I67" s="2"/>
      <c r="J67" s="2"/>
      <c r="K67" s="2"/>
      <c r="L67" s="2"/>
      <c r="M67" s="2"/>
      <c r="N67" s="2"/>
      <c r="O67" s="2"/>
      <c r="P67" s="2"/>
      <c r="Q67" s="2"/>
      <c r="R67" s="2"/>
      <c r="S67" s="2"/>
      <c r="T67" s="2"/>
      <c r="U67" s="2"/>
      <c r="V67" s="2"/>
      <c r="W67" s="2"/>
    </row>
    <row r="68" spans="1:23" ht="27.75" customHeight="1" x14ac:dyDescent="0.3">
      <c r="A68" s="22" t="s">
        <v>112</v>
      </c>
      <c r="B68" s="24" t="s">
        <v>113</v>
      </c>
      <c r="C68" s="16" t="s">
        <v>20</v>
      </c>
      <c r="D68" s="2"/>
      <c r="E68" s="2"/>
      <c r="F68" s="2"/>
      <c r="G68" s="2"/>
      <c r="H68" s="2"/>
      <c r="I68" s="2"/>
      <c r="J68" s="2"/>
      <c r="K68" s="2"/>
      <c r="L68" s="2"/>
      <c r="M68" s="2"/>
      <c r="N68" s="2"/>
      <c r="O68" s="2"/>
      <c r="P68" s="2"/>
      <c r="Q68" s="2"/>
      <c r="R68" s="2"/>
      <c r="S68" s="2"/>
      <c r="T68" s="2"/>
      <c r="U68" s="2"/>
      <c r="V68" s="2"/>
      <c r="W68" s="2"/>
    </row>
    <row r="69" spans="1:23" ht="12.75" customHeight="1" x14ac:dyDescent="0.3">
      <c r="A69" s="17" t="s">
        <v>94</v>
      </c>
      <c r="B69" s="19" t="s">
        <v>113</v>
      </c>
      <c r="C69" s="16" t="s">
        <v>20</v>
      </c>
      <c r="D69" s="2"/>
      <c r="E69" s="2"/>
      <c r="F69" s="2"/>
      <c r="G69" s="2"/>
      <c r="H69" s="2"/>
      <c r="I69" s="2"/>
      <c r="J69" s="2"/>
      <c r="K69" s="2"/>
      <c r="L69" s="2"/>
      <c r="M69" s="2"/>
      <c r="N69" s="2"/>
      <c r="O69" s="2"/>
      <c r="P69" s="2"/>
      <c r="Q69" s="2"/>
      <c r="R69" s="2"/>
      <c r="S69" s="2"/>
      <c r="T69" s="2"/>
      <c r="U69" s="2"/>
      <c r="V69" s="2"/>
      <c r="W69" s="2"/>
    </row>
    <row r="70" spans="1:23" ht="12.75" customHeight="1" x14ac:dyDescent="0.3">
      <c r="A70" s="22" t="s">
        <v>87</v>
      </c>
      <c r="B70" s="24" t="s">
        <v>113</v>
      </c>
      <c r="C70" s="16" t="s">
        <v>20</v>
      </c>
      <c r="D70" s="2"/>
      <c r="E70" s="2"/>
      <c r="F70" s="2"/>
      <c r="G70" s="2"/>
      <c r="H70" s="2"/>
      <c r="I70" s="2"/>
      <c r="J70" s="2"/>
      <c r="K70" s="2"/>
      <c r="L70" s="2"/>
      <c r="M70" s="2"/>
      <c r="N70" s="2"/>
      <c r="O70" s="2"/>
      <c r="P70" s="2"/>
      <c r="Q70" s="2"/>
      <c r="R70" s="2"/>
      <c r="S70" s="2"/>
      <c r="T70" s="2"/>
      <c r="U70" s="2"/>
      <c r="V70" s="2"/>
      <c r="W70" s="2"/>
    </row>
    <row r="71" spans="1:23" ht="25.5" customHeight="1" x14ac:dyDescent="0.3">
      <c r="A71" s="17" t="s">
        <v>115</v>
      </c>
      <c r="B71" s="19" t="s">
        <v>116</v>
      </c>
      <c r="C71" s="102">
        <f>SUM(C72:C92)+C99+C105</f>
        <v>9863063.6600000001</v>
      </c>
      <c r="D71" s="2"/>
      <c r="E71" s="2"/>
      <c r="F71" s="2"/>
      <c r="G71" s="2"/>
      <c r="H71" s="2"/>
      <c r="I71" s="2"/>
      <c r="J71" s="2"/>
      <c r="K71" s="2"/>
      <c r="L71" s="2"/>
      <c r="M71" s="2"/>
      <c r="N71" s="2"/>
      <c r="O71" s="2"/>
      <c r="P71" s="2"/>
      <c r="Q71" s="2"/>
      <c r="R71" s="2"/>
      <c r="S71" s="2"/>
      <c r="T71" s="2"/>
      <c r="U71" s="2"/>
      <c r="V71" s="2"/>
      <c r="W71" s="2"/>
    </row>
    <row r="72" spans="1:23" ht="12.75" customHeight="1" x14ac:dyDescent="0.3">
      <c r="A72" s="22" t="s">
        <v>117</v>
      </c>
      <c r="B72" s="22"/>
      <c r="C72" s="82">
        <v>13000</v>
      </c>
      <c r="D72" s="2"/>
      <c r="E72" s="2"/>
      <c r="F72" s="2"/>
      <c r="G72" s="2"/>
      <c r="H72" s="2"/>
      <c r="I72" s="2"/>
      <c r="J72" s="2"/>
      <c r="K72" s="2"/>
      <c r="L72" s="2"/>
      <c r="M72" s="2"/>
      <c r="N72" s="2"/>
      <c r="O72" s="2"/>
      <c r="P72" s="2"/>
      <c r="Q72" s="2"/>
      <c r="R72" s="2"/>
      <c r="S72" s="2"/>
      <c r="T72" s="2"/>
      <c r="U72" s="2"/>
      <c r="V72" s="2"/>
      <c r="W72" s="2"/>
    </row>
    <row r="73" spans="1:23" ht="12.75" customHeight="1" x14ac:dyDescent="0.3">
      <c r="A73" s="17" t="s">
        <v>118</v>
      </c>
      <c r="B73" s="17"/>
      <c r="C73" s="82" t="s">
        <v>20</v>
      </c>
      <c r="D73" s="2"/>
      <c r="E73" s="2"/>
      <c r="F73" s="2"/>
      <c r="G73" s="2"/>
      <c r="H73" s="2"/>
      <c r="I73" s="2"/>
      <c r="J73" s="2"/>
      <c r="K73" s="2"/>
      <c r="L73" s="2"/>
      <c r="M73" s="2"/>
      <c r="N73" s="2"/>
      <c r="O73" s="2"/>
      <c r="P73" s="2"/>
      <c r="Q73" s="2"/>
      <c r="R73" s="2"/>
      <c r="S73" s="2"/>
      <c r="T73" s="2"/>
      <c r="U73" s="2"/>
      <c r="V73" s="2"/>
      <c r="W73" s="2"/>
    </row>
    <row r="74" spans="1:23" ht="12.75" customHeight="1" x14ac:dyDescent="0.3">
      <c r="A74" s="22" t="s">
        <v>120</v>
      </c>
      <c r="B74" s="22"/>
      <c r="C74" s="82" t="s">
        <v>20</v>
      </c>
      <c r="D74" s="2"/>
      <c r="E74" s="2"/>
      <c r="F74" s="2"/>
      <c r="G74" s="2"/>
      <c r="H74" s="2"/>
      <c r="I74" s="2"/>
      <c r="J74" s="2"/>
      <c r="K74" s="2"/>
      <c r="L74" s="2"/>
      <c r="M74" s="2"/>
      <c r="N74" s="2"/>
      <c r="O74" s="2"/>
      <c r="P74" s="2"/>
      <c r="Q74" s="2"/>
      <c r="R74" s="2"/>
      <c r="S74" s="2"/>
      <c r="T74" s="2"/>
      <c r="U74" s="2"/>
      <c r="V74" s="2"/>
      <c r="W74" s="2"/>
    </row>
    <row r="75" spans="1:23" ht="12.75" customHeight="1" x14ac:dyDescent="0.3">
      <c r="A75" s="17" t="s">
        <v>121</v>
      </c>
      <c r="B75" s="17"/>
      <c r="C75" s="82" t="s">
        <v>20</v>
      </c>
      <c r="D75" s="2"/>
      <c r="E75" s="2"/>
      <c r="F75" s="2"/>
      <c r="G75" s="2"/>
      <c r="H75" s="2"/>
      <c r="I75" s="2"/>
      <c r="J75" s="2"/>
      <c r="K75" s="2"/>
      <c r="L75" s="2"/>
      <c r="M75" s="2"/>
      <c r="N75" s="2"/>
      <c r="O75" s="2"/>
      <c r="P75" s="2"/>
      <c r="Q75" s="2"/>
      <c r="R75" s="2"/>
      <c r="S75" s="2"/>
      <c r="T75" s="2"/>
      <c r="U75" s="2"/>
      <c r="V75" s="2"/>
      <c r="W75" s="2"/>
    </row>
    <row r="76" spans="1:23" ht="12.75" customHeight="1" x14ac:dyDescent="0.3">
      <c r="A76" s="22" t="s">
        <v>122</v>
      </c>
      <c r="B76" s="22"/>
      <c r="C76" s="82" t="s">
        <v>20</v>
      </c>
      <c r="D76" s="2"/>
      <c r="E76" s="2"/>
      <c r="F76" s="2"/>
      <c r="G76" s="2"/>
      <c r="H76" s="2"/>
      <c r="I76" s="2"/>
      <c r="J76" s="2"/>
      <c r="K76" s="2"/>
      <c r="L76" s="2"/>
      <c r="M76" s="2"/>
      <c r="N76" s="2"/>
      <c r="O76" s="2"/>
      <c r="P76" s="2"/>
      <c r="Q76" s="2"/>
      <c r="R76" s="2"/>
      <c r="S76" s="2"/>
      <c r="T76" s="2"/>
      <c r="U76" s="2"/>
      <c r="V76" s="2"/>
      <c r="W76" s="2"/>
    </row>
    <row r="77" spans="1:23" ht="12.75" customHeight="1" x14ac:dyDescent="0.3">
      <c r="A77" s="17" t="s">
        <v>123</v>
      </c>
      <c r="B77" s="17"/>
      <c r="C77" s="82" t="s">
        <v>20</v>
      </c>
      <c r="D77" s="2"/>
      <c r="E77" s="2"/>
      <c r="F77" s="2"/>
      <c r="G77" s="2"/>
      <c r="H77" s="2"/>
      <c r="I77" s="2"/>
      <c r="J77" s="2"/>
      <c r="K77" s="2"/>
      <c r="L77" s="2"/>
      <c r="M77" s="2"/>
      <c r="N77" s="2"/>
      <c r="O77" s="2"/>
      <c r="P77" s="2"/>
      <c r="Q77" s="2"/>
      <c r="R77" s="2"/>
      <c r="S77" s="2"/>
      <c r="T77" s="2"/>
      <c r="U77" s="2"/>
      <c r="V77" s="2"/>
      <c r="W77" s="2"/>
    </row>
    <row r="78" spans="1:23" ht="25.5" customHeight="1" x14ac:dyDescent="0.3">
      <c r="A78" s="22" t="s">
        <v>124</v>
      </c>
      <c r="B78" s="22"/>
      <c r="C78" s="82" t="s">
        <v>20</v>
      </c>
      <c r="D78" s="2"/>
      <c r="E78" s="2"/>
      <c r="F78" s="2"/>
      <c r="G78" s="2"/>
      <c r="H78" s="2"/>
      <c r="I78" s="2"/>
      <c r="J78" s="2"/>
      <c r="K78" s="2"/>
      <c r="L78" s="2"/>
      <c r="M78" s="2"/>
      <c r="N78" s="2"/>
      <c r="O78" s="2"/>
      <c r="P78" s="2"/>
      <c r="Q78" s="2"/>
      <c r="R78" s="2"/>
      <c r="S78" s="2"/>
      <c r="T78" s="2"/>
      <c r="U78" s="2"/>
      <c r="V78" s="2"/>
      <c r="W78" s="2"/>
    </row>
    <row r="79" spans="1:23" ht="12.75" customHeight="1" x14ac:dyDescent="0.3">
      <c r="A79" s="17" t="s">
        <v>125</v>
      </c>
      <c r="B79" s="17"/>
      <c r="C79" s="82">
        <v>66623.55</v>
      </c>
      <c r="D79" s="2"/>
      <c r="E79" s="2"/>
      <c r="F79" s="2"/>
      <c r="G79" s="2"/>
      <c r="H79" s="2"/>
      <c r="I79" s="2"/>
      <c r="J79" s="2"/>
      <c r="K79" s="2"/>
      <c r="L79" s="2"/>
      <c r="M79" s="2"/>
      <c r="N79" s="2"/>
      <c r="O79" s="2"/>
      <c r="P79" s="2"/>
      <c r="Q79" s="2"/>
      <c r="R79" s="2"/>
      <c r="S79" s="2"/>
      <c r="T79" s="2"/>
      <c r="U79" s="2"/>
      <c r="V79" s="2"/>
      <c r="W79" s="2"/>
    </row>
    <row r="80" spans="1:23" ht="12.75" customHeight="1" x14ac:dyDescent="0.3">
      <c r="A80" s="22" t="s">
        <v>127</v>
      </c>
      <c r="B80" s="22"/>
      <c r="C80" s="82" t="s">
        <v>20</v>
      </c>
      <c r="D80" s="2"/>
      <c r="E80" s="2"/>
      <c r="F80" s="2"/>
      <c r="G80" s="2"/>
      <c r="H80" s="2"/>
      <c r="I80" s="2"/>
      <c r="J80" s="2"/>
      <c r="K80" s="2"/>
      <c r="L80" s="2"/>
      <c r="M80" s="2"/>
      <c r="N80" s="2"/>
      <c r="O80" s="2"/>
      <c r="P80" s="2"/>
      <c r="Q80" s="2"/>
      <c r="R80" s="2"/>
      <c r="S80" s="2"/>
      <c r="T80" s="2"/>
      <c r="U80" s="2"/>
      <c r="V80" s="2"/>
      <c r="W80" s="2"/>
    </row>
    <row r="81" spans="1:23" ht="12.75" customHeight="1" x14ac:dyDescent="0.3">
      <c r="A81" s="17" t="s">
        <v>129</v>
      </c>
      <c r="B81" s="17"/>
      <c r="C81" s="82" t="s">
        <v>20</v>
      </c>
      <c r="D81" s="2"/>
      <c r="E81" s="2"/>
      <c r="F81" s="2"/>
      <c r="G81" s="2"/>
      <c r="H81" s="2"/>
      <c r="I81" s="2"/>
      <c r="J81" s="2"/>
      <c r="K81" s="2"/>
      <c r="L81" s="2"/>
      <c r="M81" s="2"/>
      <c r="N81" s="2"/>
      <c r="O81" s="2"/>
      <c r="P81" s="2"/>
      <c r="Q81" s="2"/>
      <c r="R81" s="2"/>
      <c r="S81" s="2"/>
      <c r="T81" s="2"/>
      <c r="U81" s="2"/>
      <c r="V81" s="2"/>
      <c r="W81" s="2"/>
    </row>
    <row r="82" spans="1:23" ht="15.75" customHeight="1" x14ac:dyDescent="0.3">
      <c r="A82" s="22" t="s">
        <v>130</v>
      </c>
      <c r="B82" s="22"/>
      <c r="C82" s="82">
        <v>2860</v>
      </c>
      <c r="D82" s="2"/>
      <c r="E82" s="2"/>
      <c r="F82" s="2"/>
      <c r="G82" s="2"/>
      <c r="H82" s="2"/>
      <c r="I82" s="2"/>
      <c r="J82" s="2"/>
      <c r="K82" s="2"/>
      <c r="L82" s="2"/>
      <c r="M82" s="2"/>
      <c r="N82" s="2"/>
      <c r="O82" s="2"/>
      <c r="P82" s="2"/>
      <c r="Q82" s="2"/>
      <c r="R82" s="2"/>
      <c r="S82" s="2"/>
      <c r="T82" s="2"/>
      <c r="U82" s="2"/>
      <c r="V82" s="2"/>
      <c r="W82" s="2"/>
    </row>
    <row r="83" spans="1:23" ht="12.75" customHeight="1" x14ac:dyDescent="0.3">
      <c r="A83" s="17" t="s">
        <v>131</v>
      </c>
      <c r="B83" s="17"/>
      <c r="C83" s="82" t="s">
        <v>20</v>
      </c>
      <c r="D83" s="2"/>
      <c r="E83" s="2"/>
      <c r="F83" s="2"/>
      <c r="G83" s="2"/>
      <c r="H83" s="2"/>
      <c r="I83" s="2"/>
      <c r="J83" s="2"/>
      <c r="K83" s="2"/>
      <c r="L83" s="2"/>
      <c r="M83" s="2"/>
      <c r="N83" s="2"/>
      <c r="O83" s="2"/>
      <c r="P83" s="2"/>
      <c r="Q83" s="2"/>
      <c r="R83" s="2"/>
      <c r="S83" s="2"/>
      <c r="T83" s="2"/>
      <c r="U83" s="2"/>
      <c r="V83" s="2"/>
      <c r="W83" s="2"/>
    </row>
    <row r="84" spans="1:23" ht="12.75" customHeight="1" x14ac:dyDescent="0.3">
      <c r="A84" s="22" t="s">
        <v>132</v>
      </c>
      <c r="B84" s="22"/>
      <c r="C84" s="82" t="s">
        <v>20</v>
      </c>
      <c r="D84" s="2"/>
      <c r="E84" s="2"/>
      <c r="F84" s="2"/>
      <c r="G84" s="2"/>
      <c r="H84" s="2"/>
      <c r="I84" s="2"/>
      <c r="J84" s="2"/>
      <c r="K84" s="2"/>
      <c r="L84" s="2"/>
      <c r="M84" s="2"/>
      <c r="N84" s="2"/>
      <c r="O84" s="2"/>
      <c r="P84" s="2"/>
      <c r="Q84" s="2"/>
      <c r="R84" s="2"/>
      <c r="S84" s="2"/>
      <c r="T84" s="2"/>
      <c r="U84" s="2"/>
      <c r="V84" s="2"/>
      <c r="W84" s="2"/>
    </row>
    <row r="85" spans="1:23" ht="12.75" customHeight="1" x14ac:dyDescent="0.3">
      <c r="A85" s="17" t="s">
        <v>133</v>
      </c>
      <c r="B85" s="17"/>
      <c r="C85" s="82" t="s">
        <v>20</v>
      </c>
      <c r="D85" s="2"/>
      <c r="E85" s="2"/>
      <c r="F85" s="2"/>
      <c r="G85" s="2"/>
      <c r="H85" s="2"/>
      <c r="I85" s="2"/>
      <c r="J85" s="2"/>
      <c r="K85" s="2"/>
      <c r="L85" s="2"/>
      <c r="M85" s="2"/>
      <c r="N85" s="2"/>
      <c r="O85" s="2"/>
      <c r="P85" s="2"/>
      <c r="Q85" s="2"/>
      <c r="R85" s="2"/>
      <c r="S85" s="2"/>
      <c r="T85" s="2"/>
      <c r="U85" s="2"/>
      <c r="V85" s="2"/>
      <c r="W85" s="2"/>
    </row>
    <row r="86" spans="1:23" ht="15" customHeight="1" x14ac:dyDescent="0.3">
      <c r="A86" s="22" t="s">
        <v>134</v>
      </c>
      <c r="B86" s="22"/>
      <c r="C86" s="82" t="s">
        <v>20</v>
      </c>
      <c r="D86" s="2"/>
      <c r="E86" s="2"/>
      <c r="F86" s="2"/>
      <c r="G86" s="2"/>
      <c r="H86" s="2"/>
      <c r="I86" s="2"/>
      <c r="J86" s="2"/>
      <c r="K86" s="2"/>
      <c r="L86" s="2"/>
      <c r="M86" s="2"/>
      <c r="N86" s="2"/>
      <c r="O86" s="2"/>
      <c r="P86" s="2"/>
      <c r="Q86" s="2"/>
      <c r="R86" s="2"/>
      <c r="S86" s="2"/>
      <c r="T86" s="2"/>
      <c r="U86" s="2"/>
      <c r="V86" s="2"/>
      <c r="W86" s="2"/>
    </row>
    <row r="87" spans="1:23" ht="15.75" customHeight="1" x14ac:dyDescent="0.3">
      <c r="A87" s="17" t="s">
        <v>135</v>
      </c>
      <c r="B87" s="17"/>
      <c r="C87" s="82">
        <v>850</v>
      </c>
      <c r="D87" s="2"/>
      <c r="E87" s="2"/>
      <c r="F87" s="2"/>
      <c r="G87" s="2"/>
      <c r="H87" s="2"/>
      <c r="I87" s="2"/>
      <c r="J87" s="2"/>
      <c r="K87" s="2"/>
      <c r="L87" s="2"/>
      <c r="M87" s="2"/>
      <c r="N87" s="2"/>
      <c r="O87" s="2"/>
      <c r="P87" s="2"/>
      <c r="Q87" s="2"/>
      <c r="R87" s="2"/>
      <c r="S87" s="2"/>
      <c r="T87" s="2"/>
      <c r="U87" s="2"/>
      <c r="V87" s="2"/>
      <c r="W87" s="2"/>
    </row>
    <row r="88" spans="1:23" ht="38.25" customHeight="1" x14ac:dyDescent="0.3">
      <c r="A88" s="22" t="s">
        <v>136</v>
      </c>
      <c r="B88" s="22"/>
      <c r="C88" s="82" t="s">
        <v>20</v>
      </c>
      <c r="D88" s="2"/>
      <c r="E88" s="2"/>
      <c r="F88" s="2"/>
      <c r="G88" s="2"/>
      <c r="H88" s="2"/>
      <c r="I88" s="2"/>
      <c r="J88" s="2"/>
      <c r="K88" s="2"/>
      <c r="L88" s="2"/>
      <c r="M88" s="2"/>
      <c r="N88" s="2"/>
      <c r="O88" s="2"/>
      <c r="P88" s="2"/>
      <c r="Q88" s="2"/>
      <c r="R88" s="2"/>
      <c r="S88" s="2"/>
      <c r="T88" s="2"/>
      <c r="U88" s="2"/>
      <c r="V88" s="2"/>
      <c r="W88" s="2"/>
    </row>
    <row r="89" spans="1:23" ht="12.75" customHeight="1" x14ac:dyDescent="0.3">
      <c r="A89" s="17" t="s">
        <v>137</v>
      </c>
      <c r="B89" s="17"/>
      <c r="C89" s="82" t="s">
        <v>20</v>
      </c>
      <c r="D89" s="2"/>
      <c r="E89" s="2"/>
      <c r="F89" s="2"/>
      <c r="G89" s="2"/>
      <c r="H89" s="2"/>
      <c r="I89" s="2"/>
      <c r="J89" s="2"/>
      <c r="K89" s="2"/>
      <c r="L89" s="2"/>
      <c r="M89" s="2"/>
      <c r="N89" s="2"/>
      <c r="O89" s="2"/>
      <c r="P89" s="2"/>
      <c r="Q89" s="2"/>
      <c r="R89" s="2"/>
      <c r="S89" s="2"/>
      <c r="T89" s="2"/>
      <c r="U89" s="2"/>
      <c r="V89" s="2"/>
      <c r="W89" s="2"/>
    </row>
    <row r="90" spans="1:23" ht="12.75" customHeight="1" x14ac:dyDescent="0.3">
      <c r="A90" s="22" t="s">
        <v>138</v>
      </c>
      <c r="B90" s="22"/>
      <c r="C90" s="82" t="s">
        <v>20</v>
      </c>
      <c r="D90" s="2"/>
      <c r="E90" s="2"/>
      <c r="F90" s="2"/>
      <c r="G90" s="2"/>
      <c r="H90" s="2"/>
      <c r="I90" s="2"/>
      <c r="J90" s="2"/>
      <c r="K90" s="2"/>
      <c r="L90" s="2"/>
      <c r="M90" s="2"/>
      <c r="N90" s="2"/>
      <c r="O90" s="2"/>
      <c r="P90" s="2"/>
      <c r="Q90" s="2"/>
      <c r="R90" s="2"/>
      <c r="S90" s="2"/>
      <c r="T90" s="2"/>
      <c r="U90" s="2"/>
      <c r="V90" s="2"/>
      <c r="W90" s="2"/>
    </row>
    <row r="91" spans="1:23" ht="12.75" customHeight="1" x14ac:dyDescent="0.3">
      <c r="A91" s="17" t="s">
        <v>139</v>
      </c>
      <c r="B91" s="17"/>
      <c r="C91" s="102">
        <f>'ІУ Платежі з рахунків'!K8:K8+'ІУ Платежі з рахунків'!K14:K14-C94-C95</f>
        <v>4216703.5</v>
      </c>
      <c r="D91" s="2"/>
      <c r="E91" s="2"/>
      <c r="F91" s="2"/>
      <c r="G91" s="2"/>
      <c r="H91" s="2"/>
      <c r="I91" s="2"/>
      <c r="J91" s="2"/>
      <c r="K91" s="2"/>
      <c r="L91" s="2"/>
      <c r="M91" s="2"/>
      <c r="N91" s="2"/>
      <c r="O91" s="2"/>
      <c r="P91" s="2"/>
      <c r="Q91" s="2"/>
      <c r="R91" s="2"/>
      <c r="S91" s="2"/>
      <c r="T91" s="2"/>
      <c r="U91" s="2"/>
      <c r="V91" s="2"/>
      <c r="W91" s="2"/>
    </row>
    <row r="92" spans="1:23" ht="15" customHeight="1" x14ac:dyDescent="0.3">
      <c r="A92" s="22" t="s">
        <v>140</v>
      </c>
      <c r="B92" s="22"/>
      <c r="C92" s="102">
        <f>SUM(C93:C95)</f>
        <v>4826</v>
      </c>
      <c r="D92" s="2"/>
      <c r="E92" s="2"/>
      <c r="F92" s="2"/>
      <c r="G92" s="2"/>
      <c r="H92" s="2"/>
      <c r="I92" s="2"/>
      <c r="J92" s="2"/>
      <c r="K92" s="2"/>
      <c r="L92" s="2"/>
      <c r="M92" s="2"/>
      <c r="N92" s="2"/>
      <c r="O92" s="2"/>
      <c r="P92" s="2"/>
      <c r="Q92" s="2"/>
      <c r="R92" s="2"/>
      <c r="S92" s="2"/>
      <c r="T92" s="2"/>
      <c r="U92" s="2"/>
      <c r="V92" s="2"/>
      <c r="W92" s="2"/>
    </row>
    <row r="93" spans="1:23" ht="25.5" customHeight="1" x14ac:dyDescent="0.3">
      <c r="A93" s="17" t="s">
        <v>141</v>
      </c>
      <c r="B93" s="17"/>
      <c r="C93" s="102" t="s">
        <v>20</v>
      </c>
      <c r="D93" s="2"/>
      <c r="E93" s="2"/>
      <c r="F93" s="2"/>
      <c r="G93" s="2"/>
      <c r="H93" s="2"/>
      <c r="I93" s="2"/>
      <c r="J93" s="2"/>
      <c r="K93" s="2"/>
      <c r="L93" s="2"/>
      <c r="M93" s="2"/>
      <c r="N93" s="2"/>
      <c r="O93" s="2"/>
      <c r="P93" s="2"/>
      <c r="Q93" s="2"/>
      <c r="R93" s="2"/>
      <c r="S93" s="2"/>
      <c r="T93" s="2"/>
      <c r="U93" s="2"/>
      <c r="V93" s="2"/>
      <c r="W93" s="2"/>
    </row>
    <row r="94" spans="1:23" ht="12.75" customHeight="1" x14ac:dyDescent="0.3">
      <c r="A94" s="22" t="s">
        <v>142</v>
      </c>
      <c r="B94" s="22"/>
      <c r="C94" s="102">
        <f>'Платежі з рахунків 1.1._1.5 У.'!BK188:BK188</f>
        <v>4430</v>
      </c>
      <c r="D94" s="2"/>
      <c r="E94" s="2"/>
      <c r="F94" s="2"/>
      <c r="G94" s="2"/>
      <c r="H94" s="2"/>
      <c r="I94" s="2"/>
      <c r="J94" s="2"/>
      <c r="K94" s="2"/>
      <c r="L94" s="2"/>
      <c r="M94" s="2"/>
      <c r="N94" s="2"/>
      <c r="O94" s="2"/>
      <c r="P94" s="2"/>
      <c r="Q94" s="2"/>
      <c r="R94" s="2"/>
      <c r="S94" s="2"/>
      <c r="T94" s="2"/>
      <c r="U94" s="2"/>
      <c r="V94" s="2"/>
      <c r="W94" s="2"/>
    </row>
    <row r="95" spans="1:23" ht="25.5" customHeight="1" x14ac:dyDescent="0.3">
      <c r="A95" s="17" t="s">
        <v>143</v>
      </c>
      <c r="B95" s="17"/>
      <c r="C95" s="102">
        <f>'Платежі з рахунків 1.1._1.5 У.'!BK197:BK197</f>
        <v>396</v>
      </c>
      <c r="D95" s="2"/>
      <c r="E95" s="2"/>
      <c r="F95" s="2"/>
      <c r="G95" s="2"/>
      <c r="H95" s="2"/>
      <c r="I95" s="2"/>
      <c r="J95" s="2"/>
      <c r="K95" s="2"/>
      <c r="L95" s="2"/>
      <c r="M95" s="2"/>
      <c r="N95" s="2"/>
      <c r="O95" s="2"/>
      <c r="P95" s="2"/>
      <c r="Q95" s="2"/>
      <c r="R95" s="2"/>
      <c r="S95" s="2"/>
      <c r="T95" s="2"/>
      <c r="U95" s="2"/>
      <c r="V95" s="2"/>
      <c r="W95" s="2"/>
    </row>
    <row r="96" spans="1:23" ht="38.25" customHeight="1" x14ac:dyDescent="0.3">
      <c r="A96" s="22" t="s">
        <v>145</v>
      </c>
      <c r="B96" s="22"/>
      <c r="C96" s="82" t="s">
        <v>20</v>
      </c>
      <c r="D96" s="2"/>
      <c r="E96" s="2"/>
      <c r="F96" s="2"/>
      <c r="G96" s="2"/>
      <c r="H96" s="2"/>
      <c r="I96" s="2"/>
      <c r="J96" s="2"/>
      <c r="K96" s="2"/>
      <c r="L96" s="2"/>
      <c r="M96" s="2"/>
      <c r="N96" s="2"/>
      <c r="O96" s="2"/>
      <c r="P96" s="2"/>
      <c r="Q96" s="2"/>
      <c r="R96" s="2"/>
      <c r="S96" s="2"/>
      <c r="T96" s="2"/>
      <c r="U96" s="2"/>
      <c r="V96" s="2"/>
      <c r="W96" s="2"/>
    </row>
    <row r="97" spans="1:23" ht="12.75" customHeight="1" x14ac:dyDescent="0.3">
      <c r="A97" s="17" t="s">
        <v>146</v>
      </c>
      <c r="B97" s="17"/>
      <c r="C97" s="82" t="s">
        <v>20</v>
      </c>
      <c r="D97" s="2"/>
      <c r="E97" s="2"/>
      <c r="F97" s="2"/>
      <c r="G97" s="2"/>
      <c r="H97" s="2"/>
      <c r="I97" s="2"/>
      <c r="J97" s="2"/>
      <c r="K97" s="2"/>
      <c r="L97" s="2"/>
      <c r="M97" s="2"/>
      <c r="N97" s="2"/>
      <c r="O97" s="2"/>
      <c r="P97" s="2"/>
      <c r="Q97" s="2"/>
      <c r="R97" s="2"/>
      <c r="S97" s="2"/>
      <c r="T97" s="2"/>
      <c r="U97" s="2"/>
      <c r="V97" s="2"/>
      <c r="W97" s="2"/>
    </row>
    <row r="98" spans="1:23" ht="38.25" customHeight="1" x14ac:dyDescent="0.3">
      <c r="A98" s="22" t="s">
        <v>147</v>
      </c>
      <c r="B98" s="22"/>
      <c r="C98" s="82">
        <f>SUM(C99:C103)</f>
        <v>626550.61</v>
      </c>
      <c r="D98" s="2"/>
      <c r="E98" s="2"/>
      <c r="F98" s="2"/>
      <c r="G98" s="2"/>
      <c r="H98" s="2"/>
      <c r="I98" s="2"/>
      <c r="J98" s="2"/>
      <c r="K98" s="2"/>
      <c r="L98" s="2"/>
      <c r="M98" s="2"/>
      <c r="N98" s="2"/>
      <c r="O98" s="2"/>
      <c r="P98" s="2"/>
      <c r="Q98" s="2"/>
      <c r="R98" s="2"/>
      <c r="S98" s="2"/>
      <c r="T98" s="2"/>
      <c r="U98" s="2"/>
      <c r="V98" s="2"/>
      <c r="W98" s="2"/>
    </row>
    <row r="99" spans="1:23" ht="12.75" customHeight="1" x14ac:dyDescent="0.3">
      <c r="A99" s="17" t="s">
        <v>148</v>
      </c>
      <c r="B99" s="17"/>
      <c r="C99" s="82">
        <v>626550.61</v>
      </c>
      <c r="D99" s="2"/>
      <c r="E99" s="2"/>
      <c r="F99" s="2"/>
      <c r="G99" s="2"/>
      <c r="H99" s="2"/>
      <c r="I99" s="2"/>
      <c r="J99" s="2"/>
      <c r="K99" s="2"/>
      <c r="L99" s="2"/>
      <c r="M99" s="2"/>
      <c r="N99" s="2"/>
      <c r="O99" s="2"/>
      <c r="P99" s="2"/>
      <c r="Q99" s="2"/>
      <c r="R99" s="2"/>
      <c r="S99" s="2"/>
      <c r="T99" s="2"/>
      <c r="U99" s="2"/>
      <c r="V99" s="2"/>
      <c r="W99" s="2"/>
    </row>
    <row r="100" spans="1:23" ht="12.75" customHeight="1" x14ac:dyDescent="0.3">
      <c r="A100" s="22" t="s">
        <v>149</v>
      </c>
      <c r="B100" s="22"/>
      <c r="C100" s="82" t="s">
        <v>20</v>
      </c>
      <c r="D100" s="2"/>
      <c r="E100" s="2"/>
      <c r="F100" s="2"/>
      <c r="G100" s="2"/>
      <c r="H100" s="2"/>
      <c r="I100" s="2"/>
      <c r="J100" s="2"/>
      <c r="K100" s="2"/>
      <c r="L100" s="2"/>
      <c r="M100" s="2"/>
      <c r="N100" s="2"/>
      <c r="O100" s="2"/>
      <c r="P100" s="2"/>
      <c r="Q100" s="2"/>
      <c r="R100" s="2"/>
      <c r="S100" s="2"/>
      <c r="T100" s="2"/>
      <c r="U100" s="2"/>
      <c r="V100" s="2"/>
      <c r="W100" s="2"/>
    </row>
    <row r="101" spans="1:23" ht="12.75" customHeight="1" x14ac:dyDescent="0.3">
      <c r="A101" s="17" t="s">
        <v>150</v>
      </c>
      <c r="B101" s="17"/>
      <c r="C101" s="82" t="s">
        <v>20</v>
      </c>
      <c r="D101" s="2"/>
      <c r="E101" s="2"/>
      <c r="F101" s="2"/>
      <c r="G101" s="2"/>
      <c r="H101" s="2"/>
      <c r="I101" s="2"/>
      <c r="J101" s="2"/>
      <c r="K101" s="2"/>
      <c r="L101" s="2"/>
      <c r="M101" s="2"/>
      <c r="N101" s="2"/>
      <c r="O101" s="2"/>
      <c r="P101" s="2"/>
      <c r="Q101" s="2"/>
      <c r="R101" s="2"/>
      <c r="S101" s="2"/>
      <c r="T101" s="2"/>
      <c r="U101" s="2"/>
      <c r="V101" s="2"/>
      <c r="W101" s="2"/>
    </row>
    <row r="102" spans="1:23" ht="12.75" customHeight="1" x14ac:dyDescent="0.3">
      <c r="A102" s="22" t="s">
        <v>151</v>
      </c>
      <c r="B102" s="22"/>
      <c r="C102" s="82" t="s">
        <v>20</v>
      </c>
      <c r="D102" s="2"/>
      <c r="E102" s="2"/>
      <c r="F102" s="2"/>
      <c r="G102" s="2"/>
      <c r="H102" s="2"/>
      <c r="I102" s="2"/>
      <c r="J102" s="2"/>
      <c r="K102" s="2"/>
      <c r="L102" s="2"/>
      <c r="M102" s="2"/>
      <c r="N102" s="2"/>
      <c r="O102" s="2"/>
      <c r="P102" s="2"/>
      <c r="Q102" s="2"/>
      <c r="R102" s="2"/>
      <c r="S102" s="2"/>
      <c r="T102" s="2"/>
      <c r="U102" s="2"/>
      <c r="V102" s="2"/>
      <c r="W102" s="2"/>
    </row>
    <row r="103" spans="1:23" ht="25.5" customHeight="1" x14ac:dyDescent="0.3">
      <c r="A103" s="17" t="s">
        <v>152</v>
      </c>
      <c r="B103" s="17"/>
      <c r="C103" s="82" t="s">
        <v>20</v>
      </c>
      <c r="D103" s="2"/>
      <c r="E103" s="2"/>
      <c r="F103" s="2"/>
      <c r="G103" s="2"/>
      <c r="H103" s="2"/>
      <c r="I103" s="2"/>
      <c r="J103" s="2"/>
      <c r="K103" s="2"/>
      <c r="L103" s="2"/>
      <c r="M103" s="2"/>
      <c r="N103" s="2"/>
      <c r="O103" s="2"/>
      <c r="P103" s="2"/>
      <c r="Q103" s="2"/>
      <c r="R103" s="2"/>
      <c r="S103" s="2"/>
      <c r="T103" s="2"/>
      <c r="U103" s="2"/>
      <c r="V103" s="2"/>
      <c r="W103" s="2"/>
    </row>
    <row r="104" spans="1:23" ht="12.75" customHeight="1" x14ac:dyDescent="0.3">
      <c r="A104" s="22" t="s">
        <v>153</v>
      </c>
      <c r="B104" s="22"/>
      <c r="C104" s="82" t="s">
        <v>20</v>
      </c>
      <c r="D104" s="2"/>
      <c r="E104" s="2"/>
      <c r="F104" s="2"/>
      <c r="G104" s="2"/>
      <c r="H104" s="2"/>
      <c r="I104" s="2"/>
      <c r="J104" s="2"/>
      <c r="K104" s="2"/>
      <c r="L104" s="2"/>
      <c r="M104" s="2"/>
      <c r="N104" s="2"/>
      <c r="O104" s="2"/>
      <c r="P104" s="2"/>
      <c r="Q104" s="2"/>
      <c r="R104" s="2"/>
      <c r="S104" s="2"/>
      <c r="T104" s="2"/>
      <c r="U104" s="2"/>
      <c r="V104" s="2"/>
      <c r="W104" s="2"/>
    </row>
    <row r="105" spans="1:23" ht="12.75" customHeight="1" x14ac:dyDescent="0.3">
      <c r="A105" s="17" t="s">
        <v>154</v>
      </c>
      <c r="B105" s="17"/>
      <c r="C105" s="102">
        <v>4931650</v>
      </c>
      <c r="D105" s="2"/>
      <c r="E105" s="2"/>
      <c r="F105" s="2"/>
      <c r="G105" s="2"/>
      <c r="H105" s="2"/>
      <c r="I105" s="2"/>
      <c r="J105" s="2"/>
      <c r="K105" s="2"/>
      <c r="L105" s="2"/>
      <c r="M105" s="2"/>
      <c r="N105" s="2"/>
      <c r="O105" s="2"/>
      <c r="P105" s="2"/>
      <c r="Q105" s="2"/>
      <c r="R105" s="2"/>
      <c r="S105" s="2"/>
      <c r="T105" s="2"/>
      <c r="U105" s="2"/>
      <c r="V105" s="2"/>
      <c r="W105" s="2"/>
    </row>
    <row r="106" spans="1:23" ht="25.5" customHeight="1" x14ac:dyDescent="0.3">
      <c r="A106" s="22" t="s">
        <v>155</v>
      </c>
      <c r="B106" s="22"/>
      <c r="C106" s="181" t="s">
        <v>20</v>
      </c>
      <c r="D106" s="2"/>
      <c r="E106" s="2"/>
      <c r="F106" s="2"/>
      <c r="G106" s="2"/>
      <c r="H106" s="2"/>
      <c r="I106" s="2"/>
      <c r="J106" s="2"/>
      <c r="K106" s="2"/>
      <c r="L106" s="2"/>
      <c r="M106" s="2"/>
      <c r="N106" s="2"/>
      <c r="O106" s="2"/>
      <c r="P106" s="2"/>
      <c r="Q106" s="2"/>
      <c r="R106" s="2"/>
      <c r="S106" s="2"/>
      <c r="T106" s="2"/>
      <c r="U106" s="2"/>
      <c r="V106" s="2"/>
      <c r="W106" s="2"/>
    </row>
    <row r="107" spans="1:23" ht="12.75" customHeight="1" x14ac:dyDescent="0.3">
      <c r="A107" s="17" t="s">
        <v>156</v>
      </c>
      <c r="B107" s="180" t="s">
        <v>157</v>
      </c>
      <c r="C107" s="182">
        <f>'Платежі з рахунків 1.1._1.5 У.'!BQ244:BQ244+'Платежі з рахунків 1.1._1.5 У.'!BQ249:BQ249</f>
        <v>164500.47999999998</v>
      </c>
      <c r="D107" s="2"/>
      <c r="E107" s="2"/>
      <c r="F107" s="2"/>
      <c r="G107" s="2"/>
      <c r="H107" s="2"/>
      <c r="I107" s="2"/>
      <c r="J107" s="2"/>
      <c r="K107" s="2"/>
      <c r="L107" s="2"/>
      <c r="M107" s="2"/>
      <c r="N107" s="2"/>
      <c r="O107" s="2"/>
      <c r="P107" s="2"/>
      <c r="Q107" s="2"/>
      <c r="R107" s="2"/>
      <c r="S107" s="2"/>
      <c r="T107" s="2"/>
      <c r="U107" s="2"/>
      <c r="V107" s="2"/>
      <c r="W107" s="2"/>
    </row>
    <row r="108" spans="1:23" ht="12.75" customHeight="1" x14ac:dyDescent="0.3">
      <c r="A108" s="31"/>
      <c r="B108" s="2"/>
      <c r="C108" s="2"/>
      <c r="D108" s="2"/>
      <c r="E108" s="2"/>
      <c r="F108" s="2"/>
      <c r="G108" s="2"/>
      <c r="H108" s="2"/>
      <c r="I108" s="2"/>
      <c r="J108" s="2"/>
      <c r="K108" s="2"/>
      <c r="L108" s="2"/>
      <c r="M108" s="2"/>
      <c r="N108" s="2"/>
      <c r="O108" s="2"/>
      <c r="P108" s="2"/>
      <c r="Q108" s="2"/>
      <c r="R108" s="2"/>
      <c r="S108" s="2"/>
      <c r="T108" s="2"/>
      <c r="U108" s="2"/>
      <c r="V108" s="2"/>
      <c r="W108" s="2"/>
    </row>
    <row r="109" spans="1:23" ht="12.75" customHeight="1" x14ac:dyDescent="0.3">
      <c r="A109" s="31"/>
      <c r="B109" s="2"/>
      <c r="C109" s="2"/>
      <c r="D109" s="2"/>
      <c r="E109" s="2"/>
      <c r="F109" s="2"/>
      <c r="G109" s="2"/>
      <c r="H109" s="2"/>
      <c r="I109" s="2"/>
      <c r="J109" s="2"/>
      <c r="K109" s="2"/>
      <c r="L109" s="2"/>
      <c r="M109" s="2"/>
      <c r="N109" s="2"/>
      <c r="O109" s="2"/>
      <c r="P109" s="2"/>
      <c r="Q109" s="2"/>
      <c r="R109" s="2"/>
      <c r="S109" s="2"/>
      <c r="T109" s="2"/>
      <c r="U109" s="2"/>
      <c r="V109" s="2"/>
      <c r="W109" s="2"/>
    </row>
    <row r="110" spans="1:23" ht="12.75" customHeight="1" x14ac:dyDescent="0.3">
      <c r="A110" s="249" t="s">
        <v>159</v>
      </c>
      <c r="B110" s="200"/>
      <c r="C110" s="200"/>
      <c r="D110" s="2"/>
      <c r="E110" s="2"/>
      <c r="F110" s="2"/>
      <c r="G110" s="2"/>
      <c r="H110" s="2"/>
      <c r="I110" s="2"/>
      <c r="J110" s="2"/>
      <c r="K110" s="2"/>
      <c r="L110" s="2"/>
      <c r="M110" s="2"/>
      <c r="N110" s="2"/>
      <c r="O110" s="2"/>
      <c r="P110" s="2"/>
      <c r="Q110" s="2"/>
      <c r="R110" s="2"/>
      <c r="S110" s="2"/>
      <c r="T110" s="2"/>
      <c r="U110" s="2"/>
      <c r="V110" s="2"/>
      <c r="W110" s="2"/>
    </row>
    <row r="111" spans="1:23" ht="12.75" customHeight="1" x14ac:dyDescent="0.3">
      <c r="A111" s="31"/>
      <c r="B111" s="2"/>
      <c r="C111" s="2"/>
      <c r="D111" s="2"/>
      <c r="E111" s="2"/>
      <c r="F111" s="2"/>
      <c r="G111" s="2"/>
      <c r="H111" s="2"/>
      <c r="I111" s="2"/>
      <c r="J111" s="2"/>
      <c r="K111" s="2"/>
      <c r="L111" s="2"/>
      <c r="M111" s="2"/>
      <c r="N111" s="2"/>
      <c r="O111" s="2"/>
      <c r="P111" s="2"/>
      <c r="Q111" s="2"/>
      <c r="R111" s="2"/>
      <c r="S111" s="2"/>
      <c r="T111" s="2"/>
      <c r="U111" s="2"/>
      <c r="V111" s="2"/>
      <c r="W111" s="2"/>
    </row>
    <row r="112" spans="1:23" ht="37.5" customHeight="1" x14ac:dyDescent="0.3">
      <c r="A112" s="250" t="s">
        <v>161</v>
      </c>
      <c r="B112" s="200"/>
      <c r="C112" s="200"/>
      <c r="D112" s="2"/>
      <c r="E112" s="2"/>
      <c r="F112" s="2"/>
      <c r="G112" s="2"/>
      <c r="H112" s="2"/>
      <c r="I112" s="2"/>
      <c r="J112" s="2"/>
      <c r="K112" s="2"/>
      <c r="L112" s="2"/>
      <c r="M112" s="2"/>
      <c r="N112" s="2"/>
      <c r="O112" s="2"/>
      <c r="P112" s="2"/>
      <c r="Q112" s="2"/>
      <c r="R112" s="2"/>
      <c r="S112" s="2"/>
      <c r="T112" s="2"/>
      <c r="U112" s="2"/>
      <c r="V112" s="2"/>
      <c r="W112" s="2"/>
    </row>
    <row r="113" spans="1:23" ht="13.5" customHeight="1" thickBot="1" x14ac:dyDescent="0.35">
      <c r="A113" s="34"/>
      <c r="B113" s="2"/>
      <c r="C113" s="2"/>
      <c r="D113" s="2"/>
      <c r="E113" s="2"/>
      <c r="F113" s="2"/>
      <c r="G113" s="2"/>
      <c r="H113" s="2"/>
      <c r="I113" s="2"/>
      <c r="J113" s="2"/>
      <c r="K113" s="2"/>
      <c r="L113" s="2"/>
      <c r="M113" s="2"/>
      <c r="N113" s="2"/>
      <c r="O113" s="2"/>
      <c r="P113" s="2"/>
      <c r="Q113" s="2"/>
      <c r="R113" s="2"/>
      <c r="S113" s="2"/>
      <c r="T113" s="2"/>
      <c r="U113" s="2"/>
      <c r="V113" s="2"/>
      <c r="W113" s="2"/>
    </row>
    <row r="114" spans="1:23" ht="38.25" customHeight="1" x14ac:dyDescent="0.3">
      <c r="A114" s="38" t="s">
        <v>4</v>
      </c>
      <c r="B114" s="38" t="s">
        <v>5</v>
      </c>
      <c r="C114" s="40" t="s">
        <v>7</v>
      </c>
      <c r="D114" s="2"/>
      <c r="E114" s="2"/>
      <c r="F114" s="2"/>
      <c r="G114" s="2"/>
      <c r="H114" s="2"/>
      <c r="I114" s="2"/>
      <c r="J114" s="2"/>
      <c r="K114" s="2"/>
      <c r="L114" s="2"/>
      <c r="M114" s="2"/>
      <c r="N114" s="2"/>
      <c r="O114" s="2"/>
      <c r="P114" s="2"/>
      <c r="Q114" s="2"/>
      <c r="R114" s="2"/>
      <c r="S114" s="2"/>
      <c r="T114" s="2"/>
      <c r="U114" s="2"/>
      <c r="V114" s="2"/>
      <c r="W114" s="2"/>
    </row>
    <row r="115" spans="1:23" ht="38.25" customHeight="1" x14ac:dyDescent="0.3">
      <c r="A115" s="26" t="s">
        <v>165</v>
      </c>
      <c r="B115" s="19" t="s">
        <v>16</v>
      </c>
      <c r="C115" s="83">
        <f>SUM(C116:C125)</f>
        <v>99498.98</v>
      </c>
      <c r="D115" s="2"/>
      <c r="E115" s="2"/>
      <c r="F115" s="2"/>
      <c r="G115" s="2"/>
      <c r="H115" s="2"/>
      <c r="I115" s="2"/>
      <c r="J115" s="2"/>
      <c r="K115" s="2"/>
      <c r="L115" s="2"/>
      <c r="M115" s="2"/>
      <c r="N115" s="2"/>
      <c r="O115" s="2"/>
      <c r="P115" s="2"/>
      <c r="Q115" s="2"/>
      <c r="R115" s="2"/>
      <c r="S115" s="2"/>
      <c r="T115" s="2"/>
      <c r="U115" s="2"/>
      <c r="V115" s="2"/>
      <c r="W115" s="2"/>
    </row>
    <row r="116" spans="1:23" ht="25.5" customHeight="1" x14ac:dyDescent="0.3">
      <c r="A116" s="17" t="s">
        <v>166</v>
      </c>
      <c r="B116" s="19" t="s">
        <v>24</v>
      </c>
      <c r="C116" s="19" t="s">
        <v>20</v>
      </c>
      <c r="D116" s="2"/>
      <c r="E116" s="2"/>
      <c r="F116" s="2"/>
      <c r="G116" s="2"/>
      <c r="H116" s="2"/>
      <c r="I116" s="2"/>
      <c r="J116" s="2"/>
      <c r="K116" s="2"/>
      <c r="L116" s="2"/>
      <c r="M116" s="2"/>
      <c r="N116" s="2"/>
      <c r="O116" s="2"/>
      <c r="P116" s="2"/>
      <c r="Q116" s="2"/>
      <c r="R116" s="2"/>
      <c r="S116" s="2"/>
      <c r="T116" s="2"/>
      <c r="U116" s="2"/>
      <c r="V116" s="2"/>
      <c r="W116" s="2"/>
    </row>
    <row r="117" spans="1:23" ht="12.75" customHeight="1" x14ac:dyDescent="0.3">
      <c r="A117" s="17" t="s">
        <v>167</v>
      </c>
      <c r="B117" s="19"/>
      <c r="C117" s="19" t="s">
        <v>20</v>
      </c>
      <c r="D117" s="2"/>
      <c r="E117" s="2"/>
      <c r="F117" s="2"/>
      <c r="G117" s="2"/>
      <c r="H117" s="2"/>
      <c r="I117" s="2"/>
      <c r="J117" s="2"/>
      <c r="K117" s="2"/>
      <c r="L117" s="2"/>
      <c r="M117" s="2"/>
      <c r="N117" s="2"/>
      <c r="O117" s="2"/>
      <c r="P117" s="2"/>
      <c r="Q117" s="2"/>
      <c r="R117" s="2"/>
      <c r="S117" s="2"/>
      <c r="T117" s="2"/>
      <c r="U117" s="2"/>
      <c r="V117" s="2"/>
      <c r="W117" s="2"/>
    </row>
    <row r="118" spans="1:23" ht="27" customHeight="1" x14ac:dyDescent="0.3">
      <c r="A118" s="17" t="s">
        <v>169</v>
      </c>
      <c r="B118" s="19" t="s">
        <v>26</v>
      </c>
      <c r="C118" s="19" t="s">
        <v>20</v>
      </c>
      <c r="D118" s="2"/>
      <c r="E118" s="2"/>
      <c r="F118" s="2"/>
      <c r="G118" s="2"/>
      <c r="H118" s="2"/>
      <c r="I118" s="2"/>
      <c r="J118" s="2"/>
      <c r="K118" s="2"/>
      <c r="L118" s="2"/>
      <c r="M118" s="2"/>
      <c r="N118" s="2"/>
      <c r="O118" s="2"/>
      <c r="P118" s="2"/>
      <c r="Q118" s="2"/>
      <c r="R118" s="2"/>
      <c r="S118" s="2"/>
      <c r="T118" s="2"/>
      <c r="U118" s="2"/>
      <c r="V118" s="2"/>
      <c r="W118" s="2"/>
    </row>
    <row r="119" spans="1:23" ht="12.75" customHeight="1" x14ac:dyDescent="0.3">
      <c r="A119" s="17" t="s">
        <v>167</v>
      </c>
      <c r="B119" s="19"/>
      <c r="C119" s="19" t="s">
        <v>20</v>
      </c>
      <c r="D119" s="2"/>
      <c r="E119" s="2"/>
      <c r="F119" s="2"/>
      <c r="G119" s="2"/>
      <c r="H119" s="2"/>
      <c r="I119" s="2"/>
      <c r="J119" s="2"/>
      <c r="K119" s="2"/>
      <c r="L119" s="2"/>
      <c r="M119" s="2"/>
      <c r="N119" s="2"/>
      <c r="O119" s="2"/>
      <c r="P119" s="2"/>
      <c r="Q119" s="2"/>
      <c r="R119" s="2"/>
      <c r="S119" s="2"/>
      <c r="T119" s="2"/>
      <c r="U119" s="2"/>
      <c r="V119" s="2"/>
      <c r="W119" s="2"/>
    </row>
    <row r="120" spans="1:23" ht="12.75" customHeight="1" x14ac:dyDescent="0.3">
      <c r="A120" s="17" t="s">
        <v>27</v>
      </c>
      <c r="B120" s="19" t="s">
        <v>28</v>
      </c>
      <c r="C120" s="19" t="s">
        <v>20</v>
      </c>
      <c r="D120" s="2"/>
      <c r="E120" s="2"/>
      <c r="F120" s="2"/>
      <c r="G120" s="2"/>
      <c r="H120" s="2"/>
      <c r="I120" s="2"/>
      <c r="J120" s="2"/>
      <c r="K120" s="2"/>
      <c r="L120" s="2"/>
      <c r="M120" s="2"/>
      <c r="N120" s="2"/>
      <c r="O120" s="2"/>
      <c r="P120" s="2"/>
      <c r="Q120" s="2"/>
      <c r="R120" s="2"/>
      <c r="S120" s="2"/>
      <c r="T120" s="2"/>
      <c r="U120" s="2"/>
      <c r="V120" s="2"/>
      <c r="W120" s="2"/>
    </row>
    <row r="121" spans="1:23" ht="12.75" customHeight="1" x14ac:dyDescent="0.3">
      <c r="A121" s="17" t="s">
        <v>170</v>
      </c>
      <c r="B121" s="19" t="s">
        <v>31</v>
      </c>
      <c r="C121" s="19" t="s">
        <v>20</v>
      </c>
      <c r="D121" s="2"/>
      <c r="E121" s="2"/>
      <c r="F121" s="2"/>
      <c r="G121" s="2"/>
      <c r="H121" s="2"/>
      <c r="I121" s="2"/>
      <c r="J121" s="2"/>
      <c r="K121" s="2"/>
      <c r="L121" s="2"/>
      <c r="M121" s="2"/>
      <c r="N121" s="2"/>
      <c r="O121" s="2"/>
      <c r="P121" s="2"/>
      <c r="Q121" s="2"/>
      <c r="R121" s="2"/>
      <c r="S121" s="2"/>
      <c r="T121" s="2"/>
      <c r="U121" s="2"/>
      <c r="V121" s="2"/>
      <c r="W121" s="2"/>
    </row>
    <row r="122" spans="1:23" ht="25.5" customHeight="1" x14ac:dyDescent="0.3">
      <c r="A122" s="17" t="s">
        <v>171</v>
      </c>
      <c r="B122" s="19" t="s">
        <v>33</v>
      </c>
      <c r="C122" s="83">
        <f>C10</f>
        <v>99498.98</v>
      </c>
      <c r="D122" s="2"/>
      <c r="E122" s="2"/>
      <c r="F122" s="2"/>
      <c r="G122" s="2"/>
      <c r="H122" s="2"/>
      <c r="I122" s="2"/>
      <c r="J122" s="2"/>
      <c r="K122" s="2"/>
      <c r="L122" s="2"/>
      <c r="M122" s="2"/>
      <c r="N122" s="2"/>
      <c r="O122" s="2"/>
      <c r="P122" s="2"/>
      <c r="Q122" s="2"/>
      <c r="R122" s="2"/>
      <c r="S122" s="2"/>
      <c r="T122" s="2"/>
      <c r="U122" s="2"/>
      <c r="V122" s="2"/>
      <c r="W122" s="2"/>
    </row>
    <row r="123" spans="1:23" ht="12.75" customHeight="1" x14ac:dyDescent="0.3">
      <c r="A123" s="17" t="s">
        <v>167</v>
      </c>
      <c r="B123" s="19"/>
      <c r="C123" s="19" t="s">
        <v>20</v>
      </c>
      <c r="D123" s="2"/>
      <c r="E123" s="2"/>
      <c r="F123" s="2"/>
      <c r="G123" s="2"/>
      <c r="H123" s="2"/>
      <c r="I123" s="2"/>
      <c r="J123" s="2"/>
      <c r="K123" s="2"/>
      <c r="L123" s="2"/>
      <c r="M123" s="2"/>
      <c r="N123" s="2"/>
      <c r="O123" s="2"/>
      <c r="P123" s="2"/>
      <c r="Q123" s="2"/>
      <c r="R123" s="2"/>
      <c r="S123" s="2"/>
      <c r="T123" s="2"/>
      <c r="U123" s="2"/>
      <c r="V123" s="2"/>
      <c r="W123" s="2"/>
    </row>
    <row r="124" spans="1:23" ht="27" customHeight="1" x14ac:dyDescent="0.3">
      <c r="A124" s="17" t="s">
        <v>173</v>
      </c>
      <c r="B124" s="19" t="s">
        <v>35</v>
      </c>
      <c r="C124" s="19" t="s">
        <v>20</v>
      </c>
      <c r="D124" s="2"/>
      <c r="E124" s="2"/>
      <c r="F124" s="2"/>
      <c r="G124" s="2"/>
      <c r="H124" s="2"/>
      <c r="I124" s="2"/>
      <c r="J124" s="2"/>
      <c r="K124" s="2"/>
      <c r="L124" s="2"/>
      <c r="M124" s="2"/>
      <c r="N124" s="2"/>
      <c r="O124" s="2"/>
      <c r="P124" s="2"/>
      <c r="Q124" s="2"/>
      <c r="R124" s="2"/>
      <c r="S124" s="2"/>
      <c r="T124" s="2"/>
      <c r="U124" s="2"/>
      <c r="V124" s="2"/>
      <c r="W124" s="2"/>
    </row>
    <row r="125" spans="1:23" ht="12.75" customHeight="1" x14ac:dyDescent="0.3">
      <c r="A125" s="17" t="s">
        <v>167</v>
      </c>
      <c r="B125" s="19"/>
      <c r="C125" s="19" t="s">
        <v>20</v>
      </c>
      <c r="D125" s="2"/>
      <c r="E125" s="2"/>
      <c r="F125" s="2"/>
      <c r="G125" s="2"/>
      <c r="H125" s="2"/>
      <c r="I125" s="2"/>
      <c r="J125" s="2"/>
      <c r="K125" s="2"/>
      <c r="L125" s="2"/>
      <c r="M125" s="2"/>
      <c r="N125" s="2"/>
      <c r="O125" s="2"/>
      <c r="P125" s="2"/>
      <c r="Q125" s="2"/>
      <c r="R125" s="2"/>
      <c r="S125" s="2"/>
      <c r="T125" s="2"/>
      <c r="U125" s="2"/>
      <c r="V125" s="2"/>
      <c r="W125" s="2"/>
    </row>
    <row r="126" spans="1:23" ht="38.25" customHeight="1" x14ac:dyDescent="0.3">
      <c r="A126" s="26" t="s">
        <v>175</v>
      </c>
      <c r="B126" s="19" t="s">
        <v>176</v>
      </c>
      <c r="C126" s="83">
        <f>SUM(C127:C133)</f>
        <v>824114.90999999992</v>
      </c>
      <c r="D126" s="2"/>
      <c r="E126" s="2"/>
      <c r="F126" s="2"/>
      <c r="G126" s="2"/>
      <c r="H126" s="2"/>
      <c r="I126" s="2"/>
      <c r="J126" s="2"/>
      <c r="K126" s="2"/>
      <c r="L126" s="2"/>
      <c r="M126" s="2"/>
      <c r="N126" s="2"/>
      <c r="O126" s="2"/>
      <c r="P126" s="2"/>
      <c r="Q126" s="2"/>
      <c r="R126" s="2"/>
      <c r="S126" s="2"/>
      <c r="T126" s="2"/>
      <c r="U126" s="2"/>
      <c r="V126" s="2"/>
      <c r="W126" s="2"/>
    </row>
    <row r="127" spans="1:23" ht="25.5" customHeight="1" x14ac:dyDescent="0.3">
      <c r="A127" s="17" t="s">
        <v>177</v>
      </c>
      <c r="B127" s="19" t="s">
        <v>39</v>
      </c>
      <c r="C127" s="83">
        <f>C13</f>
        <v>824114.90999999992</v>
      </c>
      <c r="D127" s="2"/>
      <c r="E127" s="2"/>
      <c r="F127" s="2"/>
      <c r="G127" s="2"/>
      <c r="H127" s="2"/>
      <c r="I127" s="2"/>
      <c r="J127" s="2"/>
      <c r="K127" s="2"/>
      <c r="L127" s="2"/>
      <c r="M127" s="2"/>
      <c r="N127" s="2"/>
      <c r="O127" s="2"/>
      <c r="P127" s="2"/>
      <c r="Q127" s="2"/>
      <c r="R127" s="2"/>
      <c r="S127" s="2"/>
      <c r="T127" s="2"/>
      <c r="U127" s="2"/>
      <c r="V127" s="2"/>
      <c r="W127" s="2"/>
    </row>
    <row r="128" spans="1:23" ht="12.75" customHeight="1" x14ac:dyDescent="0.3">
      <c r="A128" s="17" t="s">
        <v>178</v>
      </c>
      <c r="B128" s="19"/>
      <c r="C128" s="19" t="s">
        <v>20</v>
      </c>
      <c r="D128" s="2"/>
      <c r="E128" s="2"/>
      <c r="F128" s="2"/>
      <c r="G128" s="2"/>
      <c r="H128" s="2"/>
      <c r="I128" s="2"/>
      <c r="J128" s="2"/>
      <c r="K128" s="2"/>
      <c r="L128" s="2"/>
      <c r="M128" s="2"/>
      <c r="N128" s="2"/>
      <c r="O128" s="2"/>
      <c r="P128" s="2"/>
      <c r="Q128" s="2"/>
      <c r="R128" s="2"/>
      <c r="S128" s="2"/>
      <c r="T128" s="2"/>
      <c r="U128" s="2"/>
      <c r="V128" s="2"/>
      <c r="W128" s="2"/>
    </row>
    <row r="129" spans="1:23" ht="25.5" customHeight="1" x14ac:dyDescent="0.3">
      <c r="A129" s="17" t="s">
        <v>181</v>
      </c>
      <c r="B129" s="19" t="s">
        <v>41</v>
      </c>
      <c r="C129" s="19" t="s">
        <v>20</v>
      </c>
      <c r="D129" s="2"/>
      <c r="E129" s="2"/>
      <c r="F129" s="2"/>
      <c r="G129" s="2"/>
      <c r="H129" s="2"/>
      <c r="I129" s="2"/>
      <c r="J129" s="2"/>
      <c r="K129" s="2"/>
      <c r="L129" s="2"/>
      <c r="M129" s="2"/>
      <c r="N129" s="2"/>
      <c r="O129" s="2"/>
      <c r="P129" s="2"/>
      <c r="Q129" s="2"/>
      <c r="R129" s="2"/>
      <c r="S129" s="2"/>
      <c r="T129" s="2"/>
      <c r="U129" s="2"/>
      <c r="V129" s="2"/>
      <c r="W129" s="2"/>
    </row>
    <row r="130" spans="1:23" ht="12.75" customHeight="1" x14ac:dyDescent="0.3">
      <c r="A130" s="17" t="s">
        <v>167</v>
      </c>
      <c r="B130" s="19"/>
      <c r="C130" s="19" t="s">
        <v>20</v>
      </c>
      <c r="D130" s="2"/>
      <c r="E130" s="2"/>
      <c r="F130" s="2"/>
      <c r="G130" s="2"/>
      <c r="H130" s="2"/>
      <c r="I130" s="2"/>
      <c r="J130" s="2"/>
      <c r="K130" s="2"/>
      <c r="L130" s="2"/>
      <c r="M130" s="2"/>
      <c r="N130" s="2"/>
      <c r="O130" s="2"/>
      <c r="P130" s="2"/>
      <c r="Q130" s="2"/>
      <c r="R130" s="2"/>
      <c r="S130" s="2"/>
      <c r="T130" s="2"/>
      <c r="U130" s="2"/>
      <c r="V130" s="2"/>
      <c r="W130" s="2"/>
    </row>
    <row r="131" spans="1:23" ht="12.75" customHeight="1" x14ac:dyDescent="0.3">
      <c r="A131" s="17" t="s">
        <v>27</v>
      </c>
      <c r="B131" s="19" t="s">
        <v>42</v>
      </c>
      <c r="C131" s="19" t="s">
        <v>20</v>
      </c>
      <c r="D131" s="2"/>
      <c r="E131" s="2"/>
      <c r="F131" s="2"/>
      <c r="G131" s="2"/>
      <c r="H131" s="2"/>
      <c r="I131" s="2"/>
      <c r="J131" s="2"/>
      <c r="K131" s="2"/>
      <c r="L131" s="2"/>
      <c r="M131" s="2"/>
      <c r="N131" s="2"/>
      <c r="O131" s="2"/>
      <c r="P131" s="2"/>
      <c r="Q131" s="2"/>
      <c r="R131" s="2"/>
      <c r="S131" s="2"/>
      <c r="T131" s="2"/>
      <c r="U131" s="2"/>
      <c r="V131" s="2"/>
      <c r="W131" s="2"/>
    </row>
    <row r="132" spans="1:23" ht="12.75" customHeight="1" x14ac:dyDescent="0.3">
      <c r="A132" s="17" t="s">
        <v>182</v>
      </c>
      <c r="B132" s="19" t="s">
        <v>45</v>
      </c>
      <c r="C132" s="19" t="s">
        <v>20</v>
      </c>
      <c r="D132" s="2"/>
      <c r="E132" s="2"/>
      <c r="F132" s="2"/>
      <c r="G132" s="2"/>
      <c r="H132" s="2"/>
      <c r="I132" s="2"/>
      <c r="J132" s="2"/>
      <c r="K132" s="2"/>
      <c r="L132" s="2"/>
      <c r="M132" s="2"/>
      <c r="N132" s="2"/>
      <c r="O132" s="2"/>
      <c r="P132" s="2"/>
      <c r="Q132" s="2"/>
      <c r="R132" s="2"/>
      <c r="S132" s="2"/>
      <c r="T132" s="2"/>
      <c r="U132" s="2"/>
      <c r="V132" s="2"/>
      <c r="W132" s="2"/>
    </row>
    <row r="133" spans="1:23" ht="25.5" customHeight="1" x14ac:dyDescent="0.3">
      <c r="A133" s="17" t="s">
        <v>183</v>
      </c>
      <c r="B133" s="19" t="s">
        <v>47</v>
      </c>
      <c r="C133" s="19" t="s">
        <v>20</v>
      </c>
      <c r="D133" s="2"/>
      <c r="E133" s="2"/>
      <c r="F133" s="2"/>
      <c r="G133" s="2"/>
      <c r="H133" s="2"/>
      <c r="I133" s="2"/>
      <c r="J133" s="2"/>
      <c r="K133" s="2"/>
      <c r="L133" s="2"/>
      <c r="M133" s="2"/>
      <c r="N133" s="2"/>
      <c r="O133" s="2"/>
      <c r="P133" s="2"/>
      <c r="Q133" s="2"/>
      <c r="R133" s="2"/>
      <c r="S133" s="2"/>
      <c r="T133" s="2"/>
      <c r="U133" s="2"/>
      <c r="V133" s="2"/>
      <c r="W133" s="2"/>
    </row>
    <row r="134" spans="1:23" ht="12.75" customHeight="1" x14ac:dyDescent="0.3">
      <c r="A134" s="17" t="s">
        <v>178</v>
      </c>
      <c r="B134" s="19"/>
      <c r="C134" s="19" t="s">
        <v>20</v>
      </c>
      <c r="D134" s="2"/>
      <c r="E134" s="2"/>
      <c r="F134" s="2"/>
      <c r="G134" s="2"/>
      <c r="H134" s="2"/>
      <c r="I134" s="2"/>
      <c r="J134" s="2"/>
      <c r="K134" s="2"/>
      <c r="L134" s="2"/>
      <c r="M134" s="2"/>
      <c r="N134" s="2"/>
      <c r="O134" s="2"/>
      <c r="P134" s="2"/>
      <c r="Q134" s="2"/>
      <c r="R134" s="2"/>
      <c r="S134" s="2"/>
      <c r="T134" s="2"/>
      <c r="U134" s="2"/>
      <c r="V134" s="2"/>
      <c r="W134" s="2"/>
    </row>
    <row r="135" spans="1:23" ht="12.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row>
    <row r="136" spans="1:23" ht="12.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row>
    <row r="137" spans="1:23" ht="12.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row>
    <row r="138" spans="1:23" ht="12.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row>
    <row r="139" spans="1:23" ht="12.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row>
    <row r="140" spans="1:23" ht="12.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row>
    <row r="141" spans="1:23" ht="12.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row>
    <row r="142" spans="1:23" ht="12.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row>
    <row r="143" spans="1:23" ht="12.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row>
    <row r="144" spans="1:23" ht="12.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row>
    <row r="145" spans="1:23" ht="12.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row>
    <row r="146" spans="1:23" ht="12.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row>
    <row r="147" spans="1:23" ht="12.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row>
    <row r="148" spans="1:23" ht="12.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row>
    <row r="149" spans="1:23" ht="12.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row>
    <row r="150" spans="1:23" ht="12.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row>
    <row r="151" spans="1:23" ht="12.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row>
    <row r="152" spans="1:23" ht="12.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row>
    <row r="153" spans="1:23" ht="12.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row>
    <row r="154" spans="1:23" ht="12.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row>
    <row r="155" spans="1:23" ht="12.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row>
    <row r="156" spans="1:23" ht="12.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row>
    <row r="157" spans="1:23" ht="12.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row>
    <row r="158" spans="1:23" ht="12.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row>
    <row r="159" spans="1:23" ht="12.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row>
    <row r="160" spans="1:23" ht="12.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row>
    <row r="161" spans="1:23" ht="12.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row>
    <row r="162" spans="1:23" ht="12.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row>
    <row r="163" spans="1:23" ht="12.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row>
    <row r="164" spans="1:23" ht="12.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row>
    <row r="165" spans="1:23" ht="12.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row>
    <row r="166" spans="1:23" ht="12.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row>
    <row r="167" spans="1:23" ht="12.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row>
    <row r="168" spans="1:23" ht="12.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row>
    <row r="169" spans="1:23" ht="12.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row>
    <row r="170" spans="1:23" ht="12.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row>
    <row r="171" spans="1:23" ht="12.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row>
    <row r="172" spans="1:23" ht="12.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row>
    <row r="173" spans="1:23" ht="12.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row>
    <row r="174" spans="1:23" ht="12.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row>
    <row r="175" spans="1:23" ht="12.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row>
    <row r="176" spans="1:23" ht="12.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row>
    <row r="177" spans="1:23" ht="12.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row>
    <row r="178" spans="1:23" ht="12.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row>
    <row r="179" spans="1:23" ht="12.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row>
    <row r="180" spans="1:23" ht="12.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row>
    <row r="181" spans="1:23" ht="12.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row>
    <row r="182" spans="1:23" ht="12.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row>
    <row r="183" spans="1:23" ht="12.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row>
    <row r="184" spans="1:23" ht="12.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row>
    <row r="185" spans="1:23" ht="12.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row>
    <row r="186" spans="1:23" ht="12.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row>
    <row r="187" spans="1:23" ht="12.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row>
    <row r="188" spans="1:23" ht="12.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row>
    <row r="189" spans="1:23" ht="12.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row>
    <row r="190" spans="1:23" ht="12.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row>
    <row r="191" spans="1:23" ht="12.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row>
    <row r="192" spans="1:23" ht="12.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row>
    <row r="193" spans="1:23" ht="12.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row>
    <row r="194" spans="1:23" ht="12.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row>
    <row r="195" spans="1:23" ht="12.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row>
    <row r="196" spans="1:23" ht="12.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row>
    <row r="197" spans="1:23" ht="12.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row>
    <row r="198" spans="1:23" ht="12.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row>
    <row r="199" spans="1:23" ht="12.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row>
    <row r="200" spans="1:23" ht="12.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row>
    <row r="201" spans="1:23" ht="12.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row>
    <row r="202" spans="1:23" ht="12.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row>
    <row r="203" spans="1:23" ht="12.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row>
    <row r="204" spans="1:23" ht="12.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row>
    <row r="205" spans="1:23" ht="12.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row>
    <row r="206" spans="1:23" ht="12.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row>
    <row r="207" spans="1:23" ht="12.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row>
    <row r="208" spans="1:23" ht="12.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row>
    <row r="209" spans="1:23" ht="12.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row>
    <row r="210" spans="1:23" ht="12.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row>
    <row r="211" spans="1:23" ht="12.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row>
    <row r="212" spans="1:23" ht="12.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row>
    <row r="213" spans="1:23" ht="12.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row>
    <row r="214" spans="1:23" ht="12.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row>
    <row r="215" spans="1:23" ht="12.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row>
    <row r="216" spans="1:23" ht="12.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row>
    <row r="217" spans="1:23" ht="12.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row>
    <row r="218" spans="1:23" ht="12.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row>
    <row r="219" spans="1:23" ht="12.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row>
    <row r="220" spans="1:23" ht="12.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row>
    <row r="221" spans="1:23" ht="12.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row>
    <row r="222" spans="1:23" ht="12.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row>
    <row r="223" spans="1:23" ht="12.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row>
    <row r="224" spans="1:23" ht="12.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row>
    <row r="225" spans="1:23" ht="12.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row>
    <row r="226" spans="1:23" ht="12.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row>
    <row r="227" spans="1:23" ht="12.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row>
    <row r="228" spans="1:23" ht="12.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row>
    <row r="229" spans="1:23" ht="12.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row>
    <row r="230" spans="1:23" ht="12.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row>
    <row r="231" spans="1:23" ht="12.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row>
    <row r="232" spans="1:23" ht="12.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row>
    <row r="233" spans="1:23" ht="12.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row>
    <row r="234" spans="1:23" ht="12.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row>
    <row r="235" spans="1:23" ht="12.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row>
    <row r="236" spans="1:23" ht="12.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row>
    <row r="237" spans="1:23" ht="12.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row>
    <row r="238" spans="1:23" ht="12.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row>
    <row r="239" spans="1:23" ht="12.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row>
    <row r="240" spans="1:23" ht="12.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row>
    <row r="241" spans="1:23" ht="12.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row>
    <row r="242" spans="1:23" ht="12.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row>
    <row r="243" spans="1:23" ht="12.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row>
    <row r="244" spans="1:23" ht="12.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row>
    <row r="245" spans="1:23" ht="12.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row>
    <row r="246" spans="1:23" ht="12.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row>
    <row r="247" spans="1:23" ht="12.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row>
    <row r="248" spans="1:23" ht="12.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row>
    <row r="249" spans="1:23" ht="12.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row>
    <row r="250" spans="1:23" ht="12.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row>
    <row r="251" spans="1:23" ht="12.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row>
    <row r="252" spans="1:23" ht="12.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row>
    <row r="253" spans="1:23" ht="12.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row>
    <row r="254" spans="1:23" ht="12.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row>
    <row r="255" spans="1:23" ht="12.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row>
    <row r="256" spans="1:23" ht="12.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row>
    <row r="257" spans="1:23" ht="12.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row>
    <row r="258" spans="1:23" ht="12.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row>
    <row r="259" spans="1:23" ht="12.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row>
    <row r="260" spans="1:23" ht="12.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row>
    <row r="261" spans="1:23" ht="12.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row>
    <row r="262" spans="1:23" ht="12.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row>
    <row r="263" spans="1:23" ht="12.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row>
    <row r="264" spans="1:23" ht="12.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row>
    <row r="265" spans="1:23" ht="12.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row>
    <row r="266" spans="1:23" ht="12.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row>
    <row r="267" spans="1:23" ht="12.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row>
    <row r="268" spans="1:23" ht="12.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row>
    <row r="269" spans="1:23" ht="12.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row>
    <row r="270" spans="1:23" ht="12.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row>
    <row r="271" spans="1:23" ht="12.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row>
    <row r="272" spans="1:23" ht="12.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row>
    <row r="273" spans="1:23" ht="12.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row>
    <row r="274" spans="1:23" ht="12.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row>
    <row r="275" spans="1:23" ht="12.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row>
    <row r="276" spans="1:23" ht="12.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row>
    <row r="277" spans="1:23" ht="12.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row>
    <row r="278" spans="1:23" ht="12.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row>
    <row r="279" spans="1:23" ht="12.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row>
    <row r="280" spans="1:23" ht="12.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row>
    <row r="281" spans="1:23" ht="12.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row>
    <row r="282" spans="1:23" ht="12.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row>
    <row r="283" spans="1:23" ht="12.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row>
    <row r="284" spans="1:23" ht="12.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row>
    <row r="285" spans="1:23" ht="12.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row>
    <row r="286" spans="1:23" ht="12.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row>
    <row r="287" spans="1:23" ht="12.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row>
    <row r="288" spans="1:23" ht="12.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row>
    <row r="289" spans="1:23" ht="12.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row>
    <row r="290" spans="1:23" ht="12.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row>
    <row r="291" spans="1:23" ht="12.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row>
    <row r="292" spans="1:23" ht="12.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row>
    <row r="293" spans="1:23" ht="12.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row>
    <row r="294" spans="1:23" ht="12.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row>
    <row r="295" spans="1:23" ht="12.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row>
    <row r="296" spans="1:23" ht="12.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row>
    <row r="297" spans="1:23" ht="12.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row>
    <row r="298" spans="1:23" ht="12.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row>
    <row r="299" spans="1:23" ht="12.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row>
    <row r="300" spans="1:23" ht="12.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row>
    <row r="301" spans="1:23" ht="12.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row>
    <row r="302" spans="1:23" ht="12.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row>
    <row r="303" spans="1:23" ht="12.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row>
    <row r="304" spans="1:23" ht="12.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row>
    <row r="305" spans="1:23" ht="12.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row>
    <row r="306" spans="1:23" ht="12.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row>
    <row r="307" spans="1:23" ht="12.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row>
    <row r="308" spans="1:23" ht="12.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row>
    <row r="309" spans="1:23" ht="12.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row>
    <row r="310" spans="1:23" ht="12.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row>
    <row r="311" spans="1:23" ht="12.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row>
    <row r="312" spans="1:23" ht="12.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row>
    <row r="313" spans="1:23" ht="12.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row>
    <row r="314" spans="1:23" ht="12.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row>
    <row r="315" spans="1:23" ht="12.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row>
    <row r="316" spans="1:23" ht="12.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row>
    <row r="317" spans="1:23" ht="12.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row>
    <row r="318" spans="1:23" ht="12.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row>
    <row r="319" spans="1:23" ht="12.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row>
    <row r="320" spans="1:23" ht="12.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row>
    <row r="321" spans="1:23" ht="12.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row>
    <row r="322" spans="1:23" ht="12.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row>
    <row r="323" spans="1:23" ht="12.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row>
    <row r="324" spans="1:23" ht="12.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row>
    <row r="325" spans="1:23" ht="12.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row>
    <row r="326" spans="1:23" ht="12.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row>
    <row r="327" spans="1:23" ht="12.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row>
    <row r="328" spans="1:23" ht="12.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row>
    <row r="329" spans="1:23" ht="12.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row>
    <row r="330" spans="1:23" ht="12.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row>
    <row r="331" spans="1:23" ht="12.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row>
    <row r="332" spans="1:23" ht="12.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row>
    <row r="333" spans="1:23" ht="12.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row>
    <row r="334" spans="1:23" ht="12.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row>
    <row r="335" spans="1:23" ht="12.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row>
    <row r="336" spans="1:23" ht="12.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row>
    <row r="337" spans="1:23" ht="12.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row>
    <row r="338" spans="1:23" ht="12.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row>
    <row r="339" spans="1:23" ht="12.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row>
    <row r="340" spans="1:23" ht="12.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row>
    <row r="341" spans="1:23" ht="12.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row>
    <row r="342" spans="1:23" ht="12.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row>
    <row r="343" spans="1:23" ht="12.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row>
    <row r="344" spans="1:23" ht="12.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row>
    <row r="345" spans="1:23" ht="12.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row>
    <row r="346" spans="1:23" ht="12.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row>
    <row r="347" spans="1:23" ht="12.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row>
    <row r="348" spans="1:23" ht="12.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row>
    <row r="349" spans="1:23" ht="12.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row>
    <row r="350" spans="1:23" ht="12.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row>
    <row r="351" spans="1:23" ht="12.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row>
    <row r="352" spans="1:23" ht="12.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row>
    <row r="353" spans="1:23" ht="12.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row>
    <row r="354" spans="1:23" ht="12.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row>
    <row r="355" spans="1:23" ht="12.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row>
    <row r="356" spans="1:23" ht="12.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row>
    <row r="357" spans="1:23" ht="12.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row>
    <row r="358" spans="1:23" ht="12.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row>
    <row r="359" spans="1:23" ht="12.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row>
    <row r="360" spans="1:23" ht="12.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row>
    <row r="361" spans="1:23" ht="12.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row>
    <row r="362" spans="1:23" ht="12.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row>
    <row r="363" spans="1:23" ht="12.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row>
    <row r="364" spans="1:23" ht="12.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row>
    <row r="365" spans="1:23" ht="12.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row>
    <row r="366" spans="1:23" ht="12.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row>
    <row r="367" spans="1:23" ht="12.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row>
    <row r="368" spans="1:23" ht="12.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row>
    <row r="369" spans="1:23" ht="12.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row>
    <row r="370" spans="1:23" ht="12.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row>
    <row r="371" spans="1:23" ht="12.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row>
    <row r="372" spans="1:23" ht="12.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row>
    <row r="373" spans="1:23" ht="12.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row>
    <row r="374" spans="1:23" ht="12.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row>
    <row r="375" spans="1:23" ht="12.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row>
    <row r="376" spans="1:23" ht="12.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row>
    <row r="377" spans="1:23" ht="12.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row>
    <row r="378" spans="1:23" ht="12.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row>
    <row r="379" spans="1:23" ht="12.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row>
    <row r="380" spans="1:23" ht="12.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row>
    <row r="381" spans="1:23" ht="12.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row>
    <row r="382" spans="1:23" ht="12.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row>
    <row r="383" spans="1:23" ht="12.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row>
    <row r="384" spans="1:23" ht="12.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row>
    <row r="385" spans="1:23" ht="12.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row>
    <row r="386" spans="1:23" ht="12.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row>
    <row r="387" spans="1:23" ht="12.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row>
    <row r="388" spans="1:23" ht="12.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row>
    <row r="389" spans="1:23" ht="12.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row>
    <row r="390" spans="1:23" ht="12.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row>
    <row r="391" spans="1:23" ht="12.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row>
    <row r="392" spans="1:23" ht="12.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row>
    <row r="393" spans="1:23" ht="12.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row>
    <row r="394" spans="1:23" ht="12.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row>
    <row r="395" spans="1:23" ht="12.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row>
    <row r="396" spans="1:23" ht="12.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row>
    <row r="397" spans="1:23" ht="12.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row>
    <row r="398" spans="1:23" ht="12.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row>
    <row r="399" spans="1:23" ht="12.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row>
    <row r="400" spans="1:23" ht="12.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row>
    <row r="401" spans="1:23" ht="12.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row>
    <row r="402" spans="1:23" ht="12.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row>
    <row r="403" spans="1:23" ht="12.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row>
    <row r="404" spans="1:23" ht="12.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row>
    <row r="405" spans="1:23" ht="12.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row>
    <row r="406" spans="1:23" ht="12.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row>
    <row r="407" spans="1:23" ht="12.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row>
    <row r="408" spans="1:23" ht="12.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row>
    <row r="409" spans="1:23" ht="12.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row>
    <row r="410" spans="1:23" ht="12.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row>
    <row r="411" spans="1:23" ht="12.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row>
    <row r="412" spans="1:23" ht="12.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row>
    <row r="413" spans="1:23" ht="12.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row>
    <row r="414" spans="1:23" ht="12.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row>
    <row r="415" spans="1:23" ht="12.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row>
    <row r="416" spans="1:23" ht="12.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row>
    <row r="417" spans="1:23" ht="12.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row>
    <row r="418" spans="1:23" ht="12.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row>
    <row r="419" spans="1:23" ht="12.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row>
    <row r="420" spans="1:23" ht="12.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row>
    <row r="421" spans="1:23" ht="12.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row>
    <row r="422" spans="1:23" ht="12.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row>
    <row r="423" spans="1:23" ht="12.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row>
    <row r="424" spans="1:23" ht="12.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row>
    <row r="425" spans="1:23" ht="12.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row>
    <row r="426" spans="1:23" ht="12.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row>
    <row r="427" spans="1:23" ht="12.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row>
    <row r="428" spans="1:23" ht="12.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row>
    <row r="429" spans="1:23" ht="12.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row>
    <row r="430" spans="1:23" ht="12.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row>
    <row r="431" spans="1:23" ht="12.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row>
    <row r="432" spans="1:23" ht="12.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row>
    <row r="433" spans="1:23" ht="12.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row>
    <row r="434" spans="1:23" ht="12.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row>
    <row r="435" spans="1:23" ht="12.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row>
    <row r="436" spans="1:23" ht="12.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row>
    <row r="437" spans="1:23" ht="12.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row>
    <row r="438" spans="1:23" ht="12.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row>
    <row r="439" spans="1:23" ht="12.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row>
    <row r="440" spans="1:23" ht="12.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row>
    <row r="441" spans="1:23" ht="12.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row>
    <row r="442" spans="1:23" ht="12.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row>
    <row r="443" spans="1:23" ht="12.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row>
    <row r="444" spans="1:23" ht="12.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row>
    <row r="445" spans="1:23" ht="12.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row>
    <row r="446" spans="1:23" ht="12.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row>
    <row r="447" spans="1:23" ht="12.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row>
    <row r="448" spans="1:23" ht="12.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row>
    <row r="449" spans="1:23" ht="12.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row>
    <row r="450" spans="1:23" ht="12.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row>
    <row r="451" spans="1:23" ht="12.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row>
    <row r="452" spans="1:23" ht="12.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row>
    <row r="453" spans="1:23" ht="12.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row>
    <row r="454" spans="1:23" ht="12.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row>
    <row r="455" spans="1:23" ht="12.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row>
    <row r="456" spans="1:23" ht="12.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row>
    <row r="457" spans="1:23" ht="12.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row>
    <row r="458" spans="1:23" ht="12.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row>
    <row r="459" spans="1:23" ht="12.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row>
    <row r="460" spans="1:23" ht="12.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row>
    <row r="461" spans="1:23" ht="12.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row>
    <row r="462" spans="1:23" ht="12.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row>
    <row r="463" spans="1:23" ht="12.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row>
    <row r="464" spans="1:23" ht="12.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row>
    <row r="465" spans="1:23" ht="12.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row>
    <row r="466" spans="1:23" ht="12.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row>
    <row r="467" spans="1:23" ht="12.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row>
    <row r="468" spans="1:23" ht="12.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row>
    <row r="469" spans="1:23" ht="12.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row>
    <row r="470" spans="1:23" ht="12.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row>
    <row r="471" spans="1:23" ht="12.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row>
    <row r="472" spans="1:23" ht="12.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row>
    <row r="473" spans="1:23" ht="12.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row>
    <row r="474" spans="1:23" ht="12.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row>
    <row r="475" spans="1:23" ht="12.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row>
    <row r="476" spans="1:23" ht="12.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row>
    <row r="477" spans="1:23" ht="12.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row>
    <row r="478" spans="1:23" ht="12.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row>
    <row r="479" spans="1:23" ht="12.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row>
    <row r="480" spans="1:23" ht="12.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row>
    <row r="481" spans="1:23" ht="12.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row>
    <row r="482" spans="1:23" ht="12.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row>
    <row r="483" spans="1:23" ht="12.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row>
    <row r="484" spans="1:23" ht="12.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row>
    <row r="485" spans="1:23" ht="12.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row>
    <row r="486" spans="1:23" ht="12.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row>
    <row r="487" spans="1:23" ht="12.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row>
    <row r="488" spans="1:23" ht="12.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row>
    <row r="489" spans="1:23" ht="12.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row>
    <row r="490" spans="1:23" ht="12.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row>
    <row r="491" spans="1:23" ht="12.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row>
    <row r="492" spans="1:23" ht="12.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row>
    <row r="493" spans="1:23" ht="12.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row>
    <row r="494" spans="1:23" ht="12.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row>
    <row r="495" spans="1:23" ht="12.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row>
    <row r="496" spans="1:23" ht="12.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row>
    <row r="497" spans="1:23" ht="12.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row>
    <row r="498" spans="1:23" ht="12.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row>
    <row r="499" spans="1:23" ht="12.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row>
    <row r="500" spans="1:23" ht="12.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row>
    <row r="501" spans="1:23" ht="12.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row>
    <row r="502" spans="1:23" ht="12.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row>
    <row r="503" spans="1:23" ht="12.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row>
    <row r="504" spans="1:23" ht="12.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row>
    <row r="505" spans="1:23" ht="12.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row>
    <row r="506" spans="1:23" ht="12.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row>
    <row r="507" spans="1:23" ht="12.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row>
    <row r="508" spans="1:23" ht="12.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row>
    <row r="509" spans="1:23" ht="12.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row>
    <row r="510" spans="1:23" ht="12.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row>
    <row r="511" spans="1:23" ht="12.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row>
    <row r="512" spans="1:23" ht="12.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row>
    <row r="513" spans="1:23" ht="12.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row>
    <row r="514" spans="1:23" ht="12.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row>
    <row r="515" spans="1:23" ht="12.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row>
    <row r="516" spans="1:23" ht="12.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row>
    <row r="517" spans="1:23" ht="12.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row>
    <row r="518" spans="1:23" ht="12.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row>
    <row r="519" spans="1:23" ht="12.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row>
    <row r="520" spans="1:23" ht="12.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row>
    <row r="521" spans="1:23" ht="12.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row>
    <row r="522" spans="1:23" ht="12.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row>
    <row r="523" spans="1:23" ht="12.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row>
    <row r="524" spans="1:23" ht="12.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row>
    <row r="525" spans="1:23" ht="12.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row>
    <row r="526" spans="1:23" ht="12.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row>
    <row r="527" spans="1:23" ht="12.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row>
    <row r="528" spans="1:23" ht="12.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row>
    <row r="529" spans="1:23" ht="12.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row>
    <row r="530" spans="1:23" ht="12.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row>
    <row r="531" spans="1:23" ht="12.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row>
    <row r="532" spans="1:23" ht="12.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row>
    <row r="533" spans="1:23" ht="12.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row>
    <row r="534" spans="1:23" ht="12.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row>
    <row r="535" spans="1:23" ht="12.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row>
    <row r="536" spans="1:23" ht="12.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row>
    <row r="537" spans="1:23" ht="12.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row>
    <row r="538" spans="1:23" ht="12.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row>
    <row r="539" spans="1:23" ht="12.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row>
    <row r="540" spans="1:23" ht="12.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row>
    <row r="541" spans="1:23" ht="12.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row>
    <row r="542" spans="1:23" ht="12.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row>
    <row r="543" spans="1:23" ht="12.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row>
    <row r="544" spans="1:23" ht="12.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row>
    <row r="545" spans="1:23" ht="12.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row>
    <row r="546" spans="1:23" ht="12.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row>
    <row r="547" spans="1:23" ht="12.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row>
    <row r="548" spans="1:23" ht="12.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row>
    <row r="549" spans="1:23" ht="12.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row>
    <row r="550" spans="1:23" ht="12.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row>
    <row r="551" spans="1:23" ht="12.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row>
    <row r="552" spans="1:23" ht="12.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row>
    <row r="553" spans="1:23" ht="12.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row>
    <row r="554" spans="1:23" ht="12.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row>
    <row r="555" spans="1:23" ht="12.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row>
    <row r="556" spans="1:23" ht="12.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row>
    <row r="557" spans="1:23" ht="12.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row>
    <row r="558" spans="1:23" ht="12.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row>
    <row r="559" spans="1:23" ht="12.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row>
    <row r="560" spans="1:23" ht="12.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row>
    <row r="561" spans="1:23" ht="12.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row>
    <row r="562" spans="1:23" ht="12.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row>
    <row r="563" spans="1:23" ht="12.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row>
    <row r="564" spans="1:23" ht="12.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row>
    <row r="565" spans="1:23" ht="12.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row>
    <row r="566" spans="1:23" ht="12.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row>
    <row r="567" spans="1:23" ht="12.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row>
    <row r="568" spans="1:23" ht="12.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row>
    <row r="569" spans="1:23" ht="12.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row>
    <row r="570" spans="1:23" ht="12.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row>
    <row r="571" spans="1:23" ht="12.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row>
    <row r="572" spans="1:23" ht="12.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row>
    <row r="573" spans="1:23" ht="12.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row>
    <row r="574" spans="1:23" ht="12.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row>
    <row r="575" spans="1:23" ht="12.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row>
    <row r="576" spans="1:23" ht="12.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row>
    <row r="577" spans="1:23" ht="12.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row>
    <row r="578" spans="1:23" ht="12.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row>
    <row r="579" spans="1:23" ht="12.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row>
    <row r="580" spans="1:23" ht="12.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row>
    <row r="581" spans="1:23" ht="12.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row>
    <row r="582" spans="1:23" ht="12.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row>
    <row r="583" spans="1:23" ht="12.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row>
    <row r="584" spans="1:23" ht="12.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row>
    <row r="585" spans="1:23" ht="12.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row>
    <row r="586" spans="1:23" ht="12.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row>
    <row r="587" spans="1:23" ht="12.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row>
    <row r="588" spans="1:23" ht="12.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row>
    <row r="589" spans="1:23" ht="12.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row>
    <row r="590" spans="1:23" ht="12.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row>
    <row r="591" spans="1:23" ht="12.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row>
    <row r="592" spans="1:23" ht="12.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row>
    <row r="593" spans="1:23" ht="12.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row>
    <row r="594" spans="1:23" ht="12.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row>
    <row r="595" spans="1:23" ht="12.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row>
    <row r="596" spans="1:23" ht="12.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row>
    <row r="597" spans="1:23" ht="12.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row>
    <row r="598" spans="1:23" ht="12.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row>
    <row r="599" spans="1:23" ht="12.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row>
    <row r="600" spans="1:23" ht="12.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row>
    <row r="601" spans="1:23" ht="12.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row>
    <row r="602" spans="1:23" ht="12.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row>
    <row r="603" spans="1:23" ht="12.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row>
    <row r="604" spans="1:23" ht="12.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row>
    <row r="605" spans="1:23" ht="12.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row>
    <row r="606" spans="1:23" ht="12.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row>
    <row r="607" spans="1:23" ht="12.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row>
    <row r="608" spans="1:23" ht="12.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row>
    <row r="609" spans="1:23" ht="12.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row>
    <row r="610" spans="1:23" ht="12.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row>
    <row r="611" spans="1:23" ht="12.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row>
    <row r="612" spans="1:23" ht="12.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row>
    <row r="613" spans="1:23" ht="12.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row>
    <row r="614" spans="1:23" ht="12.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row>
    <row r="615" spans="1:23" ht="12.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row>
    <row r="616" spans="1:23" ht="12.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row>
    <row r="617" spans="1:23" ht="12.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row>
    <row r="618" spans="1:23" ht="12.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row>
    <row r="619" spans="1:23" ht="12.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row>
    <row r="620" spans="1:23" ht="12.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row>
    <row r="621" spans="1:23" ht="12.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row>
    <row r="622" spans="1:23" ht="12.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row>
    <row r="623" spans="1:23" ht="12.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row>
    <row r="624" spans="1:23" ht="12.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row>
    <row r="625" spans="1:23" ht="12.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row>
    <row r="626" spans="1:23" ht="12.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row>
    <row r="627" spans="1:23" ht="12.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row>
    <row r="628" spans="1:23" ht="12.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row>
    <row r="629" spans="1:23" ht="12.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row>
    <row r="630" spans="1:23" ht="12.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row>
    <row r="631" spans="1:23" ht="12.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row>
    <row r="632" spans="1:23" ht="12.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row>
    <row r="633" spans="1:23" ht="12.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row>
    <row r="634" spans="1:23" ht="12.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row>
    <row r="635" spans="1:23" ht="12.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row>
    <row r="636" spans="1:23" ht="12.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row>
    <row r="637" spans="1:23" ht="12.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row>
    <row r="638" spans="1:23" ht="12.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row>
    <row r="639" spans="1:23" ht="12.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row>
    <row r="640" spans="1:23" ht="12.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row>
    <row r="641" spans="1:23" ht="12.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row>
    <row r="642" spans="1:23" ht="12.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row>
    <row r="643" spans="1:23" ht="12.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row>
    <row r="644" spans="1:23" ht="12.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row>
    <row r="645" spans="1:23" ht="12.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row>
    <row r="646" spans="1:23" ht="12.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row>
    <row r="647" spans="1:23" ht="12.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row>
    <row r="648" spans="1:23" ht="12.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row>
    <row r="649" spans="1:23" ht="12.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row>
    <row r="650" spans="1:23" ht="12.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row>
    <row r="651" spans="1:23" ht="12.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row>
    <row r="652" spans="1:23" ht="12.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row>
    <row r="653" spans="1:23" ht="12.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row>
    <row r="654" spans="1:23" ht="12.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row>
    <row r="655" spans="1:23" ht="12.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row>
    <row r="656" spans="1:23" ht="12.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row>
    <row r="657" spans="1:23" ht="12.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row>
    <row r="658" spans="1:23" ht="12.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row>
    <row r="659" spans="1:23" ht="12.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row>
    <row r="660" spans="1:23" ht="12.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row>
    <row r="661" spans="1:23" ht="12.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row>
    <row r="662" spans="1:23" ht="12.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row>
    <row r="663" spans="1:23" ht="12.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row>
    <row r="664" spans="1:23" ht="12.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row>
    <row r="665" spans="1:23" ht="12.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row>
    <row r="666" spans="1:23" ht="12.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row>
    <row r="667" spans="1:23" ht="12.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row>
    <row r="668" spans="1:23" ht="12.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row>
    <row r="669" spans="1:23" ht="12.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row>
    <row r="670" spans="1:23" ht="12.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row>
    <row r="671" spans="1:23" ht="12.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row>
    <row r="672" spans="1:23" ht="12.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row>
    <row r="673" spans="1:23" ht="12.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row>
    <row r="674" spans="1:23" ht="12.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row>
    <row r="675" spans="1:23" ht="12.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row>
    <row r="676" spans="1:23" ht="12.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row>
    <row r="677" spans="1:23" ht="12.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row>
    <row r="678" spans="1:23" ht="12.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row>
    <row r="679" spans="1:23" ht="12.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row>
    <row r="680" spans="1:23" ht="12.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row>
    <row r="681" spans="1:23" ht="12.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row>
    <row r="682" spans="1:23" ht="12.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row>
    <row r="683" spans="1:23" ht="12.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row>
    <row r="684" spans="1:23" ht="12.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row>
    <row r="685" spans="1:23" ht="12.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row>
    <row r="686" spans="1:23" ht="12.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row>
    <row r="687" spans="1:23" ht="12.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row>
    <row r="688" spans="1:23" ht="12.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row>
    <row r="689" spans="1:23" ht="12.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row>
    <row r="690" spans="1:23" ht="12.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row>
    <row r="691" spans="1:23" ht="12.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row>
    <row r="692" spans="1:23" ht="12.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row>
    <row r="693" spans="1:23" ht="12.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row>
    <row r="694" spans="1:23" ht="12.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row>
    <row r="695" spans="1:23" ht="12.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row>
    <row r="696" spans="1:23" ht="12.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row>
    <row r="697" spans="1:23" ht="12.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row>
    <row r="698" spans="1:23" ht="12.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row>
    <row r="699" spans="1:23" ht="12.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row>
    <row r="700" spans="1:23" ht="12.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row>
    <row r="701" spans="1:23" ht="12.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row>
    <row r="702" spans="1:23" ht="12.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row>
    <row r="703" spans="1:23" ht="12.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row>
    <row r="704" spans="1:23" ht="12.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row>
    <row r="705" spans="1:23" ht="12.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row>
    <row r="706" spans="1:23" ht="12.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row>
    <row r="707" spans="1:23" ht="12.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row>
    <row r="708" spans="1:23" ht="12.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row>
    <row r="709" spans="1:23" ht="12.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row>
    <row r="710" spans="1:23" ht="12.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row>
    <row r="711" spans="1:23" ht="12.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row>
    <row r="712" spans="1:23" ht="12.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row>
    <row r="713" spans="1:23" ht="12.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row>
    <row r="714" spans="1:23" ht="12.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row>
    <row r="715" spans="1:23" ht="12.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row>
    <row r="716" spans="1:23" ht="12.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row>
    <row r="717" spans="1:23" ht="12.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row>
    <row r="718" spans="1:23" ht="12.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row>
    <row r="719" spans="1:23" ht="12.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row>
    <row r="720" spans="1:23" ht="12.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row>
    <row r="721" spans="1:23" ht="12.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row>
    <row r="722" spans="1:23" ht="12.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row>
    <row r="723" spans="1:23" ht="12.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row>
    <row r="724" spans="1:23" ht="12.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row>
    <row r="725" spans="1:23" ht="12.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row>
    <row r="726" spans="1:23" ht="12.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row>
    <row r="727" spans="1:23" ht="12.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row>
    <row r="728" spans="1:23" ht="12.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row>
    <row r="729" spans="1:23" ht="12.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row>
    <row r="730" spans="1:23" ht="12.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row>
    <row r="731" spans="1:23" ht="12.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row>
    <row r="732" spans="1:23" ht="12.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row>
    <row r="733" spans="1:23" ht="12.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row>
    <row r="734" spans="1:23" ht="12.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row>
    <row r="735" spans="1:23" ht="12.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row>
    <row r="736" spans="1:23" ht="12.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row>
    <row r="737" spans="1:23" ht="12.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row>
    <row r="738" spans="1:23" ht="12.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row>
    <row r="739" spans="1:23" ht="12.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row>
    <row r="740" spans="1:23" ht="12.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row>
    <row r="741" spans="1:23" ht="12.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row>
    <row r="742" spans="1:23" ht="12.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row>
    <row r="743" spans="1:23" ht="12.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row>
    <row r="744" spans="1:23" ht="12.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row>
    <row r="745" spans="1:23" ht="12.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row>
    <row r="746" spans="1:23" ht="12.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row>
    <row r="747" spans="1:23" ht="12.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row>
    <row r="748" spans="1:23" ht="12.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row>
    <row r="749" spans="1:23" ht="12.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row>
    <row r="750" spans="1:23" ht="12.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row>
    <row r="751" spans="1:23" ht="12.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row>
    <row r="752" spans="1:23" ht="12.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row>
    <row r="753" spans="1:23" ht="12.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row>
    <row r="754" spans="1:23" ht="12.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row>
    <row r="755" spans="1:23" ht="12.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row>
    <row r="756" spans="1:23" ht="12.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row>
    <row r="757" spans="1:23" ht="12.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row>
    <row r="758" spans="1:23" ht="12.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row>
    <row r="759" spans="1:23" ht="12.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row>
    <row r="760" spans="1:23" ht="12.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row>
    <row r="761" spans="1:23" ht="12.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row>
    <row r="762" spans="1:23" ht="12.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row>
    <row r="763" spans="1:23" ht="12.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row>
    <row r="764" spans="1:23" ht="12.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row>
    <row r="765" spans="1:23" ht="12.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row>
    <row r="766" spans="1:23" ht="12.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row>
    <row r="767" spans="1:23" ht="12.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row>
    <row r="768" spans="1:23" ht="12.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row>
    <row r="769" spans="1:23" ht="12.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row>
    <row r="770" spans="1:23" ht="12.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row>
    <row r="771" spans="1:23" ht="12.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row>
    <row r="772" spans="1:23" ht="12.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row>
    <row r="773" spans="1:23" ht="12.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row>
    <row r="774" spans="1:23" ht="12.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row>
    <row r="775" spans="1:23" ht="12.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row>
    <row r="776" spans="1:23" ht="12.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row>
    <row r="777" spans="1:23" ht="12.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row>
    <row r="778" spans="1:23" ht="12.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row>
    <row r="779" spans="1:23" ht="12.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row>
    <row r="780" spans="1:23" ht="12.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row>
    <row r="781" spans="1:23" ht="12.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row>
    <row r="782" spans="1:23" ht="12.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row>
    <row r="783" spans="1:23" ht="12.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row>
    <row r="784" spans="1:23" ht="12.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row>
    <row r="785" spans="1:23" ht="12.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row>
    <row r="786" spans="1:23" ht="12.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row>
    <row r="787" spans="1:23" ht="12.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row>
    <row r="788" spans="1:23" ht="12.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row>
    <row r="789" spans="1:23" ht="12.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row>
    <row r="790" spans="1:23" ht="12.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row>
    <row r="791" spans="1:23" ht="12.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row>
    <row r="792" spans="1:23" ht="12.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row>
    <row r="793" spans="1:23" ht="12.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row>
    <row r="794" spans="1:23" ht="12.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row>
    <row r="795" spans="1:23" ht="12.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row>
    <row r="796" spans="1:23" ht="12.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row>
    <row r="797" spans="1:23" ht="12.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row>
    <row r="798" spans="1:23" ht="12.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row>
    <row r="799" spans="1:23" ht="12.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row>
    <row r="800" spans="1:23" ht="12.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row>
    <row r="801" spans="1:23" ht="12.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row>
    <row r="802" spans="1:23" ht="12.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row>
    <row r="803" spans="1:23" ht="12.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row>
    <row r="804" spans="1:23" ht="12.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row>
    <row r="805" spans="1:23" ht="12.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row>
    <row r="806" spans="1:23" ht="12.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row>
    <row r="807" spans="1:23" ht="12.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row>
    <row r="808" spans="1:23" ht="12.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row>
    <row r="809" spans="1:23" ht="12.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row>
    <row r="810" spans="1:23" ht="12.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row>
    <row r="811" spans="1:23" ht="12.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row>
    <row r="812" spans="1:23" ht="12.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row>
    <row r="813" spans="1:23" ht="12.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row>
    <row r="814" spans="1:23" ht="12.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row>
    <row r="815" spans="1:23" ht="12.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row>
    <row r="816" spans="1:23" ht="12.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row>
    <row r="817" spans="1:23" ht="12.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row>
    <row r="818" spans="1:23" ht="12.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row>
    <row r="819" spans="1:23" ht="12.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row>
    <row r="820" spans="1:23" ht="12.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row>
    <row r="821" spans="1:23" ht="12.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row>
    <row r="822" spans="1:23" ht="12.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row>
    <row r="823" spans="1:23" ht="12.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row>
    <row r="824" spans="1:23" ht="12.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row>
    <row r="825" spans="1:23" ht="12.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row>
    <row r="826" spans="1:23" ht="12.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row>
    <row r="827" spans="1:23" ht="12.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row>
    <row r="828" spans="1:23" ht="12.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row>
    <row r="829" spans="1:23" ht="12.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row>
    <row r="830" spans="1:23" ht="12.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row>
    <row r="831" spans="1:23" ht="12.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row>
    <row r="832" spans="1:23" ht="12.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row>
    <row r="833" spans="1:23" ht="12.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row>
    <row r="834" spans="1:23" ht="12.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row>
    <row r="835" spans="1:23" ht="12.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row>
    <row r="836" spans="1:23" ht="12.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row>
    <row r="837" spans="1:23" ht="12.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row>
    <row r="838" spans="1:23" ht="12.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row>
    <row r="839" spans="1:23" ht="12.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row>
    <row r="840" spans="1:23" ht="12.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row>
    <row r="841" spans="1:23" ht="12.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row>
    <row r="842" spans="1:23" ht="12.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row>
    <row r="843" spans="1:23" ht="12.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row>
    <row r="844" spans="1:23" ht="12.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row>
    <row r="845" spans="1:23" ht="12.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row>
    <row r="846" spans="1:23" ht="12.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row>
    <row r="847" spans="1:23" ht="12.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row>
    <row r="848" spans="1:23" ht="12.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row>
    <row r="849" spans="1:23" ht="12.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row>
    <row r="850" spans="1:23" ht="12.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row>
    <row r="851" spans="1:23" ht="12.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row>
    <row r="852" spans="1:23" ht="12.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row>
    <row r="853" spans="1:23" ht="12.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row>
    <row r="854" spans="1:23" ht="12.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row>
    <row r="855" spans="1:23" ht="12.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row>
    <row r="856" spans="1:23" ht="12.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row>
    <row r="857" spans="1:23" ht="12.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row>
    <row r="858" spans="1:23" ht="12.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row>
    <row r="859" spans="1:23" ht="12.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row>
    <row r="860" spans="1:23" ht="12.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row>
    <row r="861" spans="1:23" ht="12.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row>
    <row r="862" spans="1:23" ht="12.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row>
    <row r="863" spans="1:23" ht="12.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row>
    <row r="864" spans="1:23" ht="12.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row>
    <row r="865" spans="1:23" ht="12.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row>
    <row r="866" spans="1:23" ht="12.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row>
    <row r="867" spans="1:23" ht="12.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row>
    <row r="868" spans="1:23" ht="12.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row>
    <row r="869" spans="1:23" ht="12.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row>
    <row r="870" spans="1:23" ht="12.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row>
    <row r="871" spans="1:23" ht="12.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row>
    <row r="872" spans="1:23" ht="12.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row>
    <row r="873" spans="1:23" ht="12.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row>
    <row r="874" spans="1:23" ht="12.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row>
    <row r="875" spans="1:23" ht="12.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row>
    <row r="876" spans="1:23" ht="12.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row>
    <row r="877" spans="1:23" ht="12.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row>
    <row r="878" spans="1:23" ht="12.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row>
    <row r="879" spans="1:23" ht="12.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row>
    <row r="880" spans="1:23" ht="12.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row>
    <row r="881" spans="1:23" ht="12.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row>
    <row r="882" spans="1:23" ht="12.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row>
    <row r="883" spans="1:23" ht="12.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row>
    <row r="884" spans="1:23" ht="12.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row>
    <row r="885" spans="1:23" ht="12.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row>
    <row r="886" spans="1:23" ht="12.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row>
    <row r="887" spans="1:23" ht="12.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row>
    <row r="888" spans="1:23" ht="12.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row>
    <row r="889" spans="1:23" ht="12.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row>
    <row r="890" spans="1:23" ht="12.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row>
    <row r="891" spans="1:23" ht="12.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row>
    <row r="892" spans="1:23" ht="12.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row>
    <row r="893" spans="1:23" ht="12.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row>
    <row r="894" spans="1:23" ht="12.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row>
    <row r="895" spans="1:23" ht="12.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row>
    <row r="896" spans="1:23" ht="12.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row>
    <row r="897" spans="1:23" ht="12.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row>
    <row r="898" spans="1:23" ht="12.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row>
    <row r="899" spans="1:23" ht="12.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row>
    <row r="900" spans="1:23" ht="12.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row>
    <row r="901" spans="1:23" ht="12.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row>
    <row r="902" spans="1:23" ht="12.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row>
    <row r="903" spans="1:23" ht="12.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row>
    <row r="904" spans="1:23" ht="12.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row>
    <row r="905" spans="1:23" ht="12.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row>
    <row r="906" spans="1:23" ht="12.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row>
    <row r="907" spans="1:23" ht="12.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row>
    <row r="908" spans="1:23" ht="12.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row>
    <row r="909" spans="1:23" ht="12.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row>
    <row r="910" spans="1:23" ht="12.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row>
    <row r="911" spans="1:23" ht="12.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row>
    <row r="912" spans="1:23" ht="12.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row>
    <row r="913" spans="1:23" ht="12.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row>
    <row r="914" spans="1:23" ht="12.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row>
    <row r="915" spans="1:23" ht="12.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row>
    <row r="916" spans="1:23" ht="12.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row>
    <row r="917" spans="1:23" ht="12.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row>
    <row r="918" spans="1:23" ht="12.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row>
    <row r="919" spans="1:23" ht="12.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row>
    <row r="920" spans="1:23" ht="12.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row>
    <row r="921" spans="1:23" ht="12.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row>
    <row r="922" spans="1:23" ht="12.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row>
    <row r="923" spans="1:23" ht="12.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row>
    <row r="924" spans="1:23" ht="12.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row>
    <row r="925" spans="1:23" ht="12.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row>
    <row r="926" spans="1:23" ht="12.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row>
    <row r="927" spans="1:23" ht="12.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row>
    <row r="928" spans="1:23" ht="12.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row>
    <row r="929" spans="1:23" ht="12.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row>
    <row r="930" spans="1:23" ht="12.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row>
    <row r="931" spans="1:23" ht="12.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row>
    <row r="932" spans="1:23" ht="12.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row>
    <row r="933" spans="1:23" ht="12.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row>
    <row r="934" spans="1:23" ht="12.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row>
    <row r="935" spans="1:23" ht="12.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row>
    <row r="936" spans="1:23" ht="12.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row>
    <row r="937" spans="1:23" ht="12.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row>
    <row r="938" spans="1:23" ht="12.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row>
    <row r="939" spans="1:23" ht="12.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row>
    <row r="940" spans="1:23" ht="12.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row>
    <row r="941" spans="1:23" ht="12.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row>
    <row r="942" spans="1:23" ht="12.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row>
    <row r="943" spans="1:23" ht="12.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row>
    <row r="944" spans="1:23" ht="12.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row>
    <row r="945" spans="1:23" ht="12.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row>
    <row r="946" spans="1:23" ht="12.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row>
    <row r="947" spans="1:23" ht="12.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row>
    <row r="948" spans="1:23" ht="12.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row>
    <row r="949" spans="1:23" ht="12.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row>
    <row r="950" spans="1:23" ht="12.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row>
    <row r="951" spans="1:23" ht="12.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row>
    <row r="952" spans="1:23" ht="12.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row>
    <row r="953" spans="1:23" ht="12.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row>
    <row r="954" spans="1:23" ht="12.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row>
    <row r="955" spans="1:23" ht="12.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row>
    <row r="956" spans="1:23" ht="12.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row>
    <row r="957" spans="1:23" ht="12.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row>
    <row r="958" spans="1:23" ht="12.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row>
    <row r="959" spans="1:23" ht="12.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row>
    <row r="960" spans="1:23" ht="12.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row>
    <row r="961" spans="1:23" ht="12.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row>
    <row r="962" spans="1:23" ht="12.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row>
    <row r="963" spans="1:23" ht="12.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row>
    <row r="964" spans="1:23" ht="12.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row>
    <row r="965" spans="1:23" ht="12.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row>
    <row r="966" spans="1:23" ht="12.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row>
    <row r="967" spans="1:23" ht="12.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row>
    <row r="968" spans="1:23" ht="12.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row>
    <row r="969" spans="1:23" ht="12.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row>
    <row r="970" spans="1:23" ht="12.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row>
    <row r="971" spans="1:23" ht="12.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row>
    <row r="972" spans="1:23" ht="12.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row>
    <row r="973" spans="1:23" ht="12.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row>
    <row r="974" spans="1:23" ht="12.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row>
    <row r="975" spans="1:23" ht="12.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row>
    <row r="976" spans="1:23" ht="12.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row>
    <row r="977" spans="1:23" ht="12.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row>
    <row r="978" spans="1:23" ht="12.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row>
    <row r="979" spans="1:23" ht="12.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row>
    <row r="980" spans="1:23" ht="12.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row>
    <row r="981" spans="1:23" ht="12.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row>
    <row r="982" spans="1:23" ht="12.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row>
    <row r="983" spans="1:23" ht="12.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row>
    <row r="984" spans="1:23" ht="12.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row>
    <row r="985" spans="1:23" ht="12.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row>
    <row r="986" spans="1:23" ht="12.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row>
    <row r="987" spans="1:23" ht="12.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row>
    <row r="988" spans="1:23" ht="12.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row>
    <row r="989" spans="1:23" ht="12.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row>
    <row r="990" spans="1:23" ht="12.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row>
    <row r="991" spans="1:23" ht="12.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row>
    <row r="992" spans="1:23" ht="12.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row>
    <row r="993" spans="1:23" ht="12.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row>
    <row r="994" spans="1:23" ht="12.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row>
    <row r="995" spans="1:23" ht="12.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row>
    <row r="996" spans="1:23" ht="12.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row>
    <row r="997" spans="1:23" ht="12.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row>
    <row r="998" spans="1:23" ht="12.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row>
    <row r="999" spans="1:23" ht="12.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row>
    <row r="1000" spans="1:23" ht="12.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row>
  </sheetData>
  <mergeCells count="3">
    <mergeCell ref="A2:C3"/>
    <mergeCell ref="A110:C110"/>
    <mergeCell ref="A112:C112"/>
  </mergeCells>
  <pageMargins left="0.7" right="0.7" top="0.75" bottom="0.75" header="0.3" footer="0.3"/>
  <pageSetup paperSize="9" orientation="portrait" r:id="rId1"/>
  <rowBreaks count="4" manualBreakCount="4">
    <brk id="22" max="16383" man="1"/>
    <brk id="45" max="16383" man="1"/>
    <brk id="70" max="16383" man="1"/>
    <brk id="10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topLeftCell="A136" workbookViewId="0">
      <selection activeCell="I131" sqref="I131"/>
    </sheetView>
  </sheetViews>
  <sheetFormatPr defaultColWidth="12.5546875" defaultRowHeight="15" customHeight="1" x14ac:dyDescent="0.3"/>
  <cols>
    <col min="1" max="1" width="11.6640625" customWidth="1"/>
    <col min="2" max="2" width="16.5546875" customWidth="1"/>
    <col min="3" max="3" width="11.109375" customWidth="1"/>
    <col min="4" max="4" width="9.5546875" customWidth="1"/>
    <col min="5" max="5" width="8.44140625" customWidth="1"/>
    <col min="6" max="6" width="11" customWidth="1"/>
    <col min="7" max="7" width="9.44140625" customWidth="1"/>
    <col min="8" max="8" width="8" customWidth="1"/>
    <col min="9" max="9" width="11.109375" customWidth="1"/>
    <col min="10" max="10" width="5.109375" customWidth="1"/>
    <col min="11" max="11" width="4" customWidth="1"/>
    <col min="12" max="12" width="7" customWidth="1"/>
    <col min="13" max="13" width="8.5546875" customWidth="1"/>
    <col min="14" max="14" width="8" customWidth="1"/>
    <col min="15" max="15" width="7.88671875" customWidth="1"/>
    <col min="16" max="23" width="8" customWidth="1"/>
    <col min="24" max="26" width="7" customWidth="1"/>
  </cols>
  <sheetData>
    <row r="1" spans="1:26" ht="15" customHeight="1" x14ac:dyDescent="0.3">
      <c r="A1" s="262" t="s">
        <v>2</v>
      </c>
      <c r="B1" s="262"/>
      <c r="C1" s="262"/>
      <c r="D1" s="262"/>
      <c r="E1" s="262"/>
      <c r="F1" s="262"/>
      <c r="G1" s="262"/>
      <c r="H1" s="262"/>
      <c r="I1" s="262"/>
      <c r="J1" s="262"/>
      <c r="K1" s="262"/>
      <c r="L1" s="262"/>
      <c r="M1" s="262"/>
      <c r="N1" s="88"/>
      <c r="O1" s="88"/>
      <c r="P1" s="88"/>
      <c r="Q1" s="5"/>
      <c r="R1" s="5"/>
      <c r="S1" s="5"/>
      <c r="T1" s="5"/>
      <c r="U1" s="5"/>
      <c r="V1" s="5"/>
      <c r="W1" s="5"/>
      <c r="X1" s="5"/>
      <c r="Y1" s="5"/>
      <c r="Z1" s="5"/>
    </row>
    <row r="2" spans="1:26" ht="15.75" customHeight="1" thickBot="1" x14ac:dyDescent="0.35">
      <c r="A2" s="103" t="s">
        <v>6</v>
      </c>
      <c r="B2" s="88"/>
      <c r="C2" s="88"/>
      <c r="D2" s="88"/>
      <c r="E2" s="88"/>
      <c r="F2" s="88"/>
      <c r="G2" s="88"/>
      <c r="H2" s="88"/>
      <c r="I2" s="88"/>
      <c r="J2" s="88"/>
      <c r="K2" s="88"/>
      <c r="L2" s="88"/>
      <c r="M2" s="88"/>
      <c r="N2" s="88"/>
      <c r="O2" s="88"/>
      <c r="P2" s="88"/>
      <c r="Q2" s="7"/>
      <c r="R2" s="7"/>
      <c r="S2" s="7"/>
      <c r="T2" s="7"/>
      <c r="U2" s="7"/>
      <c r="V2" s="7"/>
      <c r="W2" s="7"/>
      <c r="X2" s="7"/>
      <c r="Y2" s="7"/>
      <c r="Z2" s="7"/>
    </row>
    <row r="3" spans="1:26" ht="120.75" customHeight="1" thickBot="1" x14ac:dyDescent="0.35">
      <c r="A3" s="8" t="s">
        <v>8</v>
      </c>
      <c r="B3" s="11" t="s">
        <v>9</v>
      </c>
      <c r="C3" s="11" t="s">
        <v>11</v>
      </c>
      <c r="D3" s="11" t="s">
        <v>12</v>
      </c>
      <c r="E3" s="11" t="s">
        <v>13</v>
      </c>
      <c r="F3" s="11" t="s">
        <v>14</v>
      </c>
      <c r="G3" s="13" t="s">
        <v>15</v>
      </c>
      <c r="H3" s="11" t="s">
        <v>17</v>
      </c>
      <c r="I3" s="11" t="s">
        <v>18</v>
      </c>
      <c r="J3" s="321" t="s">
        <v>19</v>
      </c>
      <c r="K3" s="322"/>
      <c r="L3" s="321" t="s">
        <v>21</v>
      </c>
      <c r="M3" s="328"/>
      <c r="N3" s="15"/>
      <c r="O3" s="15"/>
      <c r="P3" s="15"/>
      <c r="Q3" s="15"/>
      <c r="R3" s="15"/>
      <c r="S3" s="15"/>
      <c r="T3" s="15"/>
      <c r="U3" s="15"/>
      <c r="V3" s="15"/>
      <c r="W3" s="15"/>
      <c r="X3" s="15"/>
      <c r="Y3" s="15"/>
      <c r="Z3" s="15"/>
    </row>
    <row r="4" spans="1:26" ht="24.75" customHeight="1" x14ac:dyDescent="0.3">
      <c r="A4" s="286" t="s">
        <v>22</v>
      </c>
      <c r="B4" s="18" t="s">
        <v>20</v>
      </c>
      <c r="C4" s="18" t="s">
        <v>20</v>
      </c>
      <c r="D4" s="18" t="s">
        <v>20</v>
      </c>
      <c r="E4" s="18" t="s">
        <v>20</v>
      </c>
      <c r="F4" s="18" t="s">
        <v>20</v>
      </c>
      <c r="G4" s="18" t="s">
        <v>20</v>
      </c>
      <c r="H4" s="18" t="s">
        <v>20</v>
      </c>
      <c r="I4" s="18" t="s">
        <v>20</v>
      </c>
      <c r="J4" s="251" t="s">
        <v>20</v>
      </c>
      <c r="K4" s="253"/>
      <c r="L4" s="251" t="s">
        <v>20</v>
      </c>
      <c r="M4" s="301"/>
      <c r="N4" s="23"/>
      <c r="O4" s="23"/>
      <c r="P4" s="23"/>
      <c r="Q4" s="23"/>
      <c r="R4" s="23"/>
      <c r="S4" s="23"/>
      <c r="T4" s="23"/>
      <c r="U4" s="23"/>
      <c r="V4" s="23"/>
      <c r="W4" s="23"/>
      <c r="X4" s="23"/>
      <c r="Y4" s="23"/>
      <c r="Z4" s="23"/>
    </row>
    <row r="5" spans="1:26" ht="21" customHeight="1" x14ac:dyDescent="0.3">
      <c r="A5" s="287"/>
      <c r="B5" s="25" t="s">
        <v>20</v>
      </c>
      <c r="C5" s="25" t="s">
        <v>20</v>
      </c>
      <c r="D5" s="25" t="s">
        <v>20</v>
      </c>
      <c r="E5" s="25" t="s">
        <v>20</v>
      </c>
      <c r="F5" s="25" t="s">
        <v>20</v>
      </c>
      <c r="G5" s="25" t="s">
        <v>20</v>
      </c>
      <c r="H5" s="25" t="s">
        <v>20</v>
      </c>
      <c r="I5" s="25" t="s">
        <v>20</v>
      </c>
      <c r="J5" s="302" t="s">
        <v>20</v>
      </c>
      <c r="K5" s="188"/>
      <c r="L5" s="302" t="s">
        <v>20</v>
      </c>
      <c r="M5" s="303"/>
      <c r="N5" s="23"/>
      <c r="O5" s="23"/>
      <c r="P5" s="23"/>
      <c r="Q5" s="23"/>
      <c r="R5" s="23"/>
      <c r="S5" s="23"/>
      <c r="T5" s="23"/>
      <c r="U5" s="23"/>
      <c r="V5" s="23"/>
      <c r="W5" s="23"/>
      <c r="X5" s="23"/>
      <c r="Y5" s="23"/>
      <c r="Z5" s="23"/>
    </row>
    <row r="6" spans="1:26" ht="19.5" customHeight="1" x14ac:dyDescent="0.3">
      <c r="A6" s="306"/>
      <c r="B6" s="27" t="s">
        <v>20</v>
      </c>
      <c r="C6" s="27" t="s">
        <v>20</v>
      </c>
      <c r="D6" s="27" t="s">
        <v>20</v>
      </c>
      <c r="E6" s="27" t="s">
        <v>20</v>
      </c>
      <c r="F6" s="27" t="s">
        <v>20</v>
      </c>
      <c r="G6" s="27" t="s">
        <v>20</v>
      </c>
      <c r="H6" s="27" t="s">
        <v>20</v>
      </c>
      <c r="I6" s="27" t="s">
        <v>20</v>
      </c>
      <c r="J6" s="304" t="s">
        <v>20</v>
      </c>
      <c r="K6" s="309"/>
      <c r="L6" s="304" t="s">
        <v>20</v>
      </c>
      <c r="M6" s="305"/>
      <c r="N6" s="23"/>
      <c r="O6" s="23"/>
      <c r="P6" s="23"/>
      <c r="Q6" s="23"/>
      <c r="R6" s="23"/>
      <c r="S6" s="23"/>
      <c r="T6" s="23"/>
      <c r="U6" s="23"/>
      <c r="V6" s="23"/>
      <c r="W6" s="23"/>
      <c r="X6" s="23"/>
      <c r="Y6" s="23"/>
      <c r="Z6" s="23"/>
    </row>
    <row r="7" spans="1:26" ht="22.5" customHeight="1" x14ac:dyDescent="0.3">
      <c r="A7" s="286" t="s">
        <v>84</v>
      </c>
      <c r="B7" s="18" t="s">
        <v>20</v>
      </c>
      <c r="C7" s="18" t="s">
        <v>20</v>
      </c>
      <c r="D7" s="18" t="s">
        <v>20</v>
      </c>
      <c r="E7" s="18" t="s">
        <v>20</v>
      </c>
      <c r="F7" s="18" t="s">
        <v>20</v>
      </c>
      <c r="G7" s="18" t="s">
        <v>20</v>
      </c>
      <c r="H7" s="18" t="s">
        <v>20</v>
      </c>
      <c r="I7" s="18" t="s">
        <v>20</v>
      </c>
      <c r="J7" s="251" t="s">
        <v>20</v>
      </c>
      <c r="K7" s="253"/>
      <c r="L7" s="251" t="s">
        <v>20</v>
      </c>
      <c r="M7" s="301"/>
      <c r="N7" s="23"/>
      <c r="O7" s="23"/>
      <c r="P7" s="23"/>
      <c r="Q7" s="23"/>
      <c r="R7" s="23"/>
      <c r="S7" s="23"/>
      <c r="T7" s="23"/>
      <c r="U7" s="23"/>
      <c r="V7" s="23"/>
      <c r="W7" s="23"/>
      <c r="X7" s="23"/>
      <c r="Y7" s="23"/>
      <c r="Z7" s="23"/>
    </row>
    <row r="8" spans="1:26" ht="20.25" customHeight="1" x14ac:dyDescent="0.3">
      <c r="A8" s="287"/>
      <c r="B8" s="25" t="s">
        <v>20</v>
      </c>
      <c r="C8" s="25" t="s">
        <v>20</v>
      </c>
      <c r="D8" s="25" t="s">
        <v>20</v>
      </c>
      <c r="E8" s="25" t="s">
        <v>20</v>
      </c>
      <c r="F8" s="25" t="s">
        <v>20</v>
      </c>
      <c r="G8" s="25" t="s">
        <v>20</v>
      </c>
      <c r="H8" s="25" t="s">
        <v>20</v>
      </c>
      <c r="I8" s="25" t="s">
        <v>20</v>
      </c>
      <c r="J8" s="302" t="s">
        <v>20</v>
      </c>
      <c r="K8" s="188"/>
      <c r="L8" s="302" t="s">
        <v>20</v>
      </c>
      <c r="M8" s="303"/>
      <c r="N8" s="23"/>
      <c r="O8" s="23"/>
      <c r="P8" s="23"/>
      <c r="Q8" s="23"/>
      <c r="R8" s="23"/>
      <c r="S8" s="23"/>
      <c r="T8" s="23"/>
      <c r="U8" s="23"/>
      <c r="V8" s="23"/>
      <c r="W8" s="23"/>
      <c r="X8" s="23"/>
      <c r="Y8" s="23"/>
      <c r="Z8" s="23"/>
    </row>
    <row r="9" spans="1:26" ht="16.2" customHeight="1" x14ac:dyDescent="0.3">
      <c r="A9" s="306"/>
      <c r="B9" s="27" t="s">
        <v>20</v>
      </c>
      <c r="C9" s="27" t="s">
        <v>20</v>
      </c>
      <c r="D9" s="27" t="s">
        <v>20</v>
      </c>
      <c r="E9" s="27" t="s">
        <v>20</v>
      </c>
      <c r="F9" s="27" t="s">
        <v>20</v>
      </c>
      <c r="G9" s="27" t="s">
        <v>20</v>
      </c>
      <c r="H9" s="27" t="s">
        <v>20</v>
      </c>
      <c r="I9" s="27" t="s">
        <v>20</v>
      </c>
      <c r="J9" s="304" t="s">
        <v>20</v>
      </c>
      <c r="K9" s="309"/>
      <c r="L9" s="304" t="s">
        <v>20</v>
      </c>
      <c r="M9" s="305"/>
      <c r="N9" s="23"/>
      <c r="O9" s="23"/>
      <c r="P9" s="23"/>
      <c r="Q9" s="23"/>
      <c r="R9" s="23"/>
      <c r="S9" s="23"/>
      <c r="T9" s="23"/>
      <c r="U9" s="23"/>
      <c r="V9" s="23"/>
      <c r="W9" s="23"/>
      <c r="X9" s="23"/>
      <c r="Y9" s="23"/>
      <c r="Z9" s="23"/>
    </row>
    <row r="10" spans="1:26" ht="20.399999999999999" customHeight="1" x14ac:dyDescent="0.3">
      <c r="A10" s="286" t="s">
        <v>106</v>
      </c>
      <c r="B10" s="18" t="s">
        <v>20</v>
      </c>
      <c r="C10" s="18" t="s">
        <v>20</v>
      </c>
      <c r="D10" s="18" t="s">
        <v>20</v>
      </c>
      <c r="E10" s="18" t="s">
        <v>20</v>
      </c>
      <c r="F10" s="18" t="s">
        <v>20</v>
      </c>
      <c r="G10" s="18" t="s">
        <v>20</v>
      </c>
      <c r="H10" s="18" t="s">
        <v>20</v>
      </c>
      <c r="I10" s="18" t="s">
        <v>20</v>
      </c>
      <c r="J10" s="251" t="s">
        <v>20</v>
      </c>
      <c r="K10" s="253"/>
      <c r="L10" s="251" t="s">
        <v>20</v>
      </c>
      <c r="M10" s="301"/>
      <c r="N10" s="23"/>
      <c r="O10" s="23"/>
      <c r="P10" s="23"/>
      <c r="Q10" s="23"/>
      <c r="R10" s="23"/>
      <c r="S10" s="23"/>
      <c r="T10" s="23"/>
      <c r="U10" s="23"/>
      <c r="V10" s="23"/>
      <c r="W10" s="23"/>
      <c r="X10" s="23"/>
      <c r="Y10" s="23"/>
      <c r="Z10" s="23"/>
    </row>
    <row r="11" spans="1:26" ht="20.25" customHeight="1" x14ac:dyDescent="0.3">
      <c r="A11" s="287"/>
      <c r="B11" s="25" t="s">
        <v>20</v>
      </c>
      <c r="C11" s="25" t="s">
        <v>20</v>
      </c>
      <c r="D11" s="25" t="s">
        <v>20</v>
      </c>
      <c r="E11" s="25" t="s">
        <v>20</v>
      </c>
      <c r="F11" s="25" t="s">
        <v>20</v>
      </c>
      <c r="G11" s="25" t="s">
        <v>20</v>
      </c>
      <c r="H11" s="25" t="s">
        <v>20</v>
      </c>
      <c r="I11" s="25" t="s">
        <v>20</v>
      </c>
      <c r="J11" s="302" t="s">
        <v>20</v>
      </c>
      <c r="K11" s="188"/>
      <c r="L11" s="302" t="s">
        <v>20</v>
      </c>
      <c r="M11" s="303"/>
      <c r="N11" s="23"/>
      <c r="O11" s="23"/>
      <c r="P11" s="23"/>
      <c r="Q11" s="23"/>
      <c r="R11" s="23"/>
      <c r="S11" s="23"/>
      <c r="T11" s="23"/>
      <c r="U11" s="23"/>
      <c r="V11" s="23"/>
      <c r="W11" s="23"/>
      <c r="X11" s="23"/>
      <c r="Y11" s="23"/>
      <c r="Z11" s="23"/>
    </row>
    <row r="12" spans="1:26" ht="21.75" customHeight="1" x14ac:dyDescent="0.3">
      <c r="A12" s="306"/>
      <c r="B12" s="27" t="s">
        <v>20</v>
      </c>
      <c r="C12" s="27" t="s">
        <v>20</v>
      </c>
      <c r="D12" s="27" t="s">
        <v>20</v>
      </c>
      <c r="E12" s="27" t="s">
        <v>20</v>
      </c>
      <c r="F12" s="27" t="s">
        <v>20</v>
      </c>
      <c r="G12" s="27" t="s">
        <v>20</v>
      </c>
      <c r="H12" s="27" t="s">
        <v>20</v>
      </c>
      <c r="I12" s="27" t="s">
        <v>20</v>
      </c>
      <c r="J12" s="304" t="s">
        <v>20</v>
      </c>
      <c r="K12" s="309"/>
      <c r="L12" s="304" t="s">
        <v>20</v>
      </c>
      <c r="M12" s="305"/>
      <c r="N12" s="23"/>
      <c r="O12" s="23"/>
      <c r="P12" s="23"/>
      <c r="Q12" s="23"/>
      <c r="R12" s="23"/>
      <c r="S12" s="23"/>
      <c r="T12" s="23"/>
      <c r="U12" s="23"/>
      <c r="V12" s="23"/>
      <c r="W12" s="23"/>
      <c r="X12" s="23"/>
      <c r="Y12" s="23"/>
      <c r="Z12" s="23"/>
    </row>
    <row r="13" spans="1:26" ht="19.5" customHeight="1" x14ac:dyDescent="0.3">
      <c r="A13" s="286" t="s">
        <v>128</v>
      </c>
      <c r="B13" s="18" t="s">
        <v>20</v>
      </c>
      <c r="C13" s="18" t="s">
        <v>20</v>
      </c>
      <c r="D13" s="18" t="s">
        <v>20</v>
      </c>
      <c r="E13" s="18" t="s">
        <v>20</v>
      </c>
      <c r="F13" s="18" t="s">
        <v>20</v>
      </c>
      <c r="G13" s="18" t="s">
        <v>20</v>
      </c>
      <c r="H13" s="18" t="s">
        <v>20</v>
      </c>
      <c r="I13" s="18" t="s">
        <v>20</v>
      </c>
      <c r="J13" s="251" t="s">
        <v>20</v>
      </c>
      <c r="K13" s="253"/>
      <c r="L13" s="251" t="s">
        <v>20</v>
      </c>
      <c r="M13" s="301"/>
      <c r="N13" s="23"/>
      <c r="O13" s="23"/>
      <c r="P13" s="23"/>
      <c r="Q13" s="23"/>
      <c r="R13" s="23"/>
      <c r="S13" s="23"/>
      <c r="T13" s="23"/>
      <c r="U13" s="23"/>
      <c r="V13" s="23"/>
      <c r="W13" s="23"/>
      <c r="X13" s="23"/>
      <c r="Y13" s="23"/>
      <c r="Z13" s="23"/>
    </row>
    <row r="14" spans="1:26" ht="17.25" customHeight="1" x14ac:dyDescent="0.3">
      <c r="A14" s="287"/>
      <c r="B14" s="25" t="s">
        <v>20</v>
      </c>
      <c r="C14" s="25" t="s">
        <v>20</v>
      </c>
      <c r="D14" s="25" t="s">
        <v>20</v>
      </c>
      <c r="E14" s="25" t="s">
        <v>20</v>
      </c>
      <c r="F14" s="25" t="s">
        <v>20</v>
      </c>
      <c r="G14" s="25" t="s">
        <v>20</v>
      </c>
      <c r="H14" s="25" t="s">
        <v>20</v>
      </c>
      <c r="I14" s="25" t="s">
        <v>20</v>
      </c>
      <c r="J14" s="302" t="s">
        <v>20</v>
      </c>
      <c r="K14" s="188"/>
      <c r="L14" s="302" t="s">
        <v>20</v>
      </c>
      <c r="M14" s="303"/>
      <c r="N14" s="23"/>
      <c r="O14" s="23"/>
      <c r="P14" s="23"/>
      <c r="Q14" s="23"/>
      <c r="R14" s="23"/>
      <c r="S14" s="23"/>
      <c r="T14" s="23"/>
      <c r="U14" s="23"/>
      <c r="V14" s="23"/>
      <c r="W14" s="23"/>
      <c r="X14" s="23"/>
      <c r="Y14" s="23"/>
      <c r="Z14" s="23"/>
    </row>
    <row r="15" spans="1:26" ht="15" customHeight="1" x14ac:dyDescent="0.3">
      <c r="A15" s="306"/>
      <c r="B15" s="27" t="s">
        <v>20</v>
      </c>
      <c r="C15" s="27" t="s">
        <v>20</v>
      </c>
      <c r="D15" s="27" t="s">
        <v>20</v>
      </c>
      <c r="E15" s="27" t="s">
        <v>20</v>
      </c>
      <c r="F15" s="27" t="s">
        <v>20</v>
      </c>
      <c r="G15" s="27" t="s">
        <v>20</v>
      </c>
      <c r="H15" s="27" t="s">
        <v>20</v>
      </c>
      <c r="I15" s="27" t="s">
        <v>20</v>
      </c>
      <c r="J15" s="304" t="s">
        <v>20</v>
      </c>
      <c r="K15" s="309"/>
      <c r="L15" s="304" t="s">
        <v>20</v>
      </c>
      <c r="M15" s="305"/>
      <c r="N15" s="23"/>
      <c r="O15" s="23"/>
      <c r="P15" s="23"/>
      <c r="Q15" s="23"/>
      <c r="R15" s="23"/>
      <c r="S15" s="23"/>
      <c r="T15" s="23"/>
      <c r="U15" s="23"/>
      <c r="V15" s="23"/>
      <c r="W15" s="23"/>
      <c r="X15" s="23"/>
      <c r="Y15" s="23"/>
      <c r="Z15" s="23"/>
    </row>
    <row r="16" spans="1:26" ht="21.75" customHeight="1" x14ac:dyDescent="0.3">
      <c r="A16" s="286" t="s">
        <v>144</v>
      </c>
      <c r="B16" s="18" t="s">
        <v>20</v>
      </c>
      <c r="C16" s="18" t="s">
        <v>20</v>
      </c>
      <c r="D16" s="18" t="s">
        <v>20</v>
      </c>
      <c r="E16" s="18" t="s">
        <v>20</v>
      </c>
      <c r="F16" s="18" t="s">
        <v>20</v>
      </c>
      <c r="G16" s="18" t="s">
        <v>20</v>
      </c>
      <c r="H16" s="18" t="s">
        <v>20</v>
      </c>
      <c r="I16" s="18" t="s">
        <v>20</v>
      </c>
      <c r="J16" s="251" t="s">
        <v>20</v>
      </c>
      <c r="K16" s="253"/>
      <c r="L16" s="251" t="s">
        <v>20</v>
      </c>
      <c r="M16" s="301"/>
      <c r="N16" s="23"/>
      <c r="O16" s="23"/>
      <c r="P16" s="23"/>
      <c r="Q16" s="23"/>
      <c r="R16" s="23"/>
      <c r="S16" s="23"/>
      <c r="T16" s="23"/>
      <c r="U16" s="23"/>
      <c r="V16" s="23"/>
      <c r="W16" s="23"/>
      <c r="X16" s="23"/>
      <c r="Y16" s="23"/>
      <c r="Z16" s="23"/>
    </row>
    <row r="17" spans="1:26" ht="21" customHeight="1" x14ac:dyDescent="0.3">
      <c r="A17" s="287"/>
      <c r="B17" s="25" t="s">
        <v>20</v>
      </c>
      <c r="C17" s="25" t="s">
        <v>20</v>
      </c>
      <c r="D17" s="25" t="s">
        <v>20</v>
      </c>
      <c r="E17" s="25" t="s">
        <v>20</v>
      </c>
      <c r="F17" s="25" t="s">
        <v>20</v>
      </c>
      <c r="G17" s="25" t="s">
        <v>20</v>
      </c>
      <c r="H17" s="25" t="s">
        <v>20</v>
      </c>
      <c r="I17" s="25" t="s">
        <v>20</v>
      </c>
      <c r="J17" s="302" t="s">
        <v>20</v>
      </c>
      <c r="K17" s="188"/>
      <c r="L17" s="302" t="s">
        <v>20</v>
      </c>
      <c r="M17" s="303"/>
      <c r="N17" s="23"/>
      <c r="O17" s="23"/>
      <c r="P17" s="23"/>
      <c r="Q17" s="23"/>
      <c r="R17" s="23"/>
      <c r="S17" s="23"/>
      <c r="T17" s="23"/>
      <c r="U17" s="23"/>
      <c r="V17" s="23"/>
      <c r="W17" s="23"/>
      <c r="X17" s="23"/>
      <c r="Y17" s="23"/>
      <c r="Z17" s="23"/>
    </row>
    <row r="18" spans="1:26" ht="20.25" customHeight="1" x14ac:dyDescent="0.3">
      <c r="A18" s="306"/>
      <c r="B18" s="27" t="s">
        <v>20</v>
      </c>
      <c r="C18" s="27" t="s">
        <v>20</v>
      </c>
      <c r="D18" s="27" t="s">
        <v>20</v>
      </c>
      <c r="E18" s="27" t="s">
        <v>20</v>
      </c>
      <c r="F18" s="27" t="s">
        <v>20</v>
      </c>
      <c r="G18" s="27" t="s">
        <v>20</v>
      </c>
      <c r="H18" s="27" t="s">
        <v>20</v>
      </c>
      <c r="I18" s="27" t="s">
        <v>20</v>
      </c>
      <c r="J18" s="304" t="s">
        <v>20</v>
      </c>
      <c r="K18" s="309"/>
      <c r="L18" s="304" t="s">
        <v>20</v>
      </c>
      <c r="M18" s="305"/>
      <c r="N18" s="23"/>
      <c r="O18" s="23"/>
      <c r="P18" s="23"/>
      <c r="Q18" s="23"/>
      <c r="R18" s="23"/>
      <c r="S18" s="23"/>
      <c r="T18" s="23"/>
      <c r="U18" s="23"/>
      <c r="V18" s="23"/>
      <c r="W18" s="23"/>
      <c r="X18" s="23"/>
      <c r="Y18" s="23"/>
      <c r="Z18" s="23"/>
    </row>
    <row r="19" spans="1:26" ht="25.5" customHeight="1" x14ac:dyDescent="0.3">
      <c r="A19" s="32" t="s">
        <v>158</v>
      </c>
      <c r="B19" s="33"/>
      <c r="C19" s="33"/>
      <c r="D19" s="33"/>
      <c r="E19" s="35"/>
      <c r="F19" s="36" t="s">
        <v>20</v>
      </c>
      <c r="G19" s="36" t="s">
        <v>20</v>
      </c>
      <c r="H19" s="36" t="s">
        <v>20</v>
      </c>
      <c r="I19" s="36" t="s">
        <v>20</v>
      </c>
      <c r="J19" s="307" t="s">
        <v>20</v>
      </c>
      <c r="K19" s="308"/>
      <c r="L19" s="307" t="s">
        <v>20</v>
      </c>
      <c r="M19" s="328"/>
      <c r="N19" s="23"/>
      <c r="O19" s="23"/>
      <c r="P19" s="23"/>
      <c r="Q19" s="23"/>
      <c r="R19" s="23"/>
      <c r="S19" s="23"/>
      <c r="T19" s="23"/>
      <c r="U19" s="23"/>
      <c r="V19" s="23"/>
      <c r="W19" s="23"/>
      <c r="X19" s="23"/>
      <c r="Y19" s="23"/>
      <c r="Z19" s="23"/>
    </row>
    <row r="20" spans="1:26" ht="6.6" customHeight="1" x14ac:dyDescent="0.3">
      <c r="A20" s="37"/>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spans="1:26" ht="15" customHeight="1" x14ac:dyDescent="0.3">
      <c r="A21" s="39" t="s">
        <v>162</v>
      </c>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5.75" customHeight="1" thickBot="1" x14ac:dyDescent="0.35">
      <c r="A22" s="39" t="s">
        <v>163</v>
      </c>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99" customHeight="1" thickBot="1" x14ac:dyDescent="0.35">
      <c r="A23" s="147" t="s">
        <v>164</v>
      </c>
      <c r="B23" s="281" t="s">
        <v>168</v>
      </c>
      <c r="C23" s="282"/>
      <c r="D23" s="148" t="s">
        <v>174</v>
      </c>
      <c r="E23" s="148" t="s">
        <v>13</v>
      </c>
      <c r="F23" s="148" t="s">
        <v>14</v>
      </c>
      <c r="G23" s="149" t="s">
        <v>15</v>
      </c>
      <c r="H23" s="148" t="s">
        <v>179</v>
      </c>
      <c r="I23" s="148" t="s">
        <v>180</v>
      </c>
      <c r="J23" s="281" t="s">
        <v>19</v>
      </c>
      <c r="K23" s="282"/>
      <c r="L23" s="281" t="s">
        <v>21</v>
      </c>
      <c r="M23" s="310"/>
      <c r="N23" s="23"/>
      <c r="O23" s="23"/>
      <c r="P23" s="23"/>
      <c r="Q23" s="23"/>
      <c r="R23" s="23"/>
      <c r="S23" s="23"/>
      <c r="T23" s="23"/>
      <c r="U23" s="23"/>
      <c r="V23" s="23"/>
      <c r="W23" s="23"/>
      <c r="X23" s="23"/>
      <c r="Y23" s="23"/>
      <c r="Z23" s="23"/>
    </row>
    <row r="24" spans="1:26" ht="20.25" customHeight="1" thickBot="1" x14ac:dyDescent="0.35">
      <c r="A24" s="266" t="s">
        <v>185</v>
      </c>
      <c r="B24" s="251" t="s">
        <v>20</v>
      </c>
      <c r="C24" s="253"/>
      <c r="D24" s="18" t="s">
        <v>20</v>
      </c>
      <c r="E24" s="18" t="s">
        <v>20</v>
      </c>
      <c r="F24" s="18" t="s">
        <v>20</v>
      </c>
      <c r="G24" s="18" t="s">
        <v>20</v>
      </c>
      <c r="H24" s="18" t="s">
        <v>20</v>
      </c>
      <c r="I24" s="141" t="s">
        <v>20</v>
      </c>
      <c r="J24" s="251" t="s">
        <v>20</v>
      </c>
      <c r="K24" s="253"/>
      <c r="L24" s="251" t="s">
        <v>20</v>
      </c>
      <c r="M24" s="291"/>
      <c r="N24" s="23"/>
      <c r="O24" s="23"/>
      <c r="P24" s="23"/>
      <c r="Q24" s="23"/>
      <c r="R24" s="23"/>
      <c r="S24" s="23"/>
      <c r="T24" s="23"/>
      <c r="U24" s="23"/>
      <c r="V24" s="23"/>
      <c r="W24" s="23"/>
      <c r="X24" s="23"/>
      <c r="Y24" s="23"/>
      <c r="Z24" s="23"/>
    </row>
    <row r="25" spans="1:26" ht="21" customHeight="1" thickBot="1" x14ac:dyDescent="0.35">
      <c r="A25" s="264"/>
      <c r="B25" s="251" t="s">
        <v>20</v>
      </c>
      <c r="C25" s="253"/>
      <c r="D25" s="18" t="s">
        <v>20</v>
      </c>
      <c r="E25" s="18" t="s">
        <v>20</v>
      </c>
      <c r="F25" s="18" t="s">
        <v>20</v>
      </c>
      <c r="G25" s="18" t="s">
        <v>20</v>
      </c>
      <c r="H25" s="18" t="s">
        <v>20</v>
      </c>
      <c r="I25" s="141" t="s">
        <v>20</v>
      </c>
      <c r="J25" s="251" t="s">
        <v>20</v>
      </c>
      <c r="K25" s="253"/>
      <c r="L25" s="251" t="s">
        <v>20</v>
      </c>
      <c r="M25" s="291"/>
      <c r="N25" s="23"/>
      <c r="O25" s="23"/>
      <c r="P25" s="23"/>
      <c r="Q25" s="23"/>
      <c r="R25" s="23"/>
      <c r="S25" s="23"/>
      <c r="T25" s="23"/>
      <c r="U25" s="23"/>
      <c r="V25" s="23"/>
      <c r="W25" s="23"/>
      <c r="X25" s="23"/>
      <c r="Y25" s="23"/>
      <c r="Z25" s="23"/>
    </row>
    <row r="26" spans="1:26" ht="19.5" customHeight="1" thickBot="1" x14ac:dyDescent="0.35">
      <c r="A26" s="265"/>
      <c r="B26" s="251" t="s">
        <v>20</v>
      </c>
      <c r="C26" s="253"/>
      <c r="D26" s="18" t="s">
        <v>20</v>
      </c>
      <c r="E26" s="18" t="s">
        <v>20</v>
      </c>
      <c r="F26" s="18" t="s">
        <v>20</v>
      </c>
      <c r="G26" s="18" t="s">
        <v>20</v>
      </c>
      <c r="H26" s="18" t="s">
        <v>20</v>
      </c>
      <c r="I26" s="141" t="s">
        <v>20</v>
      </c>
      <c r="J26" s="251" t="s">
        <v>20</v>
      </c>
      <c r="K26" s="253"/>
      <c r="L26" s="251" t="s">
        <v>20</v>
      </c>
      <c r="M26" s="291"/>
      <c r="N26" s="23"/>
      <c r="O26" s="23"/>
      <c r="P26" s="23"/>
      <c r="Q26" s="23"/>
      <c r="R26" s="23"/>
      <c r="S26" s="23"/>
      <c r="T26" s="23"/>
      <c r="U26" s="23"/>
      <c r="V26" s="23"/>
      <c r="W26" s="23"/>
      <c r="X26" s="23"/>
      <c r="Y26" s="23"/>
      <c r="Z26" s="23"/>
    </row>
    <row r="27" spans="1:26" ht="20.25" customHeight="1" thickBot="1" x14ac:dyDescent="0.35">
      <c r="A27" s="266" t="s">
        <v>188</v>
      </c>
      <c r="B27" s="251" t="s">
        <v>20</v>
      </c>
      <c r="C27" s="253"/>
      <c r="D27" s="18" t="s">
        <v>20</v>
      </c>
      <c r="E27" s="18" t="s">
        <v>20</v>
      </c>
      <c r="F27" s="18" t="s">
        <v>20</v>
      </c>
      <c r="G27" s="18" t="s">
        <v>20</v>
      </c>
      <c r="H27" s="18" t="s">
        <v>20</v>
      </c>
      <c r="I27" s="141" t="s">
        <v>20</v>
      </c>
      <c r="J27" s="251" t="s">
        <v>20</v>
      </c>
      <c r="K27" s="253"/>
      <c r="L27" s="251" t="s">
        <v>20</v>
      </c>
      <c r="M27" s="291"/>
      <c r="N27" s="23"/>
      <c r="O27" s="23"/>
      <c r="P27" s="23"/>
      <c r="Q27" s="23"/>
      <c r="R27" s="23"/>
      <c r="S27" s="23"/>
      <c r="T27" s="23"/>
      <c r="U27" s="23"/>
      <c r="V27" s="23"/>
      <c r="W27" s="23"/>
      <c r="X27" s="23"/>
      <c r="Y27" s="23"/>
      <c r="Z27" s="23"/>
    </row>
    <row r="28" spans="1:26" ht="21" customHeight="1" thickBot="1" x14ac:dyDescent="0.35">
      <c r="A28" s="264"/>
      <c r="B28" s="251" t="s">
        <v>20</v>
      </c>
      <c r="C28" s="253"/>
      <c r="D28" s="18" t="s">
        <v>20</v>
      </c>
      <c r="E28" s="18" t="s">
        <v>20</v>
      </c>
      <c r="F28" s="18" t="s">
        <v>20</v>
      </c>
      <c r="G28" s="18" t="s">
        <v>20</v>
      </c>
      <c r="H28" s="18" t="s">
        <v>20</v>
      </c>
      <c r="I28" s="141" t="s">
        <v>20</v>
      </c>
      <c r="J28" s="251" t="s">
        <v>20</v>
      </c>
      <c r="K28" s="253"/>
      <c r="L28" s="251" t="s">
        <v>20</v>
      </c>
      <c r="M28" s="291"/>
      <c r="N28" s="23"/>
      <c r="O28" s="23"/>
      <c r="P28" s="23"/>
      <c r="Q28" s="23"/>
      <c r="R28" s="23"/>
      <c r="S28" s="23"/>
      <c r="T28" s="23"/>
      <c r="U28" s="23"/>
      <c r="V28" s="23"/>
      <c r="W28" s="23"/>
      <c r="X28" s="23"/>
      <c r="Y28" s="23"/>
      <c r="Z28" s="23"/>
    </row>
    <row r="29" spans="1:26" ht="19.5" customHeight="1" thickBot="1" x14ac:dyDescent="0.35">
      <c r="A29" s="265"/>
      <c r="B29" s="251" t="s">
        <v>20</v>
      </c>
      <c r="C29" s="253"/>
      <c r="D29" s="18" t="s">
        <v>20</v>
      </c>
      <c r="E29" s="18" t="s">
        <v>20</v>
      </c>
      <c r="F29" s="18" t="s">
        <v>20</v>
      </c>
      <c r="G29" s="18" t="s">
        <v>20</v>
      </c>
      <c r="H29" s="18" t="s">
        <v>20</v>
      </c>
      <c r="I29" s="141" t="s">
        <v>20</v>
      </c>
      <c r="J29" s="251" t="s">
        <v>20</v>
      </c>
      <c r="K29" s="253"/>
      <c r="L29" s="251" t="s">
        <v>20</v>
      </c>
      <c r="M29" s="291"/>
      <c r="N29" s="23"/>
      <c r="O29" s="23"/>
      <c r="P29" s="23"/>
      <c r="Q29" s="23"/>
      <c r="R29" s="23"/>
      <c r="S29" s="23"/>
      <c r="T29" s="23"/>
      <c r="U29" s="23"/>
      <c r="V29" s="23"/>
      <c r="W29" s="23"/>
      <c r="X29" s="23"/>
      <c r="Y29" s="23"/>
      <c r="Z29" s="23"/>
    </row>
    <row r="30" spans="1:26" ht="20.25" customHeight="1" thickBot="1" x14ac:dyDescent="0.35">
      <c r="A30" s="266" t="s">
        <v>191</v>
      </c>
      <c r="B30" s="251" t="s">
        <v>20</v>
      </c>
      <c r="C30" s="253"/>
      <c r="D30" s="18" t="s">
        <v>20</v>
      </c>
      <c r="E30" s="18" t="s">
        <v>20</v>
      </c>
      <c r="F30" s="18" t="s">
        <v>20</v>
      </c>
      <c r="G30" s="18" t="s">
        <v>20</v>
      </c>
      <c r="H30" s="18" t="s">
        <v>20</v>
      </c>
      <c r="I30" s="141" t="s">
        <v>20</v>
      </c>
      <c r="J30" s="251" t="s">
        <v>20</v>
      </c>
      <c r="K30" s="253"/>
      <c r="L30" s="251" t="s">
        <v>20</v>
      </c>
      <c r="M30" s="291"/>
      <c r="N30" s="23"/>
      <c r="O30" s="23"/>
      <c r="P30" s="23"/>
      <c r="Q30" s="23"/>
      <c r="R30" s="23"/>
      <c r="S30" s="23"/>
      <c r="T30" s="23"/>
      <c r="U30" s="23"/>
      <c r="V30" s="23"/>
      <c r="W30" s="23"/>
      <c r="X30" s="23"/>
      <c r="Y30" s="23"/>
      <c r="Z30" s="23"/>
    </row>
    <row r="31" spans="1:26" ht="21" customHeight="1" thickBot="1" x14ac:dyDescent="0.35">
      <c r="A31" s="264"/>
      <c r="B31" s="251" t="s">
        <v>20</v>
      </c>
      <c r="C31" s="253"/>
      <c r="D31" s="18" t="s">
        <v>20</v>
      </c>
      <c r="E31" s="18" t="s">
        <v>20</v>
      </c>
      <c r="F31" s="18" t="s">
        <v>20</v>
      </c>
      <c r="G31" s="18" t="s">
        <v>20</v>
      </c>
      <c r="H31" s="18" t="s">
        <v>20</v>
      </c>
      <c r="I31" s="141" t="s">
        <v>20</v>
      </c>
      <c r="J31" s="251" t="s">
        <v>20</v>
      </c>
      <c r="K31" s="253"/>
      <c r="L31" s="251" t="s">
        <v>20</v>
      </c>
      <c r="M31" s="291"/>
      <c r="N31" s="23"/>
      <c r="O31" s="23"/>
      <c r="P31" s="23"/>
      <c r="Q31" s="23"/>
      <c r="R31" s="23"/>
      <c r="S31" s="23"/>
      <c r="T31" s="23"/>
      <c r="U31" s="23"/>
      <c r="V31" s="23"/>
      <c r="W31" s="23"/>
      <c r="X31" s="23"/>
      <c r="Y31" s="23"/>
      <c r="Z31" s="23"/>
    </row>
    <row r="32" spans="1:26" ht="19.5" customHeight="1" thickBot="1" x14ac:dyDescent="0.35">
      <c r="A32" s="265"/>
      <c r="B32" s="251" t="s">
        <v>20</v>
      </c>
      <c r="C32" s="253"/>
      <c r="D32" s="18" t="s">
        <v>20</v>
      </c>
      <c r="E32" s="18" t="s">
        <v>20</v>
      </c>
      <c r="F32" s="18" t="s">
        <v>20</v>
      </c>
      <c r="G32" s="18" t="s">
        <v>20</v>
      </c>
      <c r="H32" s="18" t="s">
        <v>20</v>
      </c>
      <c r="I32" s="141" t="s">
        <v>20</v>
      </c>
      <c r="J32" s="251" t="s">
        <v>20</v>
      </c>
      <c r="K32" s="253"/>
      <c r="L32" s="251" t="s">
        <v>20</v>
      </c>
      <c r="M32" s="291"/>
      <c r="N32" s="23"/>
      <c r="O32" s="23"/>
      <c r="P32" s="23"/>
      <c r="Q32" s="23"/>
      <c r="R32" s="23"/>
      <c r="S32" s="23"/>
      <c r="T32" s="23"/>
      <c r="U32" s="23"/>
      <c r="V32" s="23"/>
      <c r="W32" s="23"/>
      <c r="X32" s="23"/>
      <c r="Y32" s="23"/>
      <c r="Z32" s="23"/>
    </row>
    <row r="33" spans="1:26" ht="20.25" customHeight="1" thickBot="1" x14ac:dyDescent="0.35">
      <c r="A33" s="266" t="s">
        <v>192</v>
      </c>
      <c r="B33" s="251" t="s">
        <v>20</v>
      </c>
      <c r="C33" s="253"/>
      <c r="D33" s="18" t="s">
        <v>20</v>
      </c>
      <c r="E33" s="18" t="s">
        <v>20</v>
      </c>
      <c r="F33" s="18" t="s">
        <v>20</v>
      </c>
      <c r="G33" s="18" t="s">
        <v>20</v>
      </c>
      <c r="H33" s="18" t="s">
        <v>20</v>
      </c>
      <c r="I33" s="141" t="s">
        <v>20</v>
      </c>
      <c r="J33" s="251" t="s">
        <v>20</v>
      </c>
      <c r="K33" s="253"/>
      <c r="L33" s="251" t="s">
        <v>20</v>
      </c>
      <c r="M33" s="291"/>
      <c r="N33" s="23"/>
      <c r="O33" s="23"/>
      <c r="P33" s="23"/>
      <c r="Q33" s="23"/>
      <c r="R33" s="23"/>
      <c r="S33" s="23"/>
      <c r="T33" s="23"/>
      <c r="U33" s="23"/>
      <c r="V33" s="23"/>
      <c r="W33" s="23"/>
      <c r="X33" s="23"/>
      <c r="Y33" s="23"/>
      <c r="Z33" s="23"/>
    </row>
    <row r="34" spans="1:26" ht="21" customHeight="1" thickBot="1" x14ac:dyDescent="0.35">
      <c r="A34" s="264"/>
      <c r="B34" s="251" t="s">
        <v>20</v>
      </c>
      <c r="C34" s="253"/>
      <c r="D34" s="18" t="s">
        <v>20</v>
      </c>
      <c r="E34" s="18" t="s">
        <v>20</v>
      </c>
      <c r="F34" s="18" t="s">
        <v>20</v>
      </c>
      <c r="G34" s="18" t="s">
        <v>20</v>
      </c>
      <c r="H34" s="18" t="s">
        <v>20</v>
      </c>
      <c r="I34" s="141" t="s">
        <v>20</v>
      </c>
      <c r="J34" s="251" t="s">
        <v>20</v>
      </c>
      <c r="K34" s="253"/>
      <c r="L34" s="251" t="s">
        <v>20</v>
      </c>
      <c r="M34" s="291"/>
      <c r="N34" s="23"/>
      <c r="O34" s="23"/>
      <c r="P34" s="23"/>
      <c r="Q34" s="23"/>
      <c r="R34" s="23"/>
      <c r="S34" s="23"/>
      <c r="T34" s="23"/>
      <c r="U34" s="23"/>
      <c r="V34" s="23"/>
      <c r="W34" s="23"/>
      <c r="X34" s="23"/>
      <c r="Y34" s="23"/>
      <c r="Z34" s="23"/>
    </row>
    <row r="35" spans="1:26" ht="19.5" customHeight="1" thickBot="1" x14ac:dyDescent="0.35">
      <c r="A35" s="265"/>
      <c r="B35" s="251" t="s">
        <v>20</v>
      </c>
      <c r="C35" s="253"/>
      <c r="D35" s="18" t="s">
        <v>20</v>
      </c>
      <c r="E35" s="18" t="s">
        <v>20</v>
      </c>
      <c r="F35" s="18" t="s">
        <v>20</v>
      </c>
      <c r="G35" s="18" t="s">
        <v>20</v>
      </c>
      <c r="H35" s="18" t="s">
        <v>20</v>
      </c>
      <c r="I35" s="141" t="s">
        <v>20</v>
      </c>
      <c r="J35" s="251" t="s">
        <v>20</v>
      </c>
      <c r="K35" s="253"/>
      <c r="L35" s="251" t="s">
        <v>20</v>
      </c>
      <c r="M35" s="291"/>
      <c r="N35" s="23"/>
      <c r="O35" s="23"/>
      <c r="P35" s="23"/>
      <c r="Q35" s="23"/>
      <c r="R35" s="23"/>
      <c r="S35" s="23"/>
      <c r="T35" s="23"/>
      <c r="U35" s="23"/>
      <c r="V35" s="23"/>
      <c r="W35" s="23"/>
      <c r="X35" s="23"/>
      <c r="Y35" s="23"/>
      <c r="Z35" s="23"/>
    </row>
    <row r="36" spans="1:26" ht="20.25" customHeight="1" thickBot="1" x14ac:dyDescent="0.35">
      <c r="A36" s="266" t="s">
        <v>193</v>
      </c>
      <c r="B36" s="251" t="s">
        <v>20</v>
      </c>
      <c r="C36" s="253"/>
      <c r="D36" s="18" t="s">
        <v>20</v>
      </c>
      <c r="E36" s="18" t="s">
        <v>20</v>
      </c>
      <c r="F36" s="18" t="s">
        <v>20</v>
      </c>
      <c r="G36" s="18" t="s">
        <v>20</v>
      </c>
      <c r="H36" s="18" t="s">
        <v>20</v>
      </c>
      <c r="I36" s="141" t="s">
        <v>20</v>
      </c>
      <c r="J36" s="251" t="s">
        <v>20</v>
      </c>
      <c r="K36" s="253"/>
      <c r="L36" s="251" t="s">
        <v>20</v>
      </c>
      <c r="M36" s="291"/>
      <c r="N36" s="23"/>
      <c r="O36" s="23"/>
      <c r="P36" s="23"/>
      <c r="Q36" s="23"/>
      <c r="R36" s="23"/>
      <c r="S36" s="23"/>
      <c r="T36" s="23"/>
      <c r="U36" s="23"/>
      <c r="V36" s="23"/>
      <c r="W36" s="23"/>
      <c r="X36" s="23"/>
      <c r="Y36" s="23"/>
      <c r="Z36" s="23"/>
    </row>
    <row r="37" spans="1:26" ht="21" customHeight="1" thickBot="1" x14ac:dyDescent="0.35">
      <c r="A37" s="264"/>
      <c r="B37" s="251" t="s">
        <v>20</v>
      </c>
      <c r="C37" s="253"/>
      <c r="D37" s="18" t="s">
        <v>20</v>
      </c>
      <c r="E37" s="18" t="s">
        <v>20</v>
      </c>
      <c r="F37" s="18" t="s">
        <v>20</v>
      </c>
      <c r="G37" s="18" t="s">
        <v>20</v>
      </c>
      <c r="H37" s="18" t="s">
        <v>20</v>
      </c>
      <c r="I37" s="141" t="s">
        <v>20</v>
      </c>
      <c r="J37" s="251" t="s">
        <v>20</v>
      </c>
      <c r="K37" s="253"/>
      <c r="L37" s="251" t="s">
        <v>20</v>
      </c>
      <c r="M37" s="291"/>
      <c r="N37" s="23"/>
      <c r="O37" s="23"/>
      <c r="P37" s="23"/>
      <c r="Q37" s="23"/>
      <c r="R37" s="23"/>
      <c r="S37" s="23"/>
      <c r="T37" s="23"/>
      <c r="U37" s="23"/>
      <c r="V37" s="23"/>
      <c r="W37" s="23"/>
      <c r="X37" s="23"/>
      <c r="Y37" s="23"/>
      <c r="Z37" s="23"/>
    </row>
    <row r="38" spans="1:26" ht="19.5" customHeight="1" thickBot="1" x14ac:dyDescent="0.35">
      <c r="A38" s="265"/>
      <c r="B38" s="251" t="s">
        <v>20</v>
      </c>
      <c r="C38" s="253"/>
      <c r="D38" s="18" t="s">
        <v>20</v>
      </c>
      <c r="E38" s="18" t="s">
        <v>20</v>
      </c>
      <c r="F38" s="18" t="s">
        <v>20</v>
      </c>
      <c r="G38" s="18" t="s">
        <v>20</v>
      </c>
      <c r="H38" s="18" t="s">
        <v>20</v>
      </c>
      <c r="I38" s="141" t="s">
        <v>20</v>
      </c>
      <c r="J38" s="251" t="s">
        <v>20</v>
      </c>
      <c r="K38" s="253"/>
      <c r="L38" s="251" t="s">
        <v>20</v>
      </c>
      <c r="M38" s="291"/>
      <c r="N38" s="23"/>
      <c r="O38" s="23"/>
      <c r="P38" s="23"/>
      <c r="Q38" s="23"/>
      <c r="R38" s="23"/>
      <c r="S38" s="23"/>
      <c r="T38" s="23"/>
      <c r="U38" s="23"/>
      <c r="V38" s="23"/>
      <c r="W38" s="23"/>
      <c r="X38" s="23"/>
      <c r="Y38" s="23"/>
      <c r="Z38" s="23"/>
    </row>
    <row r="39" spans="1:26" ht="29.25" customHeight="1" thickBot="1" x14ac:dyDescent="0.35">
      <c r="A39" s="254" t="s">
        <v>158</v>
      </c>
      <c r="B39" s="255"/>
      <c r="C39" s="255"/>
      <c r="D39" s="255"/>
      <c r="E39" s="314"/>
      <c r="F39" s="150" t="s">
        <v>20</v>
      </c>
      <c r="G39" s="150" t="s">
        <v>20</v>
      </c>
      <c r="H39" s="150" t="s">
        <v>20</v>
      </c>
      <c r="I39" s="151" t="s">
        <v>20</v>
      </c>
      <c r="J39" s="313" t="s">
        <v>20</v>
      </c>
      <c r="K39" s="314"/>
      <c r="L39" s="313" t="s">
        <v>20</v>
      </c>
      <c r="M39" s="312"/>
      <c r="N39" s="23"/>
      <c r="O39" s="23"/>
      <c r="P39" s="23"/>
      <c r="Q39" s="23"/>
      <c r="R39" s="23"/>
      <c r="S39" s="23"/>
      <c r="T39" s="23"/>
      <c r="U39" s="23"/>
      <c r="V39" s="23"/>
      <c r="W39" s="23"/>
      <c r="X39" s="23"/>
      <c r="Y39" s="23"/>
      <c r="Z39" s="23"/>
    </row>
    <row r="40" spans="1:26" ht="12" customHeight="1" x14ac:dyDescent="0.3">
      <c r="A40" s="42"/>
      <c r="B40" s="42"/>
      <c r="C40" s="42"/>
      <c r="D40" s="42"/>
      <c r="E40" s="42"/>
      <c r="F40" s="43"/>
      <c r="G40" s="43"/>
      <c r="H40" s="43"/>
      <c r="I40" s="44"/>
      <c r="J40" s="44"/>
      <c r="K40" s="44"/>
      <c r="L40" s="44"/>
      <c r="M40" s="44"/>
      <c r="N40" s="23"/>
      <c r="O40" s="23"/>
      <c r="P40" s="23"/>
      <c r="Q40" s="23"/>
      <c r="R40" s="23"/>
      <c r="S40" s="23"/>
      <c r="T40" s="23"/>
      <c r="U40" s="23"/>
      <c r="V40" s="23"/>
      <c r="W40" s="23"/>
      <c r="X40" s="23"/>
      <c r="Y40" s="23"/>
      <c r="Z40" s="23"/>
    </row>
    <row r="41" spans="1:26" ht="18" customHeight="1" x14ac:dyDescent="0.3">
      <c r="A41" s="39" t="s">
        <v>195</v>
      </c>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60.75" customHeight="1" x14ac:dyDescent="0.3">
      <c r="A42" s="152" t="s">
        <v>196</v>
      </c>
      <c r="B42" s="153" t="s">
        <v>197</v>
      </c>
      <c r="C42" s="153" t="s">
        <v>13</v>
      </c>
      <c r="D42" s="154" t="s">
        <v>198</v>
      </c>
      <c r="E42" s="153" t="s">
        <v>199</v>
      </c>
      <c r="F42" s="153" t="s">
        <v>200</v>
      </c>
      <c r="G42" s="153" t="s">
        <v>180</v>
      </c>
      <c r="H42" s="269" t="s">
        <v>201</v>
      </c>
      <c r="I42" s="270"/>
      <c r="J42" s="269" t="s">
        <v>21</v>
      </c>
      <c r="K42" s="299"/>
      <c r="L42" s="23"/>
      <c r="M42" s="23"/>
      <c r="N42" s="23"/>
      <c r="O42" s="23"/>
      <c r="P42" s="23"/>
      <c r="Q42" s="23"/>
      <c r="R42" s="23"/>
      <c r="S42" s="23"/>
      <c r="T42" s="23"/>
      <c r="U42" s="23"/>
      <c r="V42" s="23"/>
      <c r="W42" s="23"/>
      <c r="X42" s="23"/>
      <c r="Y42" s="23"/>
      <c r="Z42" s="23"/>
    </row>
    <row r="43" spans="1:26" ht="29.25" customHeight="1" x14ac:dyDescent="0.3">
      <c r="A43" s="155" t="s">
        <v>20</v>
      </c>
      <c r="B43" s="46" t="s">
        <v>20</v>
      </c>
      <c r="C43" s="46" t="s">
        <v>20</v>
      </c>
      <c r="D43" s="46" t="s">
        <v>20</v>
      </c>
      <c r="E43" s="46" t="s">
        <v>20</v>
      </c>
      <c r="F43" s="46" t="s">
        <v>20</v>
      </c>
      <c r="G43" s="46" t="s">
        <v>20</v>
      </c>
      <c r="H43" s="290" t="s">
        <v>20</v>
      </c>
      <c r="I43" s="253"/>
      <c r="J43" s="290" t="s">
        <v>20</v>
      </c>
      <c r="K43" s="291"/>
      <c r="L43" s="47"/>
      <c r="M43" s="47"/>
      <c r="N43" s="23"/>
      <c r="O43" s="23"/>
      <c r="P43" s="23"/>
      <c r="Q43" s="23"/>
      <c r="R43" s="23"/>
      <c r="S43" s="23"/>
      <c r="T43" s="23"/>
      <c r="U43" s="23"/>
      <c r="V43" s="23"/>
      <c r="W43" s="23"/>
      <c r="X43" s="23"/>
      <c r="Y43" s="23"/>
      <c r="Z43" s="23"/>
    </row>
    <row r="44" spans="1:26" ht="24.75" customHeight="1" x14ac:dyDescent="0.3">
      <c r="A44" s="155" t="s">
        <v>20</v>
      </c>
      <c r="B44" s="46" t="s">
        <v>20</v>
      </c>
      <c r="C44" s="46" t="s">
        <v>20</v>
      </c>
      <c r="D44" s="46" t="s">
        <v>20</v>
      </c>
      <c r="E44" s="46" t="s">
        <v>20</v>
      </c>
      <c r="F44" s="46" t="s">
        <v>20</v>
      </c>
      <c r="G44" s="46" t="s">
        <v>20</v>
      </c>
      <c r="H44" s="290" t="s">
        <v>20</v>
      </c>
      <c r="I44" s="253"/>
      <c r="J44" s="290" t="s">
        <v>20</v>
      </c>
      <c r="K44" s="291"/>
      <c r="L44" s="47"/>
      <c r="M44" s="47"/>
      <c r="N44" s="23"/>
      <c r="O44" s="23"/>
      <c r="P44" s="23"/>
      <c r="Q44" s="23"/>
      <c r="R44" s="23"/>
      <c r="S44" s="23"/>
      <c r="T44" s="23"/>
      <c r="U44" s="23"/>
      <c r="V44" s="23"/>
      <c r="W44" s="23"/>
      <c r="X44" s="23"/>
      <c r="Y44" s="23"/>
      <c r="Z44" s="23"/>
    </row>
    <row r="45" spans="1:26" ht="25.5" customHeight="1" x14ac:dyDescent="0.3">
      <c r="A45" s="155" t="s">
        <v>20</v>
      </c>
      <c r="B45" s="46" t="s">
        <v>20</v>
      </c>
      <c r="C45" s="46" t="s">
        <v>20</v>
      </c>
      <c r="D45" s="46" t="s">
        <v>20</v>
      </c>
      <c r="E45" s="46" t="s">
        <v>20</v>
      </c>
      <c r="F45" s="46" t="s">
        <v>20</v>
      </c>
      <c r="G45" s="46" t="s">
        <v>20</v>
      </c>
      <c r="H45" s="290" t="s">
        <v>20</v>
      </c>
      <c r="I45" s="253"/>
      <c r="J45" s="290" t="s">
        <v>20</v>
      </c>
      <c r="K45" s="291"/>
      <c r="L45" s="47"/>
      <c r="M45" s="47"/>
      <c r="N45" s="23"/>
      <c r="O45" s="23"/>
      <c r="P45" s="23"/>
      <c r="Q45" s="23"/>
      <c r="R45" s="23"/>
      <c r="S45" s="23"/>
      <c r="T45" s="23"/>
      <c r="U45" s="23"/>
      <c r="V45" s="23"/>
      <c r="W45" s="23"/>
      <c r="X45" s="23"/>
      <c r="Y45" s="23"/>
      <c r="Z45" s="23"/>
    </row>
    <row r="46" spans="1:26" ht="24.75" customHeight="1" x14ac:dyDescent="0.3">
      <c r="A46" s="155" t="s">
        <v>20</v>
      </c>
      <c r="B46" s="46" t="s">
        <v>20</v>
      </c>
      <c r="C46" s="46" t="s">
        <v>20</v>
      </c>
      <c r="D46" s="46" t="s">
        <v>20</v>
      </c>
      <c r="E46" s="46" t="s">
        <v>20</v>
      </c>
      <c r="F46" s="46" t="s">
        <v>20</v>
      </c>
      <c r="G46" s="46" t="s">
        <v>20</v>
      </c>
      <c r="H46" s="290" t="s">
        <v>20</v>
      </c>
      <c r="I46" s="253"/>
      <c r="J46" s="290" t="s">
        <v>20</v>
      </c>
      <c r="K46" s="291"/>
      <c r="L46" s="47"/>
      <c r="M46" s="47"/>
      <c r="N46" s="23"/>
      <c r="O46" s="23"/>
      <c r="P46" s="23"/>
      <c r="Q46" s="23"/>
      <c r="R46" s="23"/>
      <c r="S46" s="23"/>
      <c r="T46" s="23"/>
      <c r="U46" s="23"/>
      <c r="V46" s="23"/>
      <c r="W46" s="23"/>
      <c r="X46" s="23"/>
      <c r="Y46" s="23"/>
      <c r="Z46" s="23"/>
    </row>
    <row r="47" spans="1:26" ht="24.75" customHeight="1" x14ac:dyDescent="0.3">
      <c r="A47" s="155" t="s">
        <v>20</v>
      </c>
      <c r="B47" s="46" t="s">
        <v>20</v>
      </c>
      <c r="C47" s="46" t="s">
        <v>20</v>
      </c>
      <c r="D47" s="46" t="s">
        <v>20</v>
      </c>
      <c r="E47" s="46" t="s">
        <v>20</v>
      </c>
      <c r="F47" s="46" t="s">
        <v>20</v>
      </c>
      <c r="G47" s="46" t="s">
        <v>20</v>
      </c>
      <c r="H47" s="290" t="s">
        <v>20</v>
      </c>
      <c r="I47" s="253"/>
      <c r="J47" s="290" t="s">
        <v>20</v>
      </c>
      <c r="K47" s="291"/>
      <c r="L47" s="47"/>
      <c r="M47" s="47"/>
      <c r="N47" s="23"/>
      <c r="O47" s="23"/>
      <c r="P47" s="23"/>
      <c r="Q47" s="23"/>
      <c r="R47" s="23"/>
      <c r="S47" s="23"/>
      <c r="T47" s="23"/>
      <c r="U47" s="23"/>
      <c r="V47" s="23"/>
      <c r="W47" s="23"/>
      <c r="X47" s="23"/>
      <c r="Y47" s="23"/>
      <c r="Z47" s="23"/>
    </row>
    <row r="48" spans="1:26" ht="25.5" customHeight="1" x14ac:dyDescent="0.3">
      <c r="A48" s="155" t="s">
        <v>20</v>
      </c>
      <c r="B48" s="46" t="s">
        <v>20</v>
      </c>
      <c r="C48" s="46" t="s">
        <v>20</v>
      </c>
      <c r="D48" s="46" t="s">
        <v>20</v>
      </c>
      <c r="E48" s="46" t="s">
        <v>20</v>
      </c>
      <c r="F48" s="46" t="s">
        <v>20</v>
      </c>
      <c r="G48" s="46" t="s">
        <v>20</v>
      </c>
      <c r="H48" s="290" t="s">
        <v>20</v>
      </c>
      <c r="I48" s="253"/>
      <c r="J48" s="290" t="s">
        <v>20</v>
      </c>
      <c r="K48" s="291"/>
      <c r="L48" s="47"/>
      <c r="M48" s="47"/>
      <c r="N48" s="23"/>
      <c r="O48" s="23"/>
      <c r="P48" s="23"/>
      <c r="Q48" s="23"/>
      <c r="R48" s="23"/>
      <c r="S48" s="23"/>
      <c r="T48" s="23"/>
      <c r="U48" s="23"/>
      <c r="V48" s="23"/>
      <c r="W48" s="23"/>
      <c r="X48" s="23"/>
      <c r="Y48" s="23"/>
      <c r="Z48" s="23"/>
    </row>
    <row r="49" spans="1:26" ht="24.75" customHeight="1" x14ac:dyDescent="0.3">
      <c r="A49" s="155" t="s">
        <v>20</v>
      </c>
      <c r="B49" s="46" t="s">
        <v>20</v>
      </c>
      <c r="C49" s="46" t="s">
        <v>20</v>
      </c>
      <c r="D49" s="46" t="s">
        <v>20</v>
      </c>
      <c r="E49" s="46" t="s">
        <v>20</v>
      </c>
      <c r="F49" s="46" t="s">
        <v>20</v>
      </c>
      <c r="G49" s="46" t="s">
        <v>20</v>
      </c>
      <c r="H49" s="290" t="s">
        <v>20</v>
      </c>
      <c r="I49" s="253"/>
      <c r="J49" s="290" t="s">
        <v>20</v>
      </c>
      <c r="K49" s="291"/>
      <c r="L49" s="47"/>
      <c r="M49" s="47"/>
      <c r="N49" s="23"/>
      <c r="O49" s="23"/>
      <c r="P49" s="23"/>
      <c r="Q49" s="23"/>
      <c r="R49" s="23"/>
      <c r="S49" s="23"/>
      <c r="T49" s="23"/>
      <c r="U49" s="23"/>
      <c r="V49" s="23"/>
      <c r="W49" s="23"/>
      <c r="X49" s="23"/>
      <c r="Y49" s="23"/>
      <c r="Z49" s="23"/>
    </row>
    <row r="50" spans="1:26" ht="24.75" customHeight="1" x14ac:dyDescent="0.3">
      <c r="A50" s="155" t="s">
        <v>20</v>
      </c>
      <c r="B50" s="46" t="s">
        <v>20</v>
      </c>
      <c r="C50" s="46" t="s">
        <v>20</v>
      </c>
      <c r="D50" s="46" t="s">
        <v>20</v>
      </c>
      <c r="E50" s="46" t="s">
        <v>20</v>
      </c>
      <c r="F50" s="46" t="s">
        <v>20</v>
      </c>
      <c r="G50" s="46" t="s">
        <v>20</v>
      </c>
      <c r="H50" s="290" t="s">
        <v>20</v>
      </c>
      <c r="I50" s="253"/>
      <c r="J50" s="290" t="s">
        <v>20</v>
      </c>
      <c r="K50" s="291"/>
      <c r="L50" s="47"/>
      <c r="M50" s="47"/>
      <c r="N50" s="23"/>
      <c r="O50" s="23"/>
      <c r="P50" s="23"/>
      <c r="Q50" s="23"/>
      <c r="R50" s="23"/>
      <c r="S50" s="23"/>
      <c r="T50" s="23"/>
      <c r="U50" s="23"/>
      <c r="V50" s="23"/>
      <c r="W50" s="23"/>
      <c r="X50" s="23"/>
      <c r="Y50" s="23"/>
      <c r="Z50" s="23"/>
    </row>
    <row r="51" spans="1:26" ht="25.5" customHeight="1" x14ac:dyDescent="0.3">
      <c r="A51" s="155" t="s">
        <v>20</v>
      </c>
      <c r="B51" s="46" t="s">
        <v>20</v>
      </c>
      <c r="C51" s="46" t="s">
        <v>20</v>
      </c>
      <c r="D51" s="46" t="s">
        <v>20</v>
      </c>
      <c r="E51" s="46" t="s">
        <v>20</v>
      </c>
      <c r="F51" s="46" t="s">
        <v>20</v>
      </c>
      <c r="G51" s="46" t="s">
        <v>20</v>
      </c>
      <c r="H51" s="290" t="s">
        <v>20</v>
      </c>
      <c r="I51" s="253"/>
      <c r="J51" s="290" t="s">
        <v>20</v>
      </c>
      <c r="K51" s="291"/>
      <c r="L51" s="47"/>
      <c r="M51" s="47"/>
      <c r="N51" s="23"/>
      <c r="O51" s="23"/>
      <c r="P51" s="23"/>
      <c r="Q51" s="23"/>
      <c r="R51" s="23"/>
      <c r="S51" s="23"/>
      <c r="T51" s="23"/>
      <c r="U51" s="23"/>
      <c r="V51" s="23"/>
      <c r="W51" s="23"/>
      <c r="X51" s="23"/>
      <c r="Y51" s="23"/>
      <c r="Z51" s="23"/>
    </row>
    <row r="52" spans="1:26" ht="26.25" customHeight="1" x14ac:dyDescent="0.3">
      <c r="A52" s="155" t="s">
        <v>20</v>
      </c>
      <c r="B52" s="46" t="s">
        <v>20</v>
      </c>
      <c r="C52" s="46" t="s">
        <v>20</v>
      </c>
      <c r="D52" s="46" t="s">
        <v>20</v>
      </c>
      <c r="E52" s="46" t="s">
        <v>20</v>
      </c>
      <c r="F52" s="46" t="s">
        <v>20</v>
      </c>
      <c r="G52" s="46" t="s">
        <v>20</v>
      </c>
      <c r="H52" s="290" t="s">
        <v>20</v>
      </c>
      <c r="I52" s="253"/>
      <c r="J52" s="290" t="s">
        <v>20</v>
      </c>
      <c r="K52" s="291"/>
      <c r="L52" s="47"/>
      <c r="M52" s="47"/>
      <c r="N52" s="23"/>
      <c r="O52" s="23"/>
      <c r="P52" s="23"/>
      <c r="Q52" s="23"/>
      <c r="R52" s="23"/>
      <c r="S52" s="23"/>
      <c r="T52" s="23"/>
      <c r="U52" s="23"/>
      <c r="V52" s="23"/>
      <c r="W52" s="23"/>
      <c r="X52" s="23"/>
      <c r="Y52" s="23"/>
      <c r="Z52" s="23"/>
    </row>
    <row r="53" spans="1:26" ht="24.75" customHeight="1" x14ac:dyDescent="0.3">
      <c r="A53" s="155" t="s">
        <v>20</v>
      </c>
      <c r="B53" s="46" t="s">
        <v>20</v>
      </c>
      <c r="C53" s="46" t="s">
        <v>20</v>
      </c>
      <c r="D53" s="46" t="s">
        <v>20</v>
      </c>
      <c r="E53" s="46" t="s">
        <v>20</v>
      </c>
      <c r="F53" s="46" t="s">
        <v>20</v>
      </c>
      <c r="G53" s="46" t="s">
        <v>20</v>
      </c>
      <c r="H53" s="290" t="s">
        <v>20</v>
      </c>
      <c r="I53" s="253"/>
      <c r="J53" s="290" t="s">
        <v>20</v>
      </c>
      <c r="K53" s="291"/>
      <c r="L53" s="47"/>
      <c r="M53" s="47"/>
      <c r="N53" s="23"/>
      <c r="O53" s="23"/>
      <c r="P53" s="23"/>
      <c r="Q53" s="23"/>
      <c r="R53" s="23"/>
      <c r="S53" s="23"/>
      <c r="T53" s="23"/>
      <c r="U53" s="23"/>
      <c r="V53" s="23"/>
      <c r="W53" s="23"/>
      <c r="X53" s="23"/>
      <c r="Y53" s="23"/>
      <c r="Z53" s="23"/>
    </row>
    <row r="54" spans="1:26" ht="25.5" customHeight="1" thickBot="1" x14ac:dyDescent="0.35">
      <c r="A54" s="155" t="s">
        <v>20</v>
      </c>
      <c r="B54" s="46" t="s">
        <v>20</v>
      </c>
      <c r="C54" s="46" t="s">
        <v>20</v>
      </c>
      <c r="D54" s="46" t="s">
        <v>20</v>
      </c>
      <c r="E54" s="46" t="s">
        <v>20</v>
      </c>
      <c r="F54" s="46" t="s">
        <v>20</v>
      </c>
      <c r="G54" s="46" t="s">
        <v>20</v>
      </c>
      <c r="H54" s="290" t="s">
        <v>20</v>
      </c>
      <c r="I54" s="253"/>
      <c r="J54" s="290" t="s">
        <v>20</v>
      </c>
      <c r="K54" s="291"/>
      <c r="L54" s="47"/>
      <c r="M54" s="47"/>
      <c r="N54" s="23"/>
      <c r="O54" s="23"/>
      <c r="P54" s="23"/>
      <c r="Q54" s="23"/>
      <c r="R54" s="23"/>
      <c r="S54" s="23"/>
      <c r="T54" s="23"/>
      <c r="U54" s="23"/>
      <c r="V54" s="23"/>
      <c r="W54" s="23"/>
      <c r="X54" s="23"/>
      <c r="Y54" s="23"/>
      <c r="Z54" s="23"/>
    </row>
    <row r="55" spans="1:26" ht="25.5" customHeight="1" thickBot="1" x14ac:dyDescent="0.35">
      <c r="A55" s="155" t="s">
        <v>20</v>
      </c>
      <c r="B55" s="46" t="s">
        <v>20</v>
      </c>
      <c r="C55" s="46" t="s">
        <v>20</v>
      </c>
      <c r="D55" s="46" t="s">
        <v>20</v>
      </c>
      <c r="E55" s="46" t="s">
        <v>20</v>
      </c>
      <c r="F55" s="46" t="s">
        <v>20</v>
      </c>
      <c r="G55" s="46" t="s">
        <v>20</v>
      </c>
      <c r="H55" s="290" t="s">
        <v>20</v>
      </c>
      <c r="I55" s="253"/>
      <c r="J55" s="290" t="s">
        <v>20</v>
      </c>
      <c r="K55" s="291"/>
      <c r="L55" s="47"/>
      <c r="M55" s="47"/>
      <c r="N55" s="23"/>
      <c r="O55" s="23"/>
      <c r="P55" s="23"/>
      <c r="Q55" s="23"/>
      <c r="R55" s="23"/>
      <c r="S55" s="23"/>
      <c r="T55" s="23"/>
      <c r="U55" s="23"/>
      <c r="V55" s="23"/>
      <c r="W55" s="23"/>
      <c r="X55" s="23"/>
      <c r="Y55" s="23"/>
      <c r="Z55" s="23"/>
    </row>
    <row r="56" spans="1:26" ht="27.75" customHeight="1" x14ac:dyDescent="0.3">
      <c r="A56" s="254" t="s">
        <v>158</v>
      </c>
      <c r="B56" s="255"/>
      <c r="C56" s="255"/>
      <c r="D56" s="255"/>
      <c r="E56" s="255"/>
      <c r="F56" s="255"/>
      <c r="G56" s="256"/>
      <c r="H56" s="316" t="s">
        <v>20</v>
      </c>
      <c r="I56" s="255"/>
      <c r="J56" s="311" t="s">
        <v>20</v>
      </c>
      <c r="K56" s="312"/>
      <c r="L56" s="47"/>
      <c r="M56" s="47"/>
      <c r="N56" s="23"/>
      <c r="O56" s="23"/>
      <c r="P56" s="23"/>
      <c r="Q56" s="23"/>
      <c r="R56" s="23"/>
      <c r="S56" s="23"/>
      <c r="T56" s="23"/>
      <c r="U56" s="23"/>
      <c r="V56" s="23"/>
      <c r="W56" s="23"/>
      <c r="X56" s="23"/>
      <c r="Y56" s="23"/>
      <c r="Z56" s="23"/>
    </row>
    <row r="57" spans="1:26" ht="17.25" customHeight="1" x14ac:dyDescent="0.3">
      <c r="A57" s="48" t="s">
        <v>211</v>
      </c>
      <c r="B57" s="42"/>
      <c r="C57" s="42"/>
      <c r="D57" s="42"/>
      <c r="E57" s="42"/>
      <c r="F57" s="43"/>
      <c r="G57" s="43"/>
      <c r="H57" s="43"/>
      <c r="I57" s="44"/>
      <c r="J57" s="44"/>
      <c r="K57" s="44"/>
      <c r="L57" s="44"/>
      <c r="M57" s="44"/>
      <c r="N57" s="23"/>
      <c r="O57" s="23"/>
      <c r="P57" s="23"/>
      <c r="Q57" s="23"/>
      <c r="R57" s="23"/>
      <c r="S57" s="23"/>
      <c r="T57" s="23"/>
      <c r="U57" s="23"/>
      <c r="V57" s="23"/>
      <c r="W57" s="23"/>
      <c r="X57" s="23"/>
      <c r="Y57" s="23"/>
      <c r="Z57" s="23"/>
    </row>
    <row r="58" spans="1:26" ht="12" customHeight="1" x14ac:dyDescent="0.3">
      <c r="A58" s="48" t="s">
        <v>212</v>
      </c>
      <c r="B58" s="44"/>
      <c r="C58" s="44"/>
      <c r="D58" s="44"/>
      <c r="E58" s="44"/>
      <c r="F58" s="44"/>
      <c r="G58" s="43"/>
      <c r="H58" s="43"/>
      <c r="I58" s="42"/>
      <c r="J58" s="49"/>
      <c r="K58" s="49"/>
      <c r="L58" s="23"/>
      <c r="M58" s="23"/>
      <c r="N58" s="23"/>
      <c r="O58" s="23"/>
      <c r="P58" s="23"/>
      <c r="Q58" s="23"/>
      <c r="R58" s="23"/>
      <c r="S58" s="23"/>
      <c r="T58" s="23"/>
      <c r="U58" s="23"/>
      <c r="V58" s="23"/>
      <c r="W58" s="23"/>
      <c r="X58" s="23"/>
      <c r="Y58" s="23"/>
      <c r="Z58" s="23"/>
    </row>
    <row r="59" spans="1:26" ht="7.5" customHeight="1" x14ac:dyDescent="0.3">
      <c r="A59" s="48"/>
      <c r="B59" s="44"/>
      <c r="C59" s="44"/>
      <c r="D59" s="44"/>
      <c r="E59" s="44"/>
      <c r="F59" s="44"/>
      <c r="G59" s="43"/>
      <c r="H59" s="43"/>
      <c r="I59" s="42"/>
      <c r="J59" s="49"/>
      <c r="K59" s="49"/>
      <c r="L59" s="23"/>
      <c r="M59" s="23"/>
      <c r="N59" s="23"/>
      <c r="O59" s="23"/>
      <c r="P59" s="23"/>
      <c r="Q59" s="23"/>
      <c r="R59" s="23"/>
      <c r="S59" s="23"/>
      <c r="T59" s="23"/>
      <c r="U59" s="23"/>
      <c r="V59" s="23"/>
      <c r="W59" s="23"/>
      <c r="X59" s="23"/>
      <c r="Y59" s="23"/>
      <c r="Z59" s="23"/>
    </row>
    <row r="60" spans="1:26" ht="3" customHeight="1" x14ac:dyDescent="0.3">
      <c r="A60" s="48"/>
      <c r="B60" s="44"/>
      <c r="C60" s="44"/>
      <c r="D60" s="44"/>
      <c r="E60" s="44"/>
      <c r="F60" s="44"/>
      <c r="G60" s="43"/>
      <c r="H60" s="43"/>
      <c r="I60" s="42"/>
      <c r="J60" s="49"/>
      <c r="K60" s="49"/>
      <c r="L60" s="23"/>
      <c r="M60" s="23"/>
      <c r="N60" s="23"/>
      <c r="O60" s="23"/>
      <c r="P60" s="23"/>
      <c r="Q60" s="23"/>
      <c r="R60" s="23"/>
      <c r="S60" s="23"/>
      <c r="T60" s="23"/>
      <c r="U60" s="23"/>
      <c r="V60" s="23"/>
      <c r="W60" s="23"/>
      <c r="X60" s="23"/>
      <c r="Y60" s="23"/>
      <c r="Z60" s="23"/>
    </row>
    <row r="61" spans="1:26" ht="15.75" customHeight="1" x14ac:dyDescent="0.3">
      <c r="A61" s="50" t="s">
        <v>214</v>
      </c>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50.4" customHeight="1" x14ac:dyDescent="0.3">
      <c r="A62" s="152" t="s">
        <v>215</v>
      </c>
      <c r="B62" s="153" t="s">
        <v>216</v>
      </c>
      <c r="C62" s="269" t="s">
        <v>217</v>
      </c>
      <c r="D62" s="270"/>
      <c r="E62" s="153" t="s">
        <v>13</v>
      </c>
      <c r="F62" s="153" t="s">
        <v>218</v>
      </c>
      <c r="G62" s="156" t="s">
        <v>15</v>
      </c>
      <c r="H62" s="153" t="s">
        <v>17</v>
      </c>
      <c r="I62" s="153" t="s">
        <v>18</v>
      </c>
      <c r="J62" s="281" t="s">
        <v>19</v>
      </c>
      <c r="K62" s="282"/>
      <c r="L62" s="281" t="s">
        <v>21</v>
      </c>
      <c r="M62" s="310"/>
      <c r="N62" s="23"/>
      <c r="O62" s="23"/>
      <c r="P62" s="23"/>
      <c r="Q62" s="23"/>
      <c r="R62" s="23"/>
      <c r="S62" s="23"/>
      <c r="T62" s="23"/>
      <c r="U62" s="23"/>
      <c r="V62" s="23"/>
      <c r="W62" s="23"/>
      <c r="X62" s="23"/>
      <c r="Y62" s="23"/>
      <c r="Z62" s="23"/>
    </row>
    <row r="63" spans="1:26" ht="24.75" customHeight="1" x14ac:dyDescent="0.3">
      <c r="A63" s="315" t="s">
        <v>219</v>
      </c>
      <c r="B63" s="51" t="s">
        <v>20</v>
      </c>
      <c r="C63" s="278" t="s">
        <v>20</v>
      </c>
      <c r="D63" s="203"/>
      <c r="E63" s="51" t="s">
        <v>20</v>
      </c>
      <c r="F63" s="51" t="s">
        <v>20</v>
      </c>
      <c r="G63" s="51" t="s">
        <v>20</v>
      </c>
      <c r="H63" s="51" t="s">
        <v>20</v>
      </c>
      <c r="I63" s="51" t="s">
        <v>20</v>
      </c>
      <c r="J63" s="251" t="s">
        <v>20</v>
      </c>
      <c r="K63" s="253"/>
      <c r="L63" s="251" t="s">
        <v>20</v>
      </c>
      <c r="M63" s="291"/>
      <c r="N63" s="23"/>
      <c r="O63" s="23"/>
      <c r="P63" s="23"/>
      <c r="Q63" s="23"/>
      <c r="R63" s="23"/>
      <c r="S63" s="23"/>
      <c r="T63" s="23"/>
      <c r="U63" s="23"/>
      <c r="V63" s="23"/>
      <c r="W63" s="23"/>
      <c r="X63" s="23"/>
      <c r="Y63" s="23"/>
      <c r="Z63" s="23"/>
    </row>
    <row r="64" spans="1:26" ht="24.75" customHeight="1" x14ac:dyDescent="0.3">
      <c r="A64" s="264"/>
      <c r="B64" s="51" t="s">
        <v>20</v>
      </c>
      <c r="C64" s="278" t="s">
        <v>20</v>
      </c>
      <c r="D64" s="203"/>
      <c r="E64" s="51" t="s">
        <v>20</v>
      </c>
      <c r="F64" s="51" t="s">
        <v>20</v>
      </c>
      <c r="G64" s="51" t="s">
        <v>20</v>
      </c>
      <c r="H64" s="51" t="s">
        <v>20</v>
      </c>
      <c r="I64" s="51" t="s">
        <v>20</v>
      </c>
      <c r="J64" s="251" t="s">
        <v>20</v>
      </c>
      <c r="K64" s="253"/>
      <c r="L64" s="251" t="s">
        <v>20</v>
      </c>
      <c r="M64" s="291"/>
      <c r="N64" s="23"/>
      <c r="O64" s="23"/>
      <c r="P64" s="23"/>
      <c r="Q64" s="23"/>
      <c r="R64" s="23"/>
      <c r="S64" s="23"/>
      <c r="T64" s="23"/>
      <c r="U64" s="23"/>
      <c r="V64" s="23"/>
      <c r="W64" s="23"/>
      <c r="X64" s="23"/>
      <c r="Y64" s="23"/>
      <c r="Z64" s="23"/>
    </row>
    <row r="65" spans="1:26" ht="26.4" customHeight="1" x14ac:dyDescent="0.3">
      <c r="A65" s="265"/>
      <c r="B65" s="51" t="s">
        <v>20</v>
      </c>
      <c r="C65" s="278" t="s">
        <v>20</v>
      </c>
      <c r="D65" s="203"/>
      <c r="E65" s="51" t="s">
        <v>20</v>
      </c>
      <c r="F65" s="51" t="s">
        <v>20</v>
      </c>
      <c r="G65" s="51" t="s">
        <v>20</v>
      </c>
      <c r="H65" s="51" t="s">
        <v>20</v>
      </c>
      <c r="I65" s="51" t="s">
        <v>20</v>
      </c>
      <c r="J65" s="251" t="s">
        <v>20</v>
      </c>
      <c r="K65" s="253"/>
      <c r="L65" s="251" t="s">
        <v>20</v>
      </c>
      <c r="M65" s="291"/>
      <c r="N65" s="23"/>
      <c r="O65" s="23"/>
      <c r="P65" s="23"/>
      <c r="Q65" s="23"/>
      <c r="R65" s="23"/>
      <c r="S65" s="23"/>
      <c r="T65" s="23"/>
      <c r="U65" s="23"/>
      <c r="V65" s="23"/>
      <c r="W65" s="23"/>
      <c r="X65" s="23"/>
      <c r="Y65" s="23"/>
      <c r="Z65" s="23"/>
    </row>
    <row r="66" spans="1:26" ht="18.75" customHeight="1" x14ac:dyDescent="0.3">
      <c r="A66" s="263" t="s">
        <v>222</v>
      </c>
      <c r="B66" s="51" t="s">
        <v>20</v>
      </c>
      <c r="C66" s="278" t="s">
        <v>20</v>
      </c>
      <c r="D66" s="203"/>
      <c r="E66" s="51" t="s">
        <v>20</v>
      </c>
      <c r="F66" s="51" t="s">
        <v>20</v>
      </c>
      <c r="G66" s="51" t="s">
        <v>20</v>
      </c>
      <c r="H66" s="51" t="s">
        <v>20</v>
      </c>
      <c r="I66" s="51" t="s">
        <v>20</v>
      </c>
      <c r="J66" s="251" t="s">
        <v>20</v>
      </c>
      <c r="K66" s="253"/>
      <c r="L66" s="251" t="s">
        <v>20</v>
      </c>
      <c r="M66" s="291"/>
      <c r="N66" s="23"/>
      <c r="O66" s="23"/>
      <c r="P66" s="23"/>
      <c r="Q66" s="23"/>
      <c r="R66" s="23"/>
      <c r="S66" s="23"/>
      <c r="T66" s="23"/>
      <c r="U66" s="23"/>
      <c r="V66" s="23"/>
      <c r="W66" s="23"/>
      <c r="X66" s="23"/>
      <c r="Y66" s="23"/>
      <c r="Z66" s="23"/>
    </row>
    <row r="67" spans="1:26" ht="22.2" customHeight="1" x14ac:dyDescent="0.3">
      <c r="A67" s="264"/>
      <c r="B67" s="51" t="s">
        <v>20</v>
      </c>
      <c r="C67" s="278" t="s">
        <v>20</v>
      </c>
      <c r="D67" s="203"/>
      <c r="E67" s="51" t="s">
        <v>20</v>
      </c>
      <c r="F67" s="51" t="s">
        <v>20</v>
      </c>
      <c r="G67" s="51" t="s">
        <v>20</v>
      </c>
      <c r="H67" s="51" t="s">
        <v>20</v>
      </c>
      <c r="I67" s="51" t="s">
        <v>20</v>
      </c>
      <c r="J67" s="251" t="s">
        <v>20</v>
      </c>
      <c r="K67" s="253"/>
      <c r="L67" s="251" t="s">
        <v>20</v>
      </c>
      <c r="M67" s="291"/>
      <c r="N67" s="23"/>
      <c r="O67" s="23"/>
      <c r="P67" s="23"/>
      <c r="Q67" s="23"/>
      <c r="R67" s="23"/>
      <c r="S67" s="23"/>
      <c r="T67" s="23"/>
      <c r="U67" s="23"/>
      <c r="V67" s="23"/>
      <c r="W67" s="23"/>
      <c r="X67" s="23"/>
      <c r="Y67" s="23"/>
      <c r="Z67" s="23"/>
    </row>
    <row r="68" spans="1:26" ht="16.95" customHeight="1" x14ac:dyDescent="0.3">
      <c r="A68" s="265"/>
      <c r="B68" s="51" t="s">
        <v>20</v>
      </c>
      <c r="C68" s="278" t="s">
        <v>20</v>
      </c>
      <c r="D68" s="203"/>
      <c r="E68" s="51" t="s">
        <v>20</v>
      </c>
      <c r="F68" s="51" t="s">
        <v>20</v>
      </c>
      <c r="G68" s="51" t="s">
        <v>20</v>
      </c>
      <c r="H68" s="51" t="s">
        <v>20</v>
      </c>
      <c r="I68" s="51" t="s">
        <v>20</v>
      </c>
      <c r="J68" s="251" t="s">
        <v>20</v>
      </c>
      <c r="K68" s="253"/>
      <c r="L68" s="251" t="s">
        <v>20</v>
      </c>
      <c r="M68" s="291"/>
      <c r="N68" s="23"/>
      <c r="O68" s="23"/>
      <c r="P68" s="23"/>
      <c r="Q68" s="23"/>
      <c r="R68" s="23"/>
      <c r="S68" s="23"/>
      <c r="T68" s="23"/>
      <c r="U68" s="23"/>
      <c r="V68" s="23"/>
      <c r="W68" s="23"/>
      <c r="X68" s="23"/>
      <c r="Y68" s="23"/>
      <c r="Z68" s="23"/>
    </row>
    <row r="69" spans="1:26" ht="27" customHeight="1" x14ac:dyDescent="0.3">
      <c r="A69" s="263" t="s">
        <v>225</v>
      </c>
      <c r="B69" s="51" t="s">
        <v>20</v>
      </c>
      <c r="C69" s="278" t="s">
        <v>20</v>
      </c>
      <c r="D69" s="203"/>
      <c r="E69" s="51" t="s">
        <v>20</v>
      </c>
      <c r="F69" s="51" t="s">
        <v>20</v>
      </c>
      <c r="G69" s="51" t="s">
        <v>20</v>
      </c>
      <c r="H69" s="51" t="s">
        <v>20</v>
      </c>
      <c r="I69" s="51" t="s">
        <v>20</v>
      </c>
      <c r="J69" s="251" t="s">
        <v>20</v>
      </c>
      <c r="K69" s="253"/>
      <c r="L69" s="251" t="s">
        <v>20</v>
      </c>
      <c r="M69" s="291"/>
      <c r="N69" s="23"/>
      <c r="O69" s="23"/>
      <c r="P69" s="23"/>
      <c r="Q69" s="23"/>
      <c r="R69" s="23"/>
      <c r="S69" s="23"/>
      <c r="T69" s="23"/>
      <c r="U69" s="23"/>
      <c r="V69" s="23"/>
      <c r="W69" s="23"/>
      <c r="X69" s="23"/>
      <c r="Y69" s="23"/>
      <c r="Z69" s="23"/>
    </row>
    <row r="70" spans="1:26" ht="28.2" customHeight="1" x14ac:dyDescent="0.3">
      <c r="A70" s="264"/>
      <c r="B70" s="51" t="s">
        <v>20</v>
      </c>
      <c r="C70" s="278" t="s">
        <v>20</v>
      </c>
      <c r="D70" s="203"/>
      <c r="E70" s="51" t="s">
        <v>20</v>
      </c>
      <c r="F70" s="51" t="s">
        <v>20</v>
      </c>
      <c r="G70" s="51" t="s">
        <v>20</v>
      </c>
      <c r="H70" s="51" t="s">
        <v>20</v>
      </c>
      <c r="I70" s="51" t="s">
        <v>20</v>
      </c>
      <c r="J70" s="251" t="s">
        <v>20</v>
      </c>
      <c r="K70" s="253"/>
      <c r="L70" s="251" t="s">
        <v>20</v>
      </c>
      <c r="M70" s="291"/>
      <c r="N70" s="23"/>
      <c r="O70" s="23"/>
      <c r="P70" s="23"/>
      <c r="Q70" s="23"/>
      <c r="R70" s="23"/>
      <c r="S70" s="23"/>
      <c r="T70" s="23"/>
      <c r="U70" s="23"/>
      <c r="V70" s="23"/>
      <c r="W70" s="23"/>
      <c r="X70" s="23"/>
      <c r="Y70" s="23"/>
      <c r="Z70" s="23"/>
    </row>
    <row r="71" spans="1:26" ht="24.6" customHeight="1" x14ac:dyDescent="0.3">
      <c r="A71" s="265"/>
      <c r="B71" s="51" t="s">
        <v>20</v>
      </c>
      <c r="C71" s="278" t="s">
        <v>20</v>
      </c>
      <c r="D71" s="203"/>
      <c r="E71" s="51" t="s">
        <v>20</v>
      </c>
      <c r="F71" s="51" t="s">
        <v>20</v>
      </c>
      <c r="G71" s="51" t="s">
        <v>20</v>
      </c>
      <c r="H71" s="51" t="s">
        <v>20</v>
      </c>
      <c r="I71" s="51" t="s">
        <v>20</v>
      </c>
      <c r="J71" s="251" t="s">
        <v>20</v>
      </c>
      <c r="K71" s="253"/>
      <c r="L71" s="251" t="s">
        <v>20</v>
      </c>
      <c r="M71" s="291"/>
      <c r="N71" s="23"/>
      <c r="O71" s="23"/>
      <c r="P71" s="23"/>
      <c r="Q71" s="23"/>
      <c r="R71" s="23"/>
      <c r="S71" s="23"/>
      <c r="T71" s="23"/>
      <c r="U71" s="23"/>
      <c r="V71" s="23"/>
      <c r="W71" s="23"/>
      <c r="X71" s="23"/>
      <c r="Y71" s="23"/>
      <c r="Z71" s="23"/>
    </row>
    <row r="72" spans="1:26" ht="25.5" customHeight="1" x14ac:dyDescent="0.3">
      <c r="A72" s="263" t="s">
        <v>227</v>
      </c>
      <c r="B72" s="51" t="s">
        <v>20</v>
      </c>
      <c r="C72" s="278" t="s">
        <v>20</v>
      </c>
      <c r="D72" s="203"/>
      <c r="E72" s="51" t="s">
        <v>20</v>
      </c>
      <c r="F72" s="51" t="s">
        <v>20</v>
      </c>
      <c r="G72" s="51" t="s">
        <v>20</v>
      </c>
      <c r="H72" s="51" t="s">
        <v>20</v>
      </c>
      <c r="I72" s="51" t="s">
        <v>20</v>
      </c>
      <c r="J72" s="251" t="s">
        <v>20</v>
      </c>
      <c r="K72" s="253"/>
      <c r="L72" s="251" t="s">
        <v>20</v>
      </c>
      <c r="M72" s="291"/>
      <c r="N72" s="23"/>
      <c r="O72" s="23"/>
      <c r="P72" s="23"/>
      <c r="Q72" s="23"/>
      <c r="R72" s="23"/>
      <c r="S72" s="23"/>
      <c r="T72" s="23"/>
      <c r="U72" s="23"/>
      <c r="V72" s="23"/>
      <c r="W72" s="23"/>
      <c r="X72" s="23"/>
      <c r="Y72" s="23"/>
      <c r="Z72" s="23"/>
    </row>
    <row r="73" spans="1:26" ht="28.2" customHeight="1" x14ac:dyDescent="0.3">
      <c r="A73" s="264"/>
      <c r="B73" s="51" t="s">
        <v>20</v>
      </c>
      <c r="C73" s="278" t="s">
        <v>20</v>
      </c>
      <c r="D73" s="203"/>
      <c r="E73" s="51" t="s">
        <v>20</v>
      </c>
      <c r="F73" s="51" t="s">
        <v>20</v>
      </c>
      <c r="G73" s="51" t="s">
        <v>20</v>
      </c>
      <c r="H73" s="51" t="s">
        <v>20</v>
      </c>
      <c r="I73" s="51" t="s">
        <v>20</v>
      </c>
      <c r="J73" s="251" t="s">
        <v>20</v>
      </c>
      <c r="K73" s="253"/>
      <c r="L73" s="251" t="s">
        <v>20</v>
      </c>
      <c r="M73" s="291"/>
      <c r="N73" s="23"/>
      <c r="O73" s="23"/>
      <c r="P73" s="23"/>
      <c r="Q73" s="23"/>
      <c r="R73" s="23"/>
      <c r="S73" s="23"/>
      <c r="T73" s="23"/>
      <c r="U73" s="23"/>
      <c r="V73" s="23"/>
      <c r="W73" s="23"/>
      <c r="X73" s="23"/>
      <c r="Y73" s="23"/>
      <c r="Z73" s="23"/>
    </row>
    <row r="74" spans="1:26" ht="26.4" customHeight="1" thickBot="1" x14ac:dyDescent="0.35">
      <c r="A74" s="265"/>
      <c r="B74" s="51" t="s">
        <v>20</v>
      </c>
      <c r="C74" s="278" t="s">
        <v>20</v>
      </c>
      <c r="D74" s="203"/>
      <c r="E74" s="51" t="s">
        <v>20</v>
      </c>
      <c r="F74" s="51" t="s">
        <v>20</v>
      </c>
      <c r="G74" s="51" t="s">
        <v>20</v>
      </c>
      <c r="H74" s="51" t="s">
        <v>20</v>
      </c>
      <c r="I74" s="51" t="s">
        <v>20</v>
      </c>
      <c r="J74" s="251" t="s">
        <v>20</v>
      </c>
      <c r="K74" s="253"/>
      <c r="L74" s="251" t="s">
        <v>20</v>
      </c>
      <c r="M74" s="291"/>
      <c r="N74" s="23"/>
      <c r="O74" s="23"/>
      <c r="P74" s="23"/>
      <c r="Q74" s="23"/>
      <c r="R74" s="23"/>
      <c r="S74" s="23"/>
      <c r="T74" s="23"/>
      <c r="U74" s="23"/>
      <c r="V74" s="23"/>
      <c r="W74" s="23"/>
      <c r="X74" s="23"/>
      <c r="Y74" s="23"/>
      <c r="Z74" s="23"/>
    </row>
    <row r="75" spans="1:26" ht="37.5" customHeight="1" thickBot="1" x14ac:dyDescent="0.35">
      <c r="A75" s="263" t="s">
        <v>229</v>
      </c>
      <c r="B75" s="138" t="s">
        <v>608</v>
      </c>
      <c r="C75" s="317" t="s">
        <v>609</v>
      </c>
      <c r="D75" s="318"/>
      <c r="E75" s="139">
        <v>43622</v>
      </c>
      <c r="F75" s="140">
        <v>100321</v>
      </c>
      <c r="G75" s="138" t="s">
        <v>610</v>
      </c>
      <c r="H75" s="110" t="s">
        <v>20</v>
      </c>
      <c r="I75" s="110" t="s">
        <v>20</v>
      </c>
      <c r="J75" s="293" t="s">
        <v>20</v>
      </c>
      <c r="K75" s="294"/>
      <c r="L75" s="295">
        <f>F75-1672.02</f>
        <v>98648.98</v>
      </c>
      <c r="M75" s="296"/>
      <c r="N75" s="23"/>
      <c r="O75" s="23"/>
      <c r="P75" s="23"/>
      <c r="Q75" s="23"/>
      <c r="R75" s="23"/>
      <c r="S75" s="23"/>
      <c r="T75" s="23"/>
      <c r="U75" s="23"/>
      <c r="V75" s="23"/>
      <c r="W75" s="23"/>
      <c r="X75" s="23"/>
      <c r="Y75" s="23"/>
      <c r="Z75" s="23"/>
    </row>
    <row r="76" spans="1:26" ht="101.4" customHeight="1" thickBot="1" x14ac:dyDescent="0.35">
      <c r="A76" s="264"/>
      <c r="B76" s="110" t="s">
        <v>1191</v>
      </c>
      <c r="C76" s="319" t="s">
        <v>1192</v>
      </c>
      <c r="D76" s="228"/>
      <c r="E76" s="137">
        <v>43801</v>
      </c>
      <c r="F76" s="136">
        <v>850</v>
      </c>
      <c r="G76" s="138" t="s">
        <v>610</v>
      </c>
      <c r="H76" s="110" t="s">
        <v>20</v>
      </c>
      <c r="I76" s="110" t="s">
        <v>20</v>
      </c>
      <c r="J76" s="293" t="s">
        <v>20</v>
      </c>
      <c r="K76" s="294"/>
      <c r="L76" s="295">
        <v>850</v>
      </c>
      <c r="M76" s="300"/>
      <c r="N76" s="23"/>
      <c r="O76" s="23"/>
      <c r="P76" s="23"/>
      <c r="Q76" s="23"/>
      <c r="R76" s="23"/>
      <c r="S76" s="23"/>
      <c r="T76" s="23"/>
      <c r="U76" s="23"/>
      <c r="V76" s="23"/>
      <c r="W76" s="23"/>
      <c r="X76" s="23"/>
      <c r="Y76" s="23"/>
      <c r="Z76" s="23"/>
    </row>
    <row r="77" spans="1:26" ht="26.4" customHeight="1" thickBot="1" x14ac:dyDescent="0.35">
      <c r="A77" s="91" t="s">
        <v>158</v>
      </c>
      <c r="B77" s="92"/>
      <c r="C77" s="92"/>
      <c r="D77" s="92"/>
      <c r="E77" s="92"/>
      <c r="F77" s="93">
        <f>SUM(F75:F76)</f>
        <v>101171</v>
      </c>
      <c r="G77" s="94" t="s">
        <v>20</v>
      </c>
      <c r="H77" s="94" t="s">
        <v>20</v>
      </c>
      <c r="I77" s="94" t="s">
        <v>20</v>
      </c>
      <c r="J77" s="279" t="s">
        <v>20</v>
      </c>
      <c r="K77" s="280"/>
      <c r="L77" s="297">
        <f>SUM(L75:M76)</f>
        <v>99498.98</v>
      </c>
      <c r="M77" s="298"/>
      <c r="N77" s="23"/>
      <c r="O77" s="23"/>
      <c r="P77" s="23"/>
      <c r="Q77" s="23"/>
      <c r="R77" s="23"/>
      <c r="S77" s="23"/>
      <c r="T77" s="23"/>
      <c r="U77" s="23"/>
      <c r="V77" s="23"/>
      <c r="W77" s="23"/>
      <c r="X77" s="23"/>
      <c r="Y77" s="23"/>
      <c r="Z77" s="23"/>
    </row>
    <row r="78" spans="1:26" ht="18" customHeight="1" thickBot="1" x14ac:dyDescent="0.35">
      <c r="A78" s="39" t="s">
        <v>232</v>
      </c>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60.75" customHeight="1" thickBot="1" x14ac:dyDescent="0.35">
      <c r="A79" s="152" t="s">
        <v>233</v>
      </c>
      <c r="B79" s="153" t="s">
        <v>234</v>
      </c>
      <c r="C79" s="153" t="s">
        <v>235</v>
      </c>
      <c r="D79" s="154" t="s">
        <v>203</v>
      </c>
      <c r="E79" s="153" t="s">
        <v>13</v>
      </c>
      <c r="F79" s="153" t="s">
        <v>218</v>
      </c>
      <c r="G79" s="156" t="s">
        <v>236</v>
      </c>
      <c r="H79" s="153" t="s">
        <v>17</v>
      </c>
      <c r="I79" s="153" t="s">
        <v>18</v>
      </c>
      <c r="J79" s="269" t="s">
        <v>237</v>
      </c>
      <c r="K79" s="270"/>
      <c r="L79" s="269" t="s">
        <v>239</v>
      </c>
      <c r="M79" s="299"/>
      <c r="N79" s="23"/>
      <c r="O79" s="23"/>
      <c r="P79" s="23"/>
      <c r="Q79" s="23"/>
      <c r="R79" s="23"/>
      <c r="S79" s="23"/>
      <c r="T79" s="23"/>
      <c r="U79" s="23"/>
      <c r="V79" s="23"/>
      <c r="W79" s="23"/>
      <c r="X79" s="23"/>
      <c r="Y79" s="23"/>
      <c r="Z79" s="23"/>
    </row>
    <row r="80" spans="1:26" ht="29.25" customHeight="1" thickBot="1" x14ac:dyDescent="0.35">
      <c r="A80" s="155" t="s">
        <v>20</v>
      </c>
      <c r="B80" s="46" t="s">
        <v>20</v>
      </c>
      <c r="C80" s="46" t="s">
        <v>20</v>
      </c>
      <c r="D80" s="46" t="s">
        <v>20</v>
      </c>
      <c r="E80" s="46" t="s">
        <v>20</v>
      </c>
      <c r="F80" s="46" t="s">
        <v>20</v>
      </c>
      <c r="G80" s="46" t="s">
        <v>20</v>
      </c>
      <c r="H80" s="46" t="s">
        <v>20</v>
      </c>
      <c r="I80" s="46" t="s">
        <v>20</v>
      </c>
      <c r="J80" s="290" t="s">
        <v>20</v>
      </c>
      <c r="K80" s="253"/>
      <c r="L80" s="290" t="s">
        <v>20</v>
      </c>
      <c r="M80" s="291"/>
      <c r="N80" s="47"/>
      <c r="O80" s="47"/>
      <c r="P80" s="23"/>
      <c r="Q80" s="23"/>
      <c r="R80" s="23"/>
      <c r="S80" s="23"/>
      <c r="T80" s="23"/>
      <c r="U80" s="23"/>
      <c r="V80" s="23"/>
      <c r="W80" s="23"/>
      <c r="X80" s="23"/>
      <c r="Y80" s="23"/>
      <c r="Z80" s="23"/>
    </row>
    <row r="81" spans="1:26" ht="24.75" customHeight="1" thickBot="1" x14ac:dyDescent="0.35">
      <c r="A81" s="155" t="s">
        <v>20</v>
      </c>
      <c r="B81" s="46" t="s">
        <v>20</v>
      </c>
      <c r="C81" s="46" t="s">
        <v>20</v>
      </c>
      <c r="D81" s="46" t="s">
        <v>20</v>
      </c>
      <c r="E81" s="46" t="s">
        <v>20</v>
      </c>
      <c r="F81" s="46" t="s">
        <v>20</v>
      </c>
      <c r="G81" s="46" t="s">
        <v>20</v>
      </c>
      <c r="H81" s="46" t="s">
        <v>20</v>
      </c>
      <c r="I81" s="46" t="s">
        <v>20</v>
      </c>
      <c r="J81" s="290" t="s">
        <v>20</v>
      </c>
      <c r="K81" s="253"/>
      <c r="L81" s="290" t="s">
        <v>20</v>
      </c>
      <c r="M81" s="291"/>
      <c r="N81" s="47"/>
      <c r="O81" s="47"/>
      <c r="P81" s="23"/>
      <c r="Q81" s="23"/>
      <c r="R81" s="23"/>
      <c r="S81" s="23"/>
      <c r="T81" s="23"/>
      <c r="U81" s="23"/>
      <c r="V81" s="23"/>
      <c r="W81" s="23"/>
      <c r="X81" s="23"/>
      <c r="Y81" s="23"/>
      <c r="Z81" s="23"/>
    </row>
    <row r="82" spans="1:26" ht="25.5" customHeight="1" thickBot="1" x14ac:dyDescent="0.35">
      <c r="A82" s="155" t="s">
        <v>20</v>
      </c>
      <c r="B82" s="46" t="s">
        <v>20</v>
      </c>
      <c r="C82" s="46" t="s">
        <v>20</v>
      </c>
      <c r="D82" s="46" t="s">
        <v>20</v>
      </c>
      <c r="E82" s="46" t="s">
        <v>20</v>
      </c>
      <c r="F82" s="46" t="s">
        <v>20</v>
      </c>
      <c r="G82" s="46" t="s">
        <v>20</v>
      </c>
      <c r="H82" s="46" t="s">
        <v>20</v>
      </c>
      <c r="I82" s="46" t="s">
        <v>20</v>
      </c>
      <c r="J82" s="290" t="s">
        <v>20</v>
      </c>
      <c r="K82" s="253"/>
      <c r="L82" s="290" t="s">
        <v>20</v>
      </c>
      <c r="M82" s="291"/>
      <c r="N82" s="47"/>
      <c r="O82" s="47"/>
      <c r="P82" s="23"/>
      <c r="Q82" s="23"/>
      <c r="R82" s="23"/>
      <c r="S82" s="23"/>
      <c r="T82" s="23"/>
      <c r="U82" s="23"/>
      <c r="V82" s="23"/>
      <c r="W82" s="23"/>
      <c r="X82" s="23"/>
      <c r="Y82" s="23"/>
      <c r="Z82" s="23"/>
    </row>
    <row r="83" spans="1:26" ht="24.75" customHeight="1" thickBot="1" x14ac:dyDescent="0.35">
      <c r="A83" s="155" t="s">
        <v>20</v>
      </c>
      <c r="B83" s="46" t="s">
        <v>20</v>
      </c>
      <c r="C83" s="46" t="s">
        <v>20</v>
      </c>
      <c r="D83" s="46" t="s">
        <v>20</v>
      </c>
      <c r="E83" s="46" t="s">
        <v>20</v>
      </c>
      <c r="F83" s="46" t="s">
        <v>20</v>
      </c>
      <c r="G83" s="46" t="s">
        <v>20</v>
      </c>
      <c r="H83" s="46" t="s">
        <v>20</v>
      </c>
      <c r="I83" s="46" t="s">
        <v>20</v>
      </c>
      <c r="J83" s="290" t="s">
        <v>20</v>
      </c>
      <c r="K83" s="253"/>
      <c r="L83" s="290" t="s">
        <v>20</v>
      </c>
      <c r="M83" s="291"/>
      <c r="N83" s="47"/>
      <c r="O83" s="47"/>
      <c r="P83" s="23"/>
      <c r="Q83" s="23"/>
      <c r="R83" s="23"/>
      <c r="S83" s="23"/>
      <c r="T83" s="23"/>
      <c r="U83" s="23"/>
      <c r="V83" s="23"/>
      <c r="W83" s="23"/>
      <c r="X83" s="23"/>
      <c r="Y83" s="23"/>
      <c r="Z83" s="23"/>
    </row>
    <row r="84" spans="1:26" ht="24.75" customHeight="1" thickBot="1" x14ac:dyDescent="0.35">
      <c r="A84" s="155" t="s">
        <v>20</v>
      </c>
      <c r="B84" s="46" t="s">
        <v>20</v>
      </c>
      <c r="C84" s="46" t="s">
        <v>20</v>
      </c>
      <c r="D84" s="46" t="s">
        <v>20</v>
      </c>
      <c r="E84" s="46" t="s">
        <v>20</v>
      </c>
      <c r="F84" s="46" t="s">
        <v>20</v>
      </c>
      <c r="G84" s="46" t="s">
        <v>20</v>
      </c>
      <c r="H84" s="46" t="s">
        <v>20</v>
      </c>
      <c r="I84" s="46" t="s">
        <v>20</v>
      </c>
      <c r="J84" s="290" t="s">
        <v>20</v>
      </c>
      <c r="K84" s="253"/>
      <c r="L84" s="290" t="s">
        <v>20</v>
      </c>
      <c r="M84" s="291"/>
      <c r="N84" s="47"/>
      <c r="O84" s="47"/>
      <c r="P84" s="23"/>
      <c r="Q84" s="23"/>
      <c r="R84" s="23"/>
      <c r="S84" s="23"/>
      <c r="T84" s="23"/>
      <c r="U84" s="23"/>
      <c r="V84" s="23"/>
      <c r="W84" s="23"/>
      <c r="X84" s="23"/>
      <c r="Y84" s="23"/>
      <c r="Z84" s="23"/>
    </row>
    <row r="85" spans="1:26" ht="25.5" customHeight="1" thickBot="1" x14ac:dyDescent="0.35">
      <c r="A85" s="155" t="s">
        <v>20</v>
      </c>
      <c r="B85" s="46" t="s">
        <v>20</v>
      </c>
      <c r="C85" s="46" t="s">
        <v>20</v>
      </c>
      <c r="D85" s="46" t="s">
        <v>20</v>
      </c>
      <c r="E85" s="46" t="s">
        <v>20</v>
      </c>
      <c r="F85" s="46" t="s">
        <v>20</v>
      </c>
      <c r="G85" s="46" t="s">
        <v>20</v>
      </c>
      <c r="H85" s="46" t="s">
        <v>20</v>
      </c>
      <c r="I85" s="46" t="s">
        <v>20</v>
      </c>
      <c r="J85" s="290" t="s">
        <v>20</v>
      </c>
      <c r="K85" s="253"/>
      <c r="L85" s="290" t="s">
        <v>20</v>
      </c>
      <c r="M85" s="291"/>
      <c r="N85" s="47"/>
      <c r="O85" s="47"/>
      <c r="P85" s="23"/>
      <c r="Q85" s="23"/>
      <c r="R85" s="23"/>
      <c r="S85" s="23"/>
      <c r="T85" s="23"/>
      <c r="U85" s="23"/>
      <c r="V85" s="23"/>
      <c r="W85" s="23"/>
      <c r="X85" s="23"/>
      <c r="Y85" s="23"/>
      <c r="Z85" s="23"/>
    </row>
    <row r="86" spans="1:26" ht="24.75" customHeight="1" thickBot="1" x14ac:dyDescent="0.35">
      <c r="A86" s="155" t="s">
        <v>20</v>
      </c>
      <c r="B86" s="46" t="s">
        <v>20</v>
      </c>
      <c r="C86" s="46" t="s">
        <v>20</v>
      </c>
      <c r="D86" s="46" t="s">
        <v>20</v>
      </c>
      <c r="E86" s="46" t="s">
        <v>20</v>
      </c>
      <c r="F86" s="46" t="s">
        <v>20</v>
      </c>
      <c r="G86" s="46" t="s">
        <v>20</v>
      </c>
      <c r="H86" s="46" t="s">
        <v>20</v>
      </c>
      <c r="I86" s="46" t="s">
        <v>20</v>
      </c>
      <c r="J86" s="290" t="s">
        <v>20</v>
      </c>
      <c r="K86" s="253"/>
      <c r="L86" s="290" t="s">
        <v>20</v>
      </c>
      <c r="M86" s="291"/>
      <c r="N86" s="47"/>
      <c r="O86" s="47"/>
      <c r="P86" s="23"/>
      <c r="Q86" s="23"/>
      <c r="R86" s="23"/>
      <c r="S86" s="23"/>
      <c r="T86" s="23"/>
      <c r="U86" s="23"/>
      <c r="V86" s="23"/>
      <c r="W86" s="23"/>
      <c r="X86" s="23"/>
      <c r="Y86" s="23"/>
      <c r="Z86" s="23"/>
    </row>
    <row r="87" spans="1:26" ht="24.75" customHeight="1" thickBot="1" x14ac:dyDescent="0.35">
      <c r="A87" s="155" t="s">
        <v>20</v>
      </c>
      <c r="B87" s="46" t="s">
        <v>20</v>
      </c>
      <c r="C87" s="46" t="s">
        <v>20</v>
      </c>
      <c r="D87" s="46" t="s">
        <v>20</v>
      </c>
      <c r="E87" s="46" t="s">
        <v>20</v>
      </c>
      <c r="F87" s="46" t="s">
        <v>20</v>
      </c>
      <c r="G87" s="46" t="s">
        <v>20</v>
      </c>
      <c r="H87" s="46" t="s">
        <v>20</v>
      </c>
      <c r="I87" s="46" t="s">
        <v>20</v>
      </c>
      <c r="J87" s="290" t="s">
        <v>20</v>
      </c>
      <c r="K87" s="253"/>
      <c r="L87" s="290" t="s">
        <v>20</v>
      </c>
      <c r="M87" s="291"/>
      <c r="N87" s="47"/>
      <c r="O87" s="47"/>
      <c r="P87" s="23"/>
      <c r="Q87" s="23"/>
      <c r="R87" s="23"/>
      <c r="S87" s="23"/>
      <c r="T87" s="23"/>
      <c r="U87" s="23"/>
      <c r="V87" s="23"/>
      <c r="W87" s="23"/>
      <c r="X87" s="23"/>
      <c r="Y87" s="23"/>
      <c r="Z87" s="23"/>
    </row>
    <row r="88" spans="1:26" ht="25.5" customHeight="1" thickBot="1" x14ac:dyDescent="0.35">
      <c r="A88" s="155" t="s">
        <v>20</v>
      </c>
      <c r="B88" s="46" t="s">
        <v>20</v>
      </c>
      <c r="C88" s="46" t="s">
        <v>20</v>
      </c>
      <c r="D88" s="46" t="s">
        <v>20</v>
      </c>
      <c r="E88" s="46" t="s">
        <v>20</v>
      </c>
      <c r="F88" s="46" t="s">
        <v>20</v>
      </c>
      <c r="G88" s="46" t="s">
        <v>20</v>
      </c>
      <c r="H88" s="46" t="s">
        <v>20</v>
      </c>
      <c r="I88" s="46" t="s">
        <v>20</v>
      </c>
      <c r="J88" s="290" t="s">
        <v>20</v>
      </c>
      <c r="K88" s="253"/>
      <c r="L88" s="290" t="s">
        <v>20</v>
      </c>
      <c r="M88" s="291"/>
      <c r="N88" s="47"/>
      <c r="O88" s="47"/>
      <c r="P88" s="23"/>
      <c r="Q88" s="23"/>
      <c r="R88" s="23"/>
      <c r="S88" s="23"/>
      <c r="T88" s="23"/>
      <c r="U88" s="23"/>
      <c r="V88" s="23"/>
      <c r="W88" s="23"/>
      <c r="X88" s="23"/>
      <c r="Y88" s="23"/>
      <c r="Z88" s="23"/>
    </row>
    <row r="89" spans="1:26" ht="26.25" customHeight="1" thickBot="1" x14ac:dyDescent="0.35">
      <c r="A89" s="155" t="s">
        <v>20</v>
      </c>
      <c r="B89" s="46" t="s">
        <v>20</v>
      </c>
      <c r="C89" s="46" t="s">
        <v>20</v>
      </c>
      <c r="D89" s="46" t="s">
        <v>20</v>
      </c>
      <c r="E89" s="46" t="s">
        <v>20</v>
      </c>
      <c r="F89" s="46" t="s">
        <v>20</v>
      </c>
      <c r="G89" s="46" t="s">
        <v>20</v>
      </c>
      <c r="H89" s="46" t="s">
        <v>20</v>
      </c>
      <c r="I89" s="46" t="s">
        <v>20</v>
      </c>
      <c r="J89" s="290" t="s">
        <v>20</v>
      </c>
      <c r="K89" s="253"/>
      <c r="L89" s="290" t="s">
        <v>20</v>
      </c>
      <c r="M89" s="291"/>
      <c r="N89" s="47"/>
      <c r="O89" s="47"/>
      <c r="P89" s="23"/>
      <c r="Q89" s="23"/>
      <c r="R89" s="23"/>
      <c r="S89" s="23"/>
      <c r="T89" s="23"/>
      <c r="U89" s="23"/>
      <c r="V89" s="23"/>
      <c r="W89" s="23"/>
      <c r="X89" s="23"/>
      <c r="Y89" s="23"/>
      <c r="Z89" s="23"/>
    </row>
    <row r="90" spans="1:26" ht="24.75" customHeight="1" thickBot="1" x14ac:dyDescent="0.35">
      <c r="A90" s="155" t="s">
        <v>20</v>
      </c>
      <c r="B90" s="46" t="s">
        <v>20</v>
      </c>
      <c r="C90" s="46" t="s">
        <v>20</v>
      </c>
      <c r="D90" s="46" t="s">
        <v>20</v>
      </c>
      <c r="E90" s="46" t="s">
        <v>20</v>
      </c>
      <c r="F90" s="46" t="s">
        <v>20</v>
      </c>
      <c r="G90" s="46" t="s">
        <v>20</v>
      </c>
      <c r="H90" s="46" t="s">
        <v>20</v>
      </c>
      <c r="I90" s="46" t="s">
        <v>20</v>
      </c>
      <c r="J90" s="290" t="s">
        <v>20</v>
      </c>
      <c r="K90" s="253"/>
      <c r="L90" s="290" t="s">
        <v>20</v>
      </c>
      <c r="M90" s="291"/>
      <c r="N90" s="47"/>
      <c r="O90" s="47"/>
      <c r="P90" s="23"/>
      <c r="Q90" s="23"/>
      <c r="R90" s="23"/>
      <c r="S90" s="23"/>
      <c r="T90" s="23"/>
      <c r="U90" s="23"/>
      <c r="V90" s="23"/>
      <c r="W90" s="23"/>
      <c r="X90" s="23"/>
      <c r="Y90" s="23"/>
      <c r="Z90" s="23"/>
    </row>
    <row r="91" spans="1:26" ht="25.5" customHeight="1" thickBot="1" x14ac:dyDescent="0.35">
      <c r="A91" s="155" t="s">
        <v>20</v>
      </c>
      <c r="B91" s="46" t="s">
        <v>20</v>
      </c>
      <c r="C91" s="46" t="s">
        <v>20</v>
      </c>
      <c r="D91" s="46" t="s">
        <v>20</v>
      </c>
      <c r="E91" s="46" t="s">
        <v>20</v>
      </c>
      <c r="F91" s="46" t="s">
        <v>20</v>
      </c>
      <c r="G91" s="46" t="s">
        <v>20</v>
      </c>
      <c r="H91" s="46" t="s">
        <v>20</v>
      </c>
      <c r="I91" s="46" t="s">
        <v>20</v>
      </c>
      <c r="J91" s="290" t="s">
        <v>20</v>
      </c>
      <c r="K91" s="253"/>
      <c r="L91" s="290" t="s">
        <v>20</v>
      </c>
      <c r="M91" s="291"/>
      <c r="N91" s="47"/>
      <c r="O91" s="47"/>
      <c r="P91" s="23"/>
      <c r="Q91" s="23"/>
      <c r="R91" s="23"/>
      <c r="S91" s="23"/>
      <c r="T91" s="23"/>
      <c r="U91" s="23"/>
      <c r="V91" s="23"/>
      <c r="W91" s="23"/>
      <c r="X91" s="23"/>
      <c r="Y91" s="23"/>
      <c r="Z91" s="23"/>
    </row>
    <row r="92" spans="1:26" ht="24.75" customHeight="1" thickBot="1" x14ac:dyDescent="0.35">
      <c r="A92" s="155" t="s">
        <v>20</v>
      </c>
      <c r="B92" s="46" t="s">
        <v>20</v>
      </c>
      <c r="C92" s="46" t="s">
        <v>20</v>
      </c>
      <c r="D92" s="46" t="s">
        <v>20</v>
      </c>
      <c r="E92" s="46" t="s">
        <v>20</v>
      </c>
      <c r="F92" s="46" t="s">
        <v>20</v>
      </c>
      <c r="G92" s="46" t="s">
        <v>20</v>
      </c>
      <c r="H92" s="46" t="s">
        <v>20</v>
      </c>
      <c r="I92" s="46" t="s">
        <v>20</v>
      </c>
      <c r="J92" s="290" t="s">
        <v>20</v>
      </c>
      <c r="K92" s="253"/>
      <c r="L92" s="290" t="s">
        <v>20</v>
      </c>
      <c r="M92" s="291"/>
      <c r="N92" s="47"/>
      <c r="O92" s="47"/>
      <c r="P92" s="23"/>
      <c r="Q92" s="23"/>
      <c r="R92" s="23"/>
      <c r="S92" s="23"/>
      <c r="T92" s="23"/>
      <c r="U92" s="23"/>
      <c r="V92" s="23"/>
      <c r="W92" s="23"/>
      <c r="X92" s="23"/>
      <c r="Y92" s="23"/>
      <c r="Z92" s="23"/>
    </row>
    <row r="93" spans="1:26" ht="25.5" customHeight="1" thickBot="1" x14ac:dyDescent="0.35">
      <c r="A93" s="155" t="s">
        <v>20</v>
      </c>
      <c r="B93" s="46" t="s">
        <v>20</v>
      </c>
      <c r="C93" s="46" t="s">
        <v>20</v>
      </c>
      <c r="D93" s="46" t="s">
        <v>20</v>
      </c>
      <c r="E93" s="46" t="s">
        <v>20</v>
      </c>
      <c r="F93" s="46" t="s">
        <v>20</v>
      </c>
      <c r="G93" s="46" t="s">
        <v>20</v>
      </c>
      <c r="H93" s="46" t="s">
        <v>20</v>
      </c>
      <c r="I93" s="46" t="s">
        <v>20</v>
      </c>
      <c r="J93" s="290" t="s">
        <v>20</v>
      </c>
      <c r="K93" s="253"/>
      <c r="L93" s="290" t="s">
        <v>20</v>
      </c>
      <c r="M93" s="291"/>
      <c r="N93" s="47"/>
      <c r="O93" s="47"/>
      <c r="P93" s="23"/>
      <c r="Q93" s="23"/>
      <c r="R93" s="23"/>
      <c r="S93" s="23"/>
      <c r="T93" s="23"/>
      <c r="U93" s="23"/>
      <c r="V93" s="23"/>
      <c r="W93" s="23"/>
      <c r="X93" s="23"/>
      <c r="Y93" s="23"/>
      <c r="Z93" s="23"/>
    </row>
    <row r="94" spans="1:26" ht="27.75" customHeight="1" thickBot="1" x14ac:dyDescent="0.35">
      <c r="A94" s="254" t="s">
        <v>244</v>
      </c>
      <c r="B94" s="255"/>
      <c r="C94" s="255"/>
      <c r="D94" s="255"/>
      <c r="E94" s="255"/>
      <c r="F94" s="157" t="s">
        <v>20</v>
      </c>
      <c r="G94" s="157" t="s">
        <v>20</v>
      </c>
      <c r="H94" s="157" t="s">
        <v>20</v>
      </c>
      <c r="I94" s="157" t="s">
        <v>20</v>
      </c>
      <c r="J94" s="320" t="s">
        <v>20</v>
      </c>
      <c r="K94" s="314"/>
      <c r="L94" s="320" t="s">
        <v>20</v>
      </c>
      <c r="M94" s="312"/>
      <c r="N94" s="47"/>
      <c r="O94" s="47"/>
      <c r="P94" s="23"/>
      <c r="Q94" s="23"/>
      <c r="R94" s="23"/>
      <c r="S94" s="23"/>
      <c r="T94" s="23"/>
      <c r="U94" s="23"/>
      <c r="V94" s="23"/>
      <c r="W94" s="23"/>
      <c r="X94" s="23"/>
      <c r="Y94" s="23"/>
      <c r="Z94" s="23"/>
    </row>
    <row r="95" spans="1:26" ht="12" customHeight="1" x14ac:dyDescent="0.3">
      <c r="A95" s="49"/>
      <c r="B95" s="49"/>
      <c r="C95" s="49"/>
      <c r="D95" s="49"/>
      <c r="E95" s="49"/>
      <c r="F95" s="49"/>
      <c r="G95" s="49"/>
      <c r="H95" s="49"/>
      <c r="I95" s="49"/>
      <c r="J95" s="49"/>
      <c r="K95" s="49"/>
      <c r="L95" s="49"/>
      <c r="M95" s="49"/>
      <c r="N95" s="49"/>
      <c r="O95" s="49"/>
      <c r="P95" s="23"/>
      <c r="Q95" s="23"/>
      <c r="R95" s="23"/>
      <c r="S95" s="23"/>
      <c r="T95" s="23"/>
      <c r="U95" s="23"/>
      <c r="V95" s="23"/>
      <c r="W95" s="23"/>
      <c r="X95" s="23"/>
      <c r="Y95" s="23"/>
      <c r="Z95" s="23"/>
    </row>
    <row r="96" spans="1:26" ht="15" customHeight="1" x14ac:dyDescent="0.3">
      <c r="A96" s="329" t="s">
        <v>245</v>
      </c>
      <c r="B96" s="200"/>
      <c r="C96" s="200"/>
      <c r="D96" s="200"/>
      <c r="E96" s="200"/>
      <c r="F96" s="200"/>
      <c r="G96" s="200"/>
      <c r="H96" s="200"/>
      <c r="I96" s="200"/>
      <c r="J96" s="200"/>
      <c r="K96" s="200"/>
      <c r="L96" s="200"/>
      <c r="M96" s="200"/>
      <c r="N96" s="23"/>
      <c r="O96" s="23"/>
      <c r="P96" s="23"/>
      <c r="Q96" s="23"/>
      <c r="R96" s="23"/>
      <c r="S96" s="23"/>
      <c r="T96" s="23"/>
      <c r="U96" s="23"/>
      <c r="V96" s="23"/>
      <c r="W96" s="23"/>
      <c r="X96" s="23"/>
      <c r="Y96" s="23"/>
      <c r="Z96" s="23"/>
    </row>
    <row r="97" spans="1:26" ht="16.5" customHeight="1" x14ac:dyDescent="0.3">
      <c r="A97" s="325" t="s">
        <v>246</v>
      </c>
      <c r="B97" s="200"/>
      <c r="C97" s="200"/>
      <c r="D97" s="200"/>
      <c r="E97" s="200"/>
      <c r="F97" s="200"/>
      <c r="G97" s="200"/>
      <c r="H97" s="200"/>
      <c r="I97" s="200"/>
      <c r="J97" s="200"/>
      <c r="K97" s="200"/>
      <c r="L97" s="200"/>
      <c r="M97" s="200"/>
      <c r="N97" s="23"/>
      <c r="O97" s="23"/>
      <c r="P97" s="23"/>
      <c r="Q97" s="23"/>
      <c r="R97" s="23"/>
      <c r="S97" s="23"/>
      <c r="T97" s="23"/>
      <c r="U97" s="23"/>
      <c r="V97" s="23"/>
      <c r="W97" s="23"/>
      <c r="X97" s="23"/>
      <c r="Y97" s="23"/>
      <c r="Z97" s="23"/>
    </row>
    <row r="98" spans="1:26" ht="16.95" customHeight="1" x14ac:dyDescent="0.3">
      <c r="A98" s="323" t="s">
        <v>247</v>
      </c>
      <c r="B98" s="324"/>
      <c r="C98" s="324"/>
      <c r="D98" s="324"/>
      <c r="E98" s="324"/>
      <c r="F98" s="324"/>
      <c r="G98" s="324"/>
      <c r="H98" s="324"/>
      <c r="I98" s="324"/>
      <c r="J98" s="324"/>
      <c r="K98" s="324"/>
      <c r="L98" s="324"/>
      <c r="M98" s="324"/>
      <c r="N98" s="23"/>
      <c r="O98" s="23"/>
      <c r="P98" s="23"/>
      <c r="Q98" s="23"/>
      <c r="R98" s="23"/>
      <c r="S98" s="23"/>
      <c r="T98" s="23"/>
      <c r="U98" s="23"/>
      <c r="V98" s="23"/>
      <c r="W98" s="23"/>
      <c r="X98" s="23"/>
      <c r="Y98" s="23"/>
      <c r="Z98" s="23"/>
    </row>
    <row r="99" spans="1:26" ht="81.599999999999994" customHeight="1" thickBot="1" x14ac:dyDescent="0.35">
      <c r="A99" s="53" t="s">
        <v>250</v>
      </c>
      <c r="B99" s="11" t="s">
        <v>252</v>
      </c>
      <c r="C99" s="11" t="s">
        <v>11</v>
      </c>
      <c r="D99" s="11" t="s">
        <v>12</v>
      </c>
      <c r="E99" s="11" t="s">
        <v>253</v>
      </c>
      <c r="F99" s="11" t="s">
        <v>254</v>
      </c>
      <c r="G99" s="11" t="s">
        <v>255</v>
      </c>
      <c r="H99" s="11" t="s">
        <v>257</v>
      </c>
      <c r="I99" s="11" t="s">
        <v>258</v>
      </c>
      <c r="J99" s="321" t="s">
        <v>259</v>
      </c>
      <c r="K99" s="322"/>
      <c r="L99" s="11" t="s">
        <v>19</v>
      </c>
      <c r="M99" s="54" t="s">
        <v>21</v>
      </c>
      <c r="N99" s="15"/>
      <c r="O99" s="15"/>
      <c r="P99" s="15"/>
      <c r="Q99" s="15"/>
      <c r="R99" s="15"/>
      <c r="S99" s="15"/>
      <c r="T99" s="15"/>
      <c r="U99" s="15"/>
      <c r="V99" s="15"/>
      <c r="W99" s="15"/>
      <c r="X99" s="15"/>
      <c r="Y99" s="15"/>
      <c r="Z99" s="15"/>
    </row>
    <row r="100" spans="1:26" ht="65.400000000000006" customHeight="1" thickBot="1" x14ac:dyDescent="0.35">
      <c r="A100" s="286" t="s">
        <v>22</v>
      </c>
      <c r="B100" s="18" t="s">
        <v>1204</v>
      </c>
      <c r="C100" s="111">
        <v>30</v>
      </c>
      <c r="D100" s="18">
        <v>2233</v>
      </c>
      <c r="E100" s="112">
        <v>43787</v>
      </c>
      <c r="F100" s="111">
        <v>45000</v>
      </c>
      <c r="G100" s="112">
        <v>44196</v>
      </c>
      <c r="H100" s="113" t="s">
        <v>1205</v>
      </c>
      <c r="I100" s="18"/>
      <c r="J100" s="326" t="s">
        <v>1253</v>
      </c>
      <c r="K100" s="327"/>
      <c r="L100" s="18" t="s">
        <v>20</v>
      </c>
      <c r="M100" s="111">
        <v>45000</v>
      </c>
      <c r="N100" s="23"/>
      <c r="O100" s="23"/>
      <c r="P100" s="23"/>
      <c r="Q100" s="23"/>
      <c r="R100" s="23"/>
      <c r="S100" s="23"/>
      <c r="T100" s="23"/>
      <c r="U100" s="23"/>
      <c r="V100" s="23"/>
      <c r="W100" s="23"/>
      <c r="X100" s="23"/>
      <c r="Y100" s="23"/>
      <c r="Z100" s="23"/>
    </row>
    <row r="101" spans="1:26" ht="63" customHeight="1" thickBot="1" x14ac:dyDescent="0.35">
      <c r="A101" s="287"/>
      <c r="B101" s="114" t="s">
        <v>1206</v>
      </c>
      <c r="C101" s="115">
        <v>48.2</v>
      </c>
      <c r="D101" s="114">
        <v>3920366</v>
      </c>
      <c r="E101" s="116">
        <v>43749</v>
      </c>
      <c r="F101" s="115">
        <v>720000</v>
      </c>
      <c r="G101" s="116">
        <v>44196</v>
      </c>
      <c r="H101" s="117" t="s">
        <v>1207</v>
      </c>
      <c r="I101" s="114"/>
      <c r="J101" s="293" t="s">
        <v>1254</v>
      </c>
      <c r="K101" s="294"/>
      <c r="L101" s="114" t="s">
        <v>20</v>
      </c>
      <c r="M101" s="115">
        <v>720000</v>
      </c>
      <c r="N101" s="23"/>
      <c r="O101" s="23"/>
      <c r="P101" s="23"/>
      <c r="Q101" s="23"/>
      <c r="R101" s="23"/>
      <c r="S101" s="23"/>
      <c r="T101" s="23"/>
      <c r="U101" s="23"/>
      <c r="V101" s="23"/>
      <c r="W101" s="23"/>
      <c r="X101" s="23"/>
      <c r="Y101" s="23"/>
      <c r="Z101" s="23"/>
    </row>
    <row r="102" spans="1:26" s="108" customFormat="1" ht="78" customHeight="1" thickBot="1" x14ac:dyDescent="0.35">
      <c r="A102" s="287"/>
      <c r="B102" s="18" t="s">
        <v>1209</v>
      </c>
      <c r="C102" s="111">
        <v>244</v>
      </c>
      <c r="D102" s="18">
        <v>33984975</v>
      </c>
      <c r="E102" s="112">
        <v>43801</v>
      </c>
      <c r="F102" s="111">
        <v>3000000</v>
      </c>
      <c r="G102" s="112">
        <v>44196</v>
      </c>
      <c r="H102" s="118" t="s">
        <v>1210</v>
      </c>
      <c r="I102" s="18"/>
      <c r="J102" s="251" t="s">
        <v>1255</v>
      </c>
      <c r="K102" s="253"/>
      <c r="L102" s="18" t="s">
        <v>20</v>
      </c>
      <c r="M102" s="111">
        <v>3000000</v>
      </c>
      <c r="N102" s="23"/>
      <c r="O102" s="23"/>
      <c r="P102" s="23"/>
      <c r="Q102" s="23"/>
      <c r="R102" s="23"/>
      <c r="S102" s="23"/>
      <c r="T102" s="23"/>
      <c r="U102" s="23"/>
      <c r="V102" s="23"/>
      <c r="W102" s="23"/>
      <c r="X102" s="23"/>
      <c r="Y102" s="23"/>
      <c r="Z102" s="23"/>
    </row>
    <row r="103" spans="1:26" s="108" customFormat="1" ht="63" customHeight="1" thickBot="1" x14ac:dyDescent="0.35">
      <c r="A103" s="287"/>
      <c r="B103" s="18" t="s">
        <v>1211</v>
      </c>
      <c r="C103" s="111">
        <v>16.559999999999999</v>
      </c>
      <c r="D103" s="18">
        <v>12789830</v>
      </c>
      <c r="E103" s="112">
        <v>43805</v>
      </c>
      <c r="F103" s="111">
        <v>200000</v>
      </c>
      <c r="G103" s="112">
        <v>44196</v>
      </c>
      <c r="H103" s="118" t="s">
        <v>1212</v>
      </c>
      <c r="I103" s="18"/>
      <c r="J103" s="251" t="s">
        <v>1256</v>
      </c>
      <c r="K103" s="253"/>
      <c r="L103" s="18" t="s">
        <v>20</v>
      </c>
      <c r="M103" s="111">
        <v>200000</v>
      </c>
      <c r="N103" s="23"/>
      <c r="O103" s="23"/>
      <c r="P103" s="23"/>
      <c r="Q103" s="23"/>
      <c r="R103" s="23"/>
      <c r="S103" s="23"/>
      <c r="T103" s="23"/>
      <c r="U103" s="23"/>
      <c r="V103" s="23"/>
      <c r="W103" s="23"/>
      <c r="X103" s="23"/>
      <c r="Y103" s="23"/>
      <c r="Z103" s="23"/>
    </row>
    <row r="104" spans="1:26" s="108" customFormat="1" ht="63" customHeight="1" thickBot="1" x14ac:dyDescent="0.35">
      <c r="A104" s="287"/>
      <c r="B104" s="18" t="s">
        <v>1213</v>
      </c>
      <c r="C104" s="115">
        <v>54.3</v>
      </c>
      <c r="D104" s="18">
        <v>222016350</v>
      </c>
      <c r="E104" s="112">
        <v>43824</v>
      </c>
      <c r="F104" s="111">
        <v>223412.15</v>
      </c>
      <c r="G104" s="112">
        <v>44196</v>
      </c>
      <c r="H104" s="118" t="s">
        <v>1214</v>
      </c>
      <c r="I104" s="18"/>
      <c r="J104" s="251" t="s">
        <v>1257</v>
      </c>
      <c r="K104" s="253"/>
      <c r="L104" s="18" t="s">
        <v>20</v>
      </c>
      <c r="M104" s="111">
        <v>223412.15</v>
      </c>
      <c r="N104" s="23"/>
      <c r="O104" s="23"/>
      <c r="P104" s="23"/>
      <c r="Q104" s="23"/>
      <c r="R104" s="23"/>
      <c r="S104" s="23"/>
      <c r="T104" s="23"/>
      <c r="U104" s="23"/>
      <c r="V104" s="23"/>
      <c r="W104" s="23"/>
      <c r="X104" s="23"/>
      <c r="Y104" s="23"/>
      <c r="Z104" s="23"/>
    </row>
    <row r="105" spans="1:26" s="108" customFormat="1" ht="63" customHeight="1" thickBot="1" x14ac:dyDescent="0.35">
      <c r="A105" s="287"/>
      <c r="B105" s="18" t="s">
        <v>1215</v>
      </c>
      <c r="C105" s="18">
        <v>41.1</v>
      </c>
      <c r="D105" s="119">
        <v>229833748101</v>
      </c>
      <c r="E105" s="112">
        <v>43806</v>
      </c>
      <c r="F105" s="111">
        <v>63845</v>
      </c>
      <c r="G105" s="112">
        <v>44196</v>
      </c>
      <c r="H105" s="18" t="s">
        <v>1216</v>
      </c>
      <c r="I105" s="18"/>
      <c r="J105" s="251" t="s">
        <v>1258</v>
      </c>
      <c r="K105" s="253"/>
      <c r="L105" s="18" t="s">
        <v>20</v>
      </c>
      <c r="M105" s="111">
        <v>63845</v>
      </c>
      <c r="N105" s="23"/>
      <c r="O105" s="23"/>
      <c r="P105" s="23"/>
      <c r="Q105" s="23"/>
      <c r="R105" s="23"/>
      <c r="S105" s="23"/>
      <c r="T105" s="23"/>
      <c r="U105" s="23"/>
      <c r="V105" s="23"/>
      <c r="W105" s="23"/>
      <c r="X105" s="23"/>
      <c r="Y105" s="23"/>
      <c r="Z105" s="23"/>
    </row>
    <row r="106" spans="1:26" s="108" customFormat="1" ht="63" customHeight="1" thickBot="1" x14ac:dyDescent="0.35">
      <c r="A106" s="287"/>
      <c r="B106" s="114" t="s">
        <v>1217</v>
      </c>
      <c r="C106" s="114">
        <v>12</v>
      </c>
      <c r="D106" s="127">
        <v>1278</v>
      </c>
      <c r="E106" s="116">
        <v>43759</v>
      </c>
      <c r="F106" s="115">
        <v>975000</v>
      </c>
      <c r="G106" s="116">
        <v>44196</v>
      </c>
      <c r="H106" s="120" t="s">
        <v>1218</v>
      </c>
      <c r="I106" s="121"/>
      <c r="J106" s="293" t="s">
        <v>1261</v>
      </c>
      <c r="K106" s="294"/>
      <c r="L106" s="114" t="s">
        <v>20</v>
      </c>
      <c r="M106" s="115">
        <v>975000</v>
      </c>
      <c r="N106" s="23"/>
      <c r="O106" s="23"/>
      <c r="P106" s="23"/>
      <c r="Q106" s="23"/>
      <c r="R106" s="23"/>
      <c r="S106" s="23"/>
      <c r="T106" s="23"/>
      <c r="U106" s="23"/>
      <c r="V106" s="23"/>
      <c r="W106" s="23"/>
      <c r="X106" s="23"/>
      <c r="Y106" s="23"/>
      <c r="Z106" s="23"/>
    </row>
    <row r="107" spans="1:26" s="108" customFormat="1" ht="82.2" customHeight="1" thickBot="1" x14ac:dyDescent="0.35">
      <c r="A107" s="287"/>
      <c r="B107" s="18" t="s">
        <v>1220</v>
      </c>
      <c r="C107" s="111">
        <v>30</v>
      </c>
      <c r="D107" s="18">
        <v>295732</v>
      </c>
      <c r="E107" s="112">
        <v>43803</v>
      </c>
      <c r="F107" s="111">
        <v>3000000</v>
      </c>
      <c r="G107" s="112">
        <v>44196</v>
      </c>
      <c r="H107" s="117" t="s">
        <v>1251</v>
      </c>
      <c r="I107" s="114"/>
      <c r="J107" s="251" t="s">
        <v>1259</v>
      </c>
      <c r="K107" s="253"/>
      <c r="L107" s="18" t="s">
        <v>20</v>
      </c>
      <c r="M107" s="111">
        <v>3000000</v>
      </c>
      <c r="N107" s="23"/>
      <c r="O107" s="23"/>
      <c r="P107" s="23"/>
      <c r="Q107" s="23"/>
      <c r="R107" s="23"/>
      <c r="S107" s="23"/>
      <c r="T107" s="23"/>
      <c r="U107" s="23"/>
      <c r="V107" s="23"/>
      <c r="W107" s="23"/>
      <c r="X107" s="23"/>
      <c r="Y107" s="23"/>
      <c r="Z107" s="23"/>
    </row>
    <row r="108" spans="1:26" ht="72.599999999999994" customHeight="1" thickBot="1" x14ac:dyDescent="0.35">
      <c r="A108" s="306"/>
      <c r="B108" s="114" t="s">
        <v>1226</v>
      </c>
      <c r="C108" s="111">
        <v>20.2</v>
      </c>
      <c r="D108" s="18">
        <v>625880</v>
      </c>
      <c r="E108" s="112">
        <v>43780</v>
      </c>
      <c r="F108" s="111" t="s">
        <v>20</v>
      </c>
      <c r="G108" s="112">
        <v>44135</v>
      </c>
      <c r="H108" s="118" t="s">
        <v>1227</v>
      </c>
      <c r="I108" s="18"/>
      <c r="J108" s="251" t="s">
        <v>1260</v>
      </c>
      <c r="K108" s="253"/>
      <c r="L108" s="114" t="s">
        <v>20</v>
      </c>
      <c r="M108" s="126" t="s">
        <v>20</v>
      </c>
      <c r="N108" s="23"/>
      <c r="O108" s="23"/>
      <c r="P108" s="23"/>
      <c r="Q108" s="23"/>
      <c r="R108" s="23"/>
      <c r="S108" s="23"/>
      <c r="T108" s="23"/>
      <c r="U108" s="23"/>
      <c r="V108" s="23"/>
      <c r="W108" s="23"/>
      <c r="X108" s="23"/>
      <c r="Y108" s="23"/>
      <c r="Z108" s="23"/>
    </row>
    <row r="109" spans="1:26" ht="22.5" customHeight="1" thickBot="1" x14ac:dyDescent="0.35">
      <c r="A109" s="286" t="s">
        <v>84</v>
      </c>
      <c r="B109" s="18" t="s">
        <v>20</v>
      </c>
      <c r="C109" s="18" t="s">
        <v>20</v>
      </c>
      <c r="D109" s="18" t="s">
        <v>20</v>
      </c>
      <c r="E109" s="18" t="s">
        <v>20</v>
      </c>
      <c r="F109" s="18" t="s">
        <v>20</v>
      </c>
      <c r="G109" s="18" t="s">
        <v>20</v>
      </c>
      <c r="H109" s="18" t="s">
        <v>20</v>
      </c>
      <c r="I109" s="18" t="s">
        <v>20</v>
      </c>
      <c r="J109" s="251" t="s">
        <v>20</v>
      </c>
      <c r="K109" s="253"/>
      <c r="L109" s="18" t="s">
        <v>20</v>
      </c>
      <c r="M109" s="55" t="s">
        <v>20</v>
      </c>
      <c r="N109" s="23"/>
      <c r="O109" s="23"/>
      <c r="P109" s="23"/>
      <c r="Q109" s="23"/>
      <c r="R109" s="23"/>
      <c r="S109" s="23"/>
      <c r="T109" s="23"/>
      <c r="U109" s="23"/>
      <c r="V109" s="23"/>
      <c r="W109" s="23"/>
      <c r="X109" s="23"/>
      <c r="Y109" s="23"/>
      <c r="Z109" s="23"/>
    </row>
    <row r="110" spans="1:26" ht="20.25" customHeight="1" x14ac:dyDescent="0.3">
      <c r="A110" s="287"/>
      <c r="B110" s="18" t="s">
        <v>20</v>
      </c>
      <c r="C110" s="18" t="s">
        <v>20</v>
      </c>
      <c r="D110" s="18" t="s">
        <v>20</v>
      </c>
      <c r="E110" s="18" t="s">
        <v>20</v>
      </c>
      <c r="F110" s="18" t="s">
        <v>20</v>
      </c>
      <c r="G110" s="18" t="s">
        <v>20</v>
      </c>
      <c r="H110" s="18" t="s">
        <v>20</v>
      </c>
      <c r="I110" s="18" t="s">
        <v>20</v>
      </c>
      <c r="J110" s="251" t="s">
        <v>20</v>
      </c>
      <c r="K110" s="253"/>
      <c r="L110" s="18" t="s">
        <v>20</v>
      </c>
      <c r="M110" s="55" t="s">
        <v>20</v>
      </c>
      <c r="N110" s="23"/>
      <c r="O110" s="23"/>
      <c r="P110" s="23"/>
      <c r="Q110" s="23"/>
      <c r="R110" s="23"/>
      <c r="S110" s="23"/>
      <c r="T110" s="23"/>
      <c r="U110" s="23"/>
      <c r="V110" s="23"/>
      <c r="W110" s="23"/>
      <c r="X110" s="23"/>
      <c r="Y110" s="23"/>
      <c r="Z110" s="23"/>
    </row>
    <row r="111" spans="1:26" ht="23.25" customHeight="1" x14ac:dyDescent="0.3">
      <c r="A111" s="306"/>
      <c r="B111" s="18" t="s">
        <v>20</v>
      </c>
      <c r="C111" s="18" t="s">
        <v>20</v>
      </c>
      <c r="D111" s="18" t="s">
        <v>20</v>
      </c>
      <c r="E111" s="18" t="s">
        <v>20</v>
      </c>
      <c r="F111" s="18" t="s">
        <v>20</v>
      </c>
      <c r="G111" s="18" t="s">
        <v>20</v>
      </c>
      <c r="H111" s="18" t="s">
        <v>20</v>
      </c>
      <c r="I111" s="18" t="s">
        <v>20</v>
      </c>
      <c r="J111" s="251" t="s">
        <v>20</v>
      </c>
      <c r="K111" s="253"/>
      <c r="L111" s="18" t="s">
        <v>20</v>
      </c>
      <c r="M111" s="55" t="s">
        <v>20</v>
      </c>
      <c r="N111" s="23"/>
      <c r="O111" s="23"/>
      <c r="P111" s="23"/>
      <c r="Q111" s="23"/>
      <c r="R111" s="23"/>
      <c r="S111" s="23"/>
      <c r="T111" s="23"/>
      <c r="U111" s="23"/>
      <c r="V111" s="23"/>
      <c r="W111" s="23"/>
      <c r="X111" s="23"/>
      <c r="Y111" s="23"/>
      <c r="Z111" s="23"/>
    </row>
    <row r="112" spans="1:26" ht="24" customHeight="1" x14ac:dyDescent="0.3">
      <c r="A112" s="286" t="s">
        <v>106</v>
      </c>
      <c r="B112" s="18" t="s">
        <v>20</v>
      </c>
      <c r="C112" s="18" t="s">
        <v>20</v>
      </c>
      <c r="D112" s="18" t="s">
        <v>20</v>
      </c>
      <c r="E112" s="18" t="s">
        <v>20</v>
      </c>
      <c r="F112" s="18" t="s">
        <v>20</v>
      </c>
      <c r="G112" s="18" t="s">
        <v>20</v>
      </c>
      <c r="H112" s="18" t="s">
        <v>20</v>
      </c>
      <c r="I112" s="18" t="s">
        <v>20</v>
      </c>
      <c r="J112" s="251" t="s">
        <v>20</v>
      </c>
      <c r="K112" s="253"/>
      <c r="L112" s="18" t="s">
        <v>20</v>
      </c>
      <c r="M112" s="55" t="s">
        <v>20</v>
      </c>
      <c r="N112" s="23"/>
      <c r="O112" s="23"/>
      <c r="P112" s="23"/>
      <c r="Q112" s="23"/>
      <c r="R112" s="23"/>
      <c r="S112" s="23"/>
      <c r="T112" s="23"/>
      <c r="U112" s="23"/>
      <c r="V112" s="23"/>
      <c r="W112" s="23"/>
      <c r="X112" s="23"/>
      <c r="Y112" s="23"/>
      <c r="Z112" s="23"/>
    </row>
    <row r="113" spans="1:26" ht="20.25" customHeight="1" x14ac:dyDescent="0.3">
      <c r="A113" s="287"/>
      <c r="B113" s="18" t="s">
        <v>20</v>
      </c>
      <c r="C113" s="18" t="s">
        <v>20</v>
      </c>
      <c r="D113" s="18" t="s">
        <v>20</v>
      </c>
      <c r="E113" s="18" t="s">
        <v>20</v>
      </c>
      <c r="F113" s="18" t="s">
        <v>20</v>
      </c>
      <c r="G113" s="18" t="s">
        <v>20</v>
      </c>
      <c r="H113" s="18" t="s">
        <v>20</v>
      </c>
      <c r="I113" s="18" t="s">
        <v>20</v>
      </c>
      <c r="J113" s="251" t="s">
        <v>20</v>
      </c>
      <c r="K113" s="253"/>
      <c r="L113" s="18" t="s">
        <v>20</v>
      </c>
      <c r="M113" s="55" t="s">
        <v>20</v>
      </c>
      <c r="N113" s="23"/>
      <c r="O113" s="23"/>
      <c r="P113" s="23"/>
      <c r="Q113" s="23"/>
      <c r="R113" s="23"/>
      <c r="S113" s="23"/>
      <c r="T113" s="23"/>
      <c r="U113" s="23"/>
      <c r="V113" s="23"/>
      <c r="W113" s="23"/>
      <c r="X113" s="23"/>
      <c r="Y113" s="23"/>
      <c r="Z113" s="23"/>
    </row>
    <row r="114" spans="1:26" ht="21.75" customHeight="1" x14ac:dyDescent="0.3">
      <c r="A114" s="306"/>
      <c r="B114" s="18" t="s">
        <v>20</v>
      </c>
      <c r="C114" s="18" t="s">
        <v>20</v>
      </c>
      <c r="D114" s="18" t="s">
        <v>20</v>
      </c>
      <c r="E114" s="18" t="s">
        <v>20</v>
      </c>
      <c r="F114" s="18" t="s">
        <v>20</v>
      </c>
      <c r="G114" s="18" t="s">
        <v>20</v>
      </c>
      <c r="H114" s="18" t="s">
        <v>20</v>
      </c>
      <c r="I114" s="18" t="s">
        <v>20</v>
      </c>
      <c r="J114" s="251" t="s">
        <v>20</v>
      </c>
      <c r="K114" s="253"/>
      <c r="L114" s="18" t="s">
        <v>20</v>
      </c>
      <c r="M114" s="55" t="s">
        <v>20</v>
      </c>
      <c r="N114" s="23"/>
      <c r="O114" s="23"/>
      <c r="P114" s="23"/>
      <c r="Q114" s="23"/>
      <c r="R114" s="23"/>
      <c r="S114" s="23"/>
      <c r="T114" s="23"/>
      <c r="U114" s="23"/>
      <c r="V114" s="23"/>
      <c r="W114" s="23"/>
      <c r="X114" s="23"/>
      <c r="Y114" s="23"/>
      <c r="Z114" s="23"/>
    </row>
    <row r="115" spans="1:26" ht="22.5" customHeight="1" x14ac:dyDescent="0.3">
      <c r="A115" s="286" t="s">
        <v>128</v>
      </c>
      <c r="B115" s="18" t="s">
        <v>20</v>
      </c>
      <c r="C115" s="18" t="s">
        <v>20</v>
      </c>
      <c r="D115" s="18" t="s">
        <v>20</v>
      </c>
      <c r="E115" s="18" t="s">
        <v>20</v>
      </c>
      <c r="F115" s="18" t="s">
        <v>20</v>
      </c>
      <c r="G115" s="18" t="s">
        <v>20</v>
      </c>
      <c r="H115" s="18" t="s">
        <v>20</v>
      </c>
      <c r="I115" s="18" t="s">
        <v>20</v>
      </c>
      <c r="J115" s="251" t="s">
        <v>20</v>
      </c>
      <c r="K115" s="253"/>
      <c r="L115" s="18" t="s">
        <v>20</v>
      </c>
      <c r="M115" s="55" t="s">
        <v>20</v>
      </c>
      <c r="N115" s="23"/>
      <c r="O115" s="23"/>
      <c r="P115" s="23"/>
      <c r="Q115" s="23"/>
      <c r="R115" s="23"/>
      <c r="S115" s="23"/>
      <c r="T115" s="23"/>
      <c r="U115" s="23"/>
      <c r="V115" s="23"/>
      <c r="W115" s="23"/>
      <c r="X115" s="23"/>
      <c r="Y115" s="23"/>
      <c r="Z115" s="23"/>
    </row>
    <row r="116" spans="1:26" ht="21.75" customHeight="1" x14ac:dyDescent="0.3">
      <c r="A116" s="287"/>
      <c r="B116" s="18" t="s">
        <v>20</v>
      </c>
      <c r="C116" s="18" t="s">
        <v>20</v>
      </c>
      <c r="D116" s="18" t="s">
        <v>20</v>
      </c>
      <c r="E116" s="18" t="s">
        <v>20</v>
      </c>
      <c r="F116" s="18" t="s">
        <v>20</v>
      </c>
      <c r="G116" s="18" t="s">
        <v>20</v>
      </c>
      <c r="H116" s="18" t="s">
        <v>20</v>
      </c>
      <c r="I116" s="18" t="s">
        <v>20</v>
      </c>
      <c r="J116" s="251" t="s">
        <v>20</v>
      </c>
      <c r="K116" s="253"/>
      <c r="L116" s="18" t="s">
        <v>20</v>
      </c>
      <c r="M116" s="55" t="s">
        <v>20</v>
      </c>
      <c r="N116" s="23"/>
      <c r="O116" s="23"/>
      <c r="P116" s="23"/>
      <c r="Q116" s="23"/>
      <c r="R116" s="23"/>
      <c r="S116" s="23"/>
      <c r="T116" s="23"/>
      <c r="U116" s="23"/>
      <c r="V116" s="23"/>
      <c r="W116" s="23"/>
      <c r="X116" s="23"/>
      <c r="Y116" s="23"/>
      <c r="Z116" s="23"/>
    </row>
    <row r="117" spans="1:26" ht="16.2" customHeight="1" x14ac:dyDescent="0.3">
      <c r="A117" s="306"/>
      <c r="B117" s="18" t="s">
        <v>20</v>
      </c>
      <c r="C117" s="18" t="s">
        <v>20</v>
      </c>
      <c r="D117" s="18" t="s">
        <v>20</v>
      </c>
      <c r="E117" s="18" t="s">
        <v>20</v>
      </c>
      <c r="F117" s="18" t="s">
        <v>20</v>
      </c>
      <c r="G117" s="18" t="s">
        <v>20</v>
      </c>
      <c r="H117" s="18" t="s">
        <v>20</v>
      </c>
      <c r="I117" s="18" t="s">
        <v>20</v>
      </c>
      <c r="J117" s="251" t="s">
        <v>20</v>
      </c>
      <c r="K117" s="253"/>
      <c r="L117" s="18" t="s">
        <v>20</v>
      </c>
      <c r="M117" s="55" t="s">
        <v>20</v>
      </c>
      <c r="N117" s="23"/>
      <c r="O117" s="23"/>
      <c r="P117" s="23"/>
      <c r="Q117" s="23"/>
      <c r="R117" s="23"/>
      <c r="S117" s="23"/>
      <c r="T117" s="23"/>
      <c r="U117" s="23"/>
      <c r="V117" s="23"/>
      <c r="W117" s="23"/>
      <c r="X117" s="23"/>
      <c r="Y117" s="23"/>
      <c r="Z117" s="23"/>
    </row>
    <row r="118" spans="1:26" ht="21.75" customHeight="1" x14ac:dyDescent="0.3">
      <c r="A118" s="286" t="s">
        <v>144</v>
      </c>
      <c r="B118" s="18" t="s">
        <v>20</v>
      </c>
      <c r="C118" s="18" t="s">
        <v>20</v>
      </c>
      <c r="D118" s="18" t="s">
        <v>20</v>
      </c>
      <c r="E118" s="18" t="s">
        <v>20</v>
      </c>
      <c r="F118" s="18" t="s">
        <v>20</v>
      </c>
      <c r="G118" s="18" t="s">
        <v>20</v>
      </c>
      <c r="H118" s="18" t="s">
        <v>20</v>
      </c>
      <c r="I118" s="18" t="s">
        <v>20</v>
      </c>
      <c r="J118" s="251" t="s">
        <v>20</v>
      </c>
      <c r="K118" s="253"/>
      <c r="L118" s="18" t="s">
        <v>20</v>
      </c>
      <c r="M118" s="55" t="s">
        <v>20</v>
      </c>
      <c r="N118" s="23"/>
      <c r="O118" s="23"/>
      <c r="P118" s="23"/>
      <c r="Q118" s="23"/>
      <c r="R118" s="23"/>
      <c r="S118" s="23"/>
      <c r="T118" s="23"/>
      <c r="U118" s="23"/>
      <c r="V118" s="23"/>
      <c r="W118" s="23"/>
      <c r="X118" s="23"/>
      <c r="Y118" s="23"/>
      <c r="Z118" s="23"/>
    </row>
    <row r="119" spans="1:26" ht="21" customHeight="1" thickBot="1" x14ac:dyDescent="0.35">
      <c r="A119" s="287"/>
      <c r="B119" s="18" t="s">
        <v>20</v>
      </c>
      <c r="C119" s="18" t="s">
        <v>20</v>
      </c>
      <c r="D119" s="18" t="s">
        <v>20</v>
      </c>
      <c r="E119" s="18" t="s">
        <v>20</v>
      </c>
      <c r="F119" s="18" t="s">
        <v>20</v>
      </c>
      <c r="G119" s="18" t="s">
        <v>20</v>
      </c>
      <c r="H119" s="18" t="s">
        <v>20</v>
      </c>
      <c r="I119" s="18" t="s">
        <v>20</v>
      </c>
      <c r="J119" s="251" t="s">
        <v>20</v>
      </c>
      <c r="K119" s="253"/>
      <c r="L119" s="18" t="s">
        <v>20</v>
      </c>
      <c r="M119" s="55" t="s">
        <v>20</v>
      </c>
      <c r="N119" s="23"/>
      <c r="O119" s="23"/>
      <c r="P119" s="23"/>
      <c r="Q119" s="23"/>
      <c r="R119" s="23"/>
      <c r="S119" s="23"/>
      <c r="T119" s="23"/>
      <c r="U119" s="23"/>
      <c r="V119" s="23"/>
      <c r="W119" s="23"/>
      <c r="X119" s="23"/>
      <c r="Y119" s="23"/>
      <c r="Z119" s="23"/>
    </row>
    <row r="120" spans="1:26" ht="20.25" customHeight="1" thickBot="1" x14ac:dyDescent="0.35">
      <c r="A120" s="287"/>
      <c r="B120" s="41" t="s">
        <v>20</v>
      </c>
      <c r="C120" s="41" t="s">
        <v>20</v>
      </c>
      <c r="D120" s="41" t="s">
        <v>20</v>
      </c>
      <c r="E120" s="41" t="s">
        <v>20</v>
      </c>
      <c r="F120" s="41" t="s">
        <v>20</v>
      </c>
      <c r="G120" s="41" t="s">
        <v>20</v>
      </c>
      <c r="H120" s="41" t="s">
        <v>20</v>
      </c>
      <c r="I120" s="41" t="s">
        <v>20</v>
      </c>
      <c r="J120" s="288" t="s">
        <v>20</v>
      </c>
      <c r="K120" s="289"/>
      <c r="L120" s="41" t="s">
        <v>20</v>
      </c>
      <c r="M120" s="95" t="s">
        <v>20</v>
      </c>
      <c r="N120" s="23"/>
      <c r="O120" s="23"/>
      <c r="P120" s="23"/>
      <c r="Q120" s="23"/>
      <c r="R120" s="23"/>
      <c r="S120" s="23"/>
      <c r="T120" s="23"/>
      <c r="U120" s="23"/>
      <c r="V120" s="23"/>
      <c r="W120" s="23"/>
      <c r="X120" s="23"/>
      <c r="Y120" s="23"/>
      <c r="Z120" s="23"/>
    </row>
    <row r="121" spans="1:26" ht="25.5" customHeight="1" thickBot="1" x14ac:dyDescent="0.35">
      <c r="A121" s="96" t="s">
        <v>158</v>
      </c>
      <c r="B121" s="92"/>
      <c r="C121" s="92"/>
      <c r="D121" s="92"/>
      <c r="E121" s="97"/>
      <c r="F121" s="94" t="s">
        <v>20</v>
      </c>
      <c r="G121" s="94" t="s">
        <v>20</v>
      </c>
      <c r="H121" s="94" t="s">
        <v>20</v>
      </c>
      <c r="I121" s="94" t="s">
        <v>20</v>
      </c>
      <c r="J121" s="279" t="s">
        <v>20</v>
      </c>
      <c r="K121" s="280"/>
      <c r="L121" s="94" t="s">
        <v>20</v>
      </c>
      <c r="M121" s="98" t="s">
        <v>20</v>
      </c>
      <c r="N121" s="23"/>
      <c r="O121" s="23"/>
      <c r="P121" s="23"/>
      <c r="Q121" s="23"/>
      <c r="R121" s="23"/>
      <c r="S121" s="23"/>
      <c r="T121" s="23"/>
      <c r="U121" s="23"/>
      <c r="V121" s="23"/>
      <c r="W121" s="23"/>
      <c r="X121" s="23"/>
      <c r="Y121" s="23"/>
      <c r="Z121" s="23"/>
    </row>
    <row r="122" spans="1:26" ht="12" customHeight="1" x14ac:dyDescent="0.3">
      <c r="A122" s="283" t="s">
        <v>260</v>
      </c>
      <c r="B122" s="200"/>
      <c r="C122" s="200"/>
      <c r="D122" s="200"/>
      <c r="E122" s="200"/>
      <c r="F122" s="200"/>
      <c r="G122" s="200"/>
      <c r="H122" s="200"/>
      <c r="I122" s="200"/>
      <c r="J122" s="200"/>
      <c r="K122" s="200"/>
      <c r="L122" s="200"/>
      <c r="M122" s="200"/>
      <c r="N122" s="23"/>
      <c r="O122" s="23"/>
      <c r="P122" s="23"/>
      <c r="Q122" s="23"/>
      <c r="R122" s="23"/>
      <c r="S122" s="23"/>
      <c r="T122" s="23"/>
      <c r="U122" s="23"/>
      <c r="V122" s="23"/>
      <c r="W122" s="23"/>
      <c r="X122" s="23"/>
      <c r="Y122" s="23"/>
      <c r="Z122" s="23"/>
    </row>
    <row r="123" spans="1:26" ht="19.5" customHeight="1" thickBot="1" x14ac:dyDescent="0.35">
      <c r="A123" s="276" t="s">
        <v>261</v>
      </c>
      <c r="B123" s="185"/>
      <c r="C123" s="185"/>
      <c r="D123" s="185"/>
      <c r="E123" s="185"/>
      <c r="F123" s="185"/>
      <c r="G123" s="185"/>
      <c r="H123" s="185"/>
      <c r="I123" s="185"/>
      <c r="J123" s="185"/>
      <c r="K123" s="185"/>
      <c r="L123" s="185"/>
      <c r="M123" s="185"/>
      <c r="N123" s="23"/>
      <c r="O123" s="23"/>
      <c r="P123" s="23"/>
      <c r="Q123" s="23"/>
      <c r="R123" s="23"/>
      <c r="S123" s="23"/>
      <c r="T123" s="23"/>
      <c r="U123" s="23"/>
      <c r="V123" s="23"/>
      <c r="W123" s="23"/>
      <c r="X123" s="23"/>
      <c r="Y123" s="23"/>
      <c r="Z123" s="23"/>
    </row>
    <row r="124" spans="1:26" ht="94.5" customHeight="1" x14ac:dyDescent="0.3">
      <c r="A124" s="158" t="s">
        <v>8</v>
      </c>
      <c r="B124" s="148" t="s">
        <v>197</v>
      </c>
      <c r="C124" s="148" t="s">
        <v>628</v>
      </c>
      <c r="D124" s="148" t="s">
        <v>12</v>
      </c>
      <c r="E124" s="148" t="s">
        <v>262</v>
      </c>
      <c r="F124" s="148" t="s">
        <v>254</v>
      </c>
      <c r="G124" s="148" t="s">
        <v>255</v>
      </c>
      <c r="H124" s="148" t="s">
        <v>263</v>
      </c>
      <c r="I124" s="148" t="s">
        <v>264</v>
      </c>
      <c r="J124" s="281" t="s">
        <v>265</v>
      </c>
      <c r="K124" s="282"/>
      <c r="L124" s="148" t="s">
        <v>19</v>
      </c>
      <c r="M124" s="159" t="s">
        <v>21</v>
      </c>
      <c r="N124" s="15"/>
      <c r="O124" s="15"/>
      <c r="P124" s="15"/>
      <c r="Q124" s="15"/>
      <c r="R124" s="15"/>
      <c r="S124" s="15"/>
      <c r="T124" s="15"/>
      <c r="U124" s="15"/>
      <c r="V124" s="15"/>
      <c r="W124" s="15"/>
      <c r="X124" s="15"/>
      <c r="Y124" s="15"/>
      <c r="Z124" s="15"/>
    </row>
    <row r="125" spans="1:26" s="106" customFormat="1" ht="94.5" customHeight="1" x14ac:dyDescent="0.3">
      <c r="A125" s="259" t="s">
        <v>22</v>
      </c>
      <c r="B125" s="143" t="s">
        <v>611</v>
      </c>
      <c r="C125" s="143">
        <v>16.5</v>
      </c>
      <c r="D125" s="143">
        <v>34282420</v>
      </c>
      <c r="E125" s="123">
        <v>43621</v>
      </c>
      <c r="F125" s="124">
        <v>165000</v>
      </c>
      <c r="G125" s="123">
        <v>43803</v>
      </c>
      <c r="H125" s="143" t="s">
        <v>1247</v>
      </c>
      <c r="I125" s="143" t="s">
        <v>1248</v>
      </c>
      <c r="J125" s="285" t="s">
        <v>612</v>
      </c>
      <c r="K125" s="285"/>
      <c r="L125" s="124" t="s">
        <v>20</v>
      </c>
      <c r="M125" s="160" t="s">
        <v>20</v>
      </c>
      <c r="N125" s="15"/>
      <c r="O125" s="15"/>
      <c r="P125" s="15"/>
      <c r="Q125" s="15"/>
      <c r="R125" s="15"/>
      <c r="S125" s="15"/>
      <c r="T125" s="15"/>
      <c r="U125" s="15"/>
      <c r="V125" s="15"/>
      <c r="W125" s="15"/>
      <c r="X125" s="15"/>
      <c r="Y125" s="15"/>
      <c r="Z125" s="15"/>
    </row>
    <row r="126" spans="1:26" s="106" customFormat="1" ht="94.5" customHeight="1" x14ac:dyDescent="0.3">
      <c r="A126" s="260"/>
      <c r="B126" s="176" t="s">
        <v>611</v>
      </c>
      <c r="C126" s="176">
        <v>16.5</v>
      </c>
      <c r="D126" s="176">
        <v>34282420</v>
      </c>
      <c r="E126" s="123">
        <v>43804</v>
      </c>
      <c r="F126" s="124">
        <v>165000</v>
      </c>
      <c r="G126" s="123">
        <v>43986</v>
      </c>
      <c r="H126" s="183" t="s">
        <v>1247</v>
      </c>
      <c r="I126" s="183" t="s">
        <v>1248</v>
      </c>
      <c r="J126" s="285" t="s">
        <v>612</v>
      </c>
      <c r="K126" s="285"/>
      <c r="L126" s="124" t="s">
        <v>20</v>
      </c>
      <c r="M126" s="160">
        <v>165000</v>
      </c>
      <c r="N126" s="15"/>
      <c r="O126" s="15"/>
      <c r="P126" s="15"/>
      <c r="Q126" s="15"/>
      <c r="R126" s="15"/>
      <c r="S126" s="15"/>
      <c r="T126" s="15"/>
      <c r="U126" s="15"/>
      <c r="V126" s="15"/>
      <c r="W126" s="15"/>
      <c r="X126" s="15"/>
      <c r="Y126" s="15"/>
      <c r="Z126" s="15"/>
    </row>
    <row r="127" spans="1:26" s="106" customFormat="1" ht="144" customHeight="1" x14ac:dyDescent="0.3">
      <c r="A127" s="260"/>
      <c r="B127" s="51" t="s">
        <v>1202</v>
      </c>
      <c r="C127" s="51">
        <v>80.599999999999994</v>
      </c>
      <c r="D127" s="51">
        <v>37754421</v>
      </c>
      <c r="E127" s="109">
        <v>43804</v>
      </c>
      <c r="F127" s="132">
        <v>231402.6</v>
      </c>
      <c r="G127" s="109">
        <v>44074</v>
      </c>
      <c r="H127" s="51" t="s">
        <v>1249</v>
      </c>
      <c r="I127" s="51" t="s">
        <v>1250</v>
      </c>
      <c r="J127" s="278" t="s">
        <v>1203</v>
      </c>
      <c r="K127" s="203"/>
      <c r="L127" s="51" t="s">
        <v>20</v>
      </c>
      <c r="M127" s="161">
        <v>231402.6</v>
      </c>
      <c r="N127" s="15"/>
      <c r="O127" s="15"/>
      <c r="P127" s="15"/>
      <c r="Q127" s="15"/>
      <c r="R127" s="15"/>
      <c r="S127" s="15"/>
      <c r="T127" s="15"/>
      <c r="U127" s="15"/>
      <c r="V127" s="15"/>
      <c r="W127" s="15"/>
      <c r="X127" s="15"/>
      <c r="Y127" s="15"/>
      <c r="Z127" s="15"/>
    </row>
    <row r="128" spans="1:26" s="106" customFormat="1" ht="144.6" customHeight="1" thickBot="1" x14ac:dyDescent="0.35">
      <c r="A128" s="260"/>
      <c r="B128" s="51" t="s">
        <v>1202</v>
      </c>
      <c r="C128" s="110">
        <v>42.5</v>
      </c>
      <c r="D128" s="51">
        <v>37754421</v>
      </c>
      <c r="E128" s="109">
        <v>43804</v>
      </c>
      <c r="F128" s="136">
        <v>122017.5</v>
      </c>
      <c r="G128" s="109">
        <v>44074</v>
      </c>
      <c r="H128" s="51" t="s">
        <v>1249</v>
      </c>
      <c r="I128" s="51" t="s">
        <v>1250</v>
      </c>
      <c r="J128" s="278" t="s">
        <v>1203</v>
      </c>
      <c r="K128" s="203"/>
      <c r="L128" s="51" t="s">
        <v>20</v>
      </c>
      <c r="M128" s="162">
        <v>122017.5</v>
      </c>
      <c r="N128" s="15"/>
      <c r="O128" s="15"/>
      <c r="P128" s="15"/>
      <c r="Q128" s="15"/>
      <c r="R128" s="15"/>
      <c r="S128" s="15"/>
      <c r="T128" s="15"/>
      <c r="U128" s="15"/>
      <c r="V128" s="15"/>
      <c r="W128" s="15"/>
      <c r="X128" s="15"/>
      <c r="Y128" s="15"/>
      <c r="Z128" s="15"/>
    </row>
    <row r="129" spans="1:26" s="108" customFormat="1" ht="94.5" customHeight="1" x14ac:dyDescent="0.3">
      <c r="A129" s="260"/>
      <c r="B129" s="90" t="s">
        <v>1232</v>
      </c>
      <c r="C129" s="128">
        <v>16.5</v>
      </c>
      <c r="D129" s="128">
        <v>6565685</v>
      </c>
      <c r="E129" s="135">
        <v>43800</v>
      </c>
      <c r="F129" s="133">
        <v>694.81</v>
      </c>
      <c r="G129" s="112">
        <v>44196</v>
      </c>
      <c r="H129" s="128" t="s">
        <v>1228</v>
      </c>
      <c r="I129" s="128">
        <v>20329788</v>
      </c>
      <c r="J129" s="292" t="s">
        <v>1233</v>
      </c>
      <c r="K129" s="225"/>
      <c r="L129" s="128"/>
      <c r="M129" s="163">
        <v>694.81</v>
      </c>
      <c r="N129" s="15"/>
      <c r="O129" s="15"/>
      <c r="P129" s="15"/>
      <c r="Q129" s="15"/>
      <c r="R129" s="15"/>
      <c r="S129" s="15"/>
      <c r="T129" s="15"/>
      <c r="U129" s="15"/>
      <c r="V129" s="15"/>
      <c r="W129" s="15"/>
      <c r="X129" s="15"/>
      <c r="Y129" s="15"/>
      <c r="Z129" s="15"/>
    </row>
    <row r="130" spans="1:26" s="108" customFormat="1" ht="126.6" customHeight="1" x14ac:dyDescent="0.3">
      <c r="A130" s="260"/>
      <c r="B130" s="129" t="s">
        <v>1230</v>
      </c>
      <c r="C130" s="142">
        <v>18</v>
      </c>
      <c r="D130" s="131">
        <v>31643769</v>
      </c>
      <c r="E130" s="130">
        <v>43801</v>
      </c>
      <c r="F130" s="134">
        <v>5000</v>
      </c>
      <c r="G130" s="130">
        <v>44070</v>
      </c>
      <c r="H130" s="142" t="s">
        <v>1246</v>
      </c>
      <c r="I130" s="142" t="s">
        <v>1262</v>
      </c>
      <c r="J130" s="257" t="s">
        <v>1231</v>
      </c>
      <c r="K130" s="258"/>
      <c r="L130" s="142"/>
      <c r="M130" s="164">
        <v>5000</v>
      </c>
      <c r="N130" s="15"/>
      <c r="O130" s="15"/>
      <c r="P130" s="15"/>
      <c r="Q130" s="15"/>
      <c r="R130" s="15"/>
      <c r="S130" s="15"/>
      <c r="T130" s="15"/>
      <c r="U130" s="15"/>
      <c r="V130" s="15"/>
      <c r="W130" s="15"/>
      <c r="X130" s="15"/>
      <c r="Y130" s="15"/>
      <c r="Z130" s="15"/>
    </row>
    <row r="131" spans="1:26" s="122" customFormat="1" ht="94.5" customHeight="1" x14ac:dyDescent="0.3">
      <c r="A131" s="261"/>
      <c r="B131" s="129" t="s">
        <v>1223</v>
      </c>
      <c r="C131" s="142">
        <v>26</v>
      </c>
      <c r="D131" s="142">
        <v>31473786</v>
      </c>
      <c r="E131" s="130">
        <v>43800</v>
      </c>
      <c r="F131" s="134">
        <v>300000</v>
      </c>
      <c r="G131" s="130">
        <v>44165</v>
      </c>
      <c r="H131" s="142" t="s">
        <v>1224</v>
      </c>
      <c r="I131" s="142">
        <v>3057940</v>
      </c>
      <c r="J131" s="257" t="s">
        <v>1225</v>
      </c>
      <c r="K131" s="258"/>
      <c r="L131" s="142" t="s">
        <v>20</v>
      </c>
      <c r="M131" s="164">
        <v>300000</v>
      </c>
      <c r="N131" s="15"/>
      <c r="O131" s="15"/>
      <c r="P131" s="15"/>
      <c r="Q131" s="15"/>
      <c r="R131" s="15"/>
      <c r="S131" s="15"/>
      <c r="T131" s="15"/>
      <c r="U131" s="15"/>
      <c r="V131" s="15"/>
      <c r="W131" s="15"/>
      <c r="X131" s="15"/>
      <c r="Y131" s="15"/>
      <c r="Z131" s="15"/>
    </row>
    <row r="132" spans="1:26" ht="22.5" customHeight="1" thickBot="1" x14ac:dyDescent="0.35">
      <c r="A132" s="284" t="s">
        <v>84</v>
      </c>
      <c r="B132" s="51" t="s">
        <v>20</v>
      </c>
      <c r="C132" s="51" t="s">
        <v>20</v>
      </c>
      <c r="D132" s="51" t="s">
        <v>20</v>
      </c>
      <c r="E132" s="51" t="s">
        <v>20</v>
      </c>
      <c r="F132" s="51" t="s">
        <v>20</v>
      </c>
      <c r="G132" s="51" t="s">
        <v>20</v>
      </c>
      <c r="H132" s="51" t="s">
        <v>20</v>
      </c>
      <c r="I132" s="51" t="s">
        <v>20</v>
      </c>
      <c r="J132" s="278" t="s">
        <v>20</v>
      </c>
      <c r="K132" s="203"/>
      <c r="L132" s="51" t="s">
        <v>20</v>
      </c>
      <c r="M132" s="165" t="s">
        <v>20</v>
      </c>
      <c r="N132" s="23"/>
      <c r="O132" s="23"/>
      <c r="P132" s="23"/>
      <c r="Q132" s="23"/>
      <c r="R132" s="23"/>
      <c r="S132" s="23"/>
      <c r="T132" s="23"/>
      <c r="U132" s="23"/>
      <c r="V132" s="23"/>
      <c r="W132" s="23"/>
      <c r="X132" s="23"/>
      <c r="Y132" s="23"/>
      <c r="Z132" s="23"/>
    </row>
    <row r="133" spans="1:26" ht="20.25" customHeight="1" thickBot="1" x14ac:dyDescent="0.35">
      <c r="A133" s="264"/>
      <c r="B133" s="18" t="s">
        <v>20</v>
      </c>
      <c r="C133" s="18" t="s">
        <v>20</v>
      </c>
      <c r="D133" s="18" t="s">
        <v>20</v>
      </c>
      <c r="E133" s="18" t="s">
        <v>20</v>
      </c>
      <c r="F133" s="18" t="s">
        <v>20</v>
      </c>
      <c r="G133" s="18" t="s">
        <v>20</v>
      </c>
      <c r="H133" s="18" t="s">
        <v>20</v>
      </c>
      <c r="I133" s="18" t="s">
        <v>20</v>
      </c>
      <c r="J133" s="251" t="s">
        <v>20</v>
      </c>
      <c r="K133" s="253"/>
      <c r="L133" s="18" t="s">
        <v>20</v>
      </c>
      <c r="M133" s="166" t="s">
        <v>20</v>
      </c>
      <c r="N133" s="23"/>
      <c r="O133" s="23"/>
      <c r="P133" s="23"/>
      <c r="Q133" s="23"/>
      <c r="R133" s="23"/>
      <c r="S133" s="23"/>
      <c r="T133" s="23"/>
      <c r="U133" s="23"/>
      <c r="V133" s="23"/>
      <c r="W133" s="23"/>
      <c r="X133" s="23"/>
      <c r="Y133" s="23"/>
      <c r="Z133" s="23"/>
    </row>
    <row r="134" spans="1:26" ht="23.25" customHeight="1" x14ac:dyDescent="0.3">
      <c r="A134" s="265"/>
      <c r="B134" s="18" t="s">
        <v>20</v>
      </c>
      <c r="C134" s="18" t="s">
        <v>20</v>
      </c>
      <c r="D134" s="18" t="s">
        <v>20</v>
      </c>
      <c r="E134" s="18" t="s">
        <v>20</v>
      </c>
      <c r="F134" s="18" t="s">
        <v>20</v>
      </c>
      <c r="G134" s="18" t="s">
        <v>20</v>
      </c>
      <c r="H134" s="18" t="s">
        <v>20</v>
      </c>
      <c r="I134" s="18" t="s">
        <v>20</v>
      </c>
      <c r="J134" s="251" t="s">
        <v>20</v>
      </c>
      <c r="K134" s="253"/>
      <c r="L134" s="18" t="s">
        <v>20</v>
      </c>
      <c r="M134" s="166" t="s">
        <v>20</v>
      </c>
      <c r="N134" s="23"/>
      <c r="O134" s="23"/>
      <c r="P134" s="23"/>
      <c r="Q134" s="23"/>
      <c r="R134" s="23"/>
      <c r="S134" s="23"/>
      <c r="T134" s="23"/>
      <c r="U134" s="23"/>
      <c r="V134" s="23"/>
      <c r="W134" s="23"/>
      <c r="X134" s="23"/>
      <c r="Y134" s="23"/>
      <c r="Z134" s="23"/>
    </row>
    <row r="135" spans="1:26" ht="19.2" customHeight="1" x14ac:dyDescent="0.3">
      <c r="A135" s="266" t="s">
        <v>106</v>
      </c>
      <c r="B135" s="18" t="s">
        <v>20</v>
      </c>
      <c r="C135" s="18" t="s">
        <v>20</v>
      </c>
      <c r="D135" s="18" t="s">
        <v>20</v>
      </c>
      <c r="E135" s="18" t="s">
        <v>20</v>
      </c>
      <c r="F135" s="18" t="s">
        <v>20</v>
      </c>
      <c r="G135" s="18" t="s">
        <v>20</v>
      </c>
      <c r="H135" s="18" t="s">
        <v>20</v>
      </c>
      <c r="I135" s="18" t="s">
        <v>20</v>
      </c>
      <c r="J135" s="251" t="s">
        <v>20</v>
      </c>
      <c r="K135" s="253"/>
      <c r="L135" s="18" t="s">
        <v>20</v>
      </c>
      <c r="M135" s="166" t="s">
        <v>20</v>
      </c>
      <c r="N135" s="23"/>
      <c r="O135" s="23"/>
      <c r="P135" s="23"/>
      <c r="Q135" s="23"/>
      <c r="R135" s="23"/>
      <c r="S135" s="23"/>
      <c r="T135" s="23"/>
      <c r="U135" s="23"/>
      <c r="V135" s="23"/>
      <c r="W135" s="23"/>
      <c r="X135" s="23"/>
      <c r="Y135" s="23"/>
      <c r="Z135" s="23"/>
    </row>
    <row r="136" spans="1:26" ht="20.25" customHeight="1" x14ac:dyDescent="0.3">
      <c r="A136" s="264"/>
      <c r="B136" s="18" t="s">
        <v>20</v>
      </c>
      <c r="C136" s="18" t="s">
        <v>20</v>
      </c>
      <c r="D136" s="18" t="s">
        <v>20</v>
      </c>
      <c r="E136" s="18" t="s">
        <v>20</v>
      </c>
      <c r="F136" s="18" t="s">
        <v>20</v>
      </c>
      <c r="G136" s="18" t="s">
        <v>20</v>
      </c>
      <c r="H136" s="18" t="s">
        <v>20</v>
      </c>
      <c r="I136" s="18" t="s">
        <v>20</v>
      </c>
      <c r="J136" s="251" t="s">
        <v>20</v>
      </c>
      <c r="K136" s="253"/>
      <c r="L136" s="18" t="s">
        <v>20</v>
      </c>
      <c r="M136" s="166" t="s">
        <v>20</v>
      </c>
      <c r="N136" s="23"/>
      <c r="O136" s="23"/>
      <c r="P136" s="23"/>
      <c r="Q136" s="23"/>
      <c r="R136" s="23"/>
      <c r="S136" s="23"/>
      <c r="T136" s="23"/>
      <c r="U136" s="23"/>
      <c r="V136" s="23"/>
      <c r="W136" s="23"/>
      <c r="X136" s="23"/>
      <c r="Y136" s="23"/>
      <c r="Z136" s="23"/>
    </row>
    <row r="137" spans="1:26" ht="21.75" customHeight="1" x14ac:dyDescent="0.3">
      <c r="A137" s="265"/>
      <c r="B137" s="18" t="s">
        <v>20</v>
      </c>
      <c r="C137" s="18" t="s">
        <v>20</v>
      </c>
      <c r="D137" s="18" t="s">
        <v>20</v>
      </c>
      <c r="E137" s="18" t="s">
        <v>20</v>
      </c>
      <c r="F137" s="18" t="s">
        <v>20</v>
      </c>
      <c r="G137" s="18" t="s">
        <v>20</v>
      </c>
      <c r="H137" s="18" t="s">
        <v>20</v>
      </c>
      <c r="I137" s="18" t="s">
        <v>20</v>
      </c>
      <c r="J137" s="251" t="s">
        <v>20</v>
      </c>
      <c r="K137" s="253"/>
      <c r="L137" s="18" t="s">
        <v>20</v>
      </c>
      <c r="M137" s="166" t="s">
        <v>20</v>
      </c>
      <c r="N137" s="23"/>
      <c r="O137" s="23"/>
      <c r="P137" s="23"/>
      <c r="Q137" s="23"/>
      <c r="R137" s="23"/>
      <c r="S137" s="23"/>
      <c r="T137" s="23"/>
      <c r="U137" s="23"/>
      <c r="V137" s="23"/>
      <c r="W137" s="23"/>
      <c r="X137" s="23"/>
      <c r="Y137" s="23"/>
      <c r="Z137" s="23"/>
    </row>
    <row r="138" spans="1:26" ht="22.5" customHeight="1" x14ac:dyDescent="0.3">
      <c r="A138" s="266" t="s">
        <v>128</v>
      </c>
      <c r="B138" s="18" t="s">
        <v>20</v>
      </c>
      <c r="C138" s="18" t="s">
        <v>20</v>
      </c>
      <c r="D138" s="18" t="s">
        <v>20</v>
      </c>
      <c r="E138" s="18" t="s">
        <v>20</v>
      </c>
      <c r="F138" s="18" t="s">
        <v>20</v>
      </c>
      <c r="G138" s="18" t="s">
        <v>20</v>
      </c>
      <c r="H138" s="18" t="s">
        <v>20</v>
      </c>
      <c r="I138" s="18" t="s">
        <v>20</v>
      </c>
      <c r="J138" s="251" t="s">
        <v>20</v>
      </c>
      <c r="K138" s="253"/>
      <c r="L138" s="18" t="s">
        <v>20</v>
      </c>
      <c r="M138" s="166" t="s">
        <v>20</v>
      </c>
      <c r="N138" s="23"/>
      <c r="O138" s="23"/>
      <c r="P138" s="23"/>
      <c r="Q138" s="23"/>
      <c r="R138" s="23"/>
      <c r="S138" s="23"/>
      <c r="T138" s="23"/>
      <c r="U138" s="23"/>
      <c r="V138" s="23"/>
      <c r="W138" s="23"/>
      <c r="X138" s="23"/>
      <c r="Y138" s="23"/>
      <c r="Z138" s="23"/>
    </row>
    <row r="139" spans="1:26" ht="21.75" customHeight="1" x14ac:dyDescent="0.3">
      <c r="A139" s="264"/>
      <c r="B139" s="18" t="s">
        <v>20</v>
      </c>
      <c r="C139" s="18" t="s">
        <v>20</v>
      </c>
      <c r="D139" s="18" t="s">
        <v>20</v>
      </c>
      <c r="E139" s="18" t="s">
        <v>20</v>
      </c>
      <c r="F139" s="18" t="s">
        <v>20</v>
      </c>
      <c r="G139" s="18" t="s">
        <v>20</v>
      </c>
      <c r="H139" s="18" t="s">
        <v>20</v>
      </c>
      <c r="I139" s="18" t="s">
        <v>20</v>
      </c>
      <c r="J139" s="251" t="s">
        <v>20</v>
      </c>
      <c r="K139" s="253"/>
      <c r="L139" s="18" t="s">
        <v>20</v>
      </c>
      <c r="M139" s="166" t="s">
        <v>20</v>
      </c>
      <c r="N139" s="23"/>
      <c r="O139" s="23"/>
      <c r="P139" s="23"/>
      <c r="Q139" s="23"/>
      <c r="R139" s="23"/>
      <c r="S139" s="23"/>
      <c r="T139" s="23"/>
      <c r="U139" s="23"/>
      <c r="V139" s="23"/>
      <c r="W139" s="23"/>
      <c r="X139" s="23"/>
      <c r="Y139" s="23"/>
      <c r="Z139" s="23"/>
    </row>
    <row r="140" spans="1:26" ht="18" customHeight="1" x14ac:dyDescent="0.3">
      <c r="A140" s="265"/>
      <c r="B140" s="18" t="s">
        <v>20</v>
      </c>
      <c r="C140" s="18" t="s">
        <v>20</v>
      </c>
      <c r="D140" s="18" t="s">
        <v>20</v>
      </c>
      <c r="E140" s="18" t="s">
        <v>20</v>
      </c>
      <c r="F140" s="18" t="s">
        <v>20</v>
      </c>
      <c r="G140" s="18" t="s">
        <v>20</v>
      </c>
      <c r="H140" s="18" t="s">
        <v>20</v>
      </c>
      <c r="I140" s="18" t="s">
        <v>20</v>
      </c>
      <c r="J140" s="251" t="s">
        <v>20</v>
      </c>
      <c r="K140" s="253"/>
      <c r="L140" s="18" t="s">
        <v>20</v>
      </c>
      <c r="M140" s="166" t="s">
        <v>20</v>
      </c>
      <c r="N140" s="23"/>
      <c r="O140" s="23"/>
      <c r="P140" s="23"/>
      <c r="Q140" s="23"/>
      <c r="R140" s="23"/>
      <c r="S140" s="23"/>
      <c r="T140" s="23"/>
      <c r="U140" s="23"/>
      <c r="V140" s="23"/>
      <c r="W140" s="23"/>
      <c r="X140" s="23"/>
      <c r="Y140" s="23"/>
      <c r="Z140" s="23"/>
    </row>
    <row r="141" spans="1:26" ht="21.75" customHeight="1" x14ac:dyDescent="0.3">
      <c r="A141" s="266" t="s">
        <v>144</v>
      </c>
      <c r="B141" s="18" t="s">
        <v>20</v>
      </c>
      <c r="C141" s="18" t="s">
        <v>20</v>
      </c>
      <c r="D141" s="18" t="s">
        <v>20</v>
      </c>
      <c r="E141" s="18" t="s">
        <v>20</v>
      </c>
      <c r="F141" s="18" t="s">
        <v>20</v>
      </c>
      <c r="G141" s="18" t="s">
        <v>20</v>
      </c>
      <c r="H141" s="18" t="s">
        <v>20</v>
      </c>
      <c r="I141" s="18" t="s">
        <v>20</v>
      </c>
      <c r="J141" s="251" t="s">
        <v>20</v>
      </c>
      <c r="K141" s="253"/>
      <c r="L141" s="18" t="s">
        <v>20</v>
      </c>
      <c r="M141" s="166" t="s">
        <v>20</v>
      </c>
      <c r="N141" s="23"/>
      <c r="O141" s="23"/>
      <c r="P141" s="23"/>
      <c r="Q141" s="23"/>
      <c r="R141" s="23"/>
      <c r="S141" s="23"/>
      <c r="T141" s="23"/>
      <c r="U141" s="23"/>
      <c r="V141" s="23"/>
      <c r="W141" s="23"/>
      <c r="X141" s="23"/>
      <c r="Y141" s="23"/>
      <c r="Z141" s="23"/>
    </row>
    <row r="142" spans="1:26" ht="16.2" customHeight="1" thickBot="1" x14ac:dyDescent="0.35">
      <c r="A142" s="264"/>
      <c r="B142" s="18" t="s">
        <v>20</v>
      </c>
      <c r="C142" s="18" t="s">
        <v>20</v>
      </c>
      <c r="D142" s="18" t="s">
        <v>20</v>
      </c>
      <c r="E142" s="18" t="s">
        <v>20</v>
      </c>
      <c r="F142" s="18" t="s">
        <v>20</v>
      </c>
      <c r="G142" s="18" t="s">
        <v>20</v>
      </c>
      <c r="H142" s="18" t="s">
        <v>20</v>
      </c>
      <c r="I142" s="18" t="s">
        <v>20</v>
      </c>
      <c r="J142" s="251" t="s">
        <v>20</v>
      </c>
      <c r="K142" s="253"/>
      <c r="L142" s="18" t="s">
        <v>20</v>
      </c>
      <c r="M142" s="166" t="s">
        <v>20</v>
      </c>
      <c r="N142" s="23"/>
      <c r="O142" s="23"/>
      <c r="P142" s="23"/>
      <c r="Q142" s="23"/>
      <c r="R142" s="23"/>
      <c r="S142" s="23"/>
      <c r="T142" s="23"/>
      <c r="U142" s="23"/>
      <c r="V142" s="23"/>
      <c r="W142" s="23"/>
      <c r="X142" s="23"/>
      <c r="Y142" s="23"/>
      <c r="Z142" s="23"/>
    </row>
    <row r="143" spans="1:26" ht="20.25" customHeight="1" thickBot="1" x14ac:dyDescent="0.35">
      <c r="A143" s="264"/>
      <c r="B143" s="41" t="s">
        <v>20</v>
      </c>
      <c r="C143" s="41" t="s">
        <v>20</v>
      </c>
      <c r="D143" s="41" t="s">
        <v>20</v>
      </c>
      <c r="E143" s="41" t="s">
        <v>20</v>
      </c>
      <c r="F143" s="41" t="s">
        <v>20</v>
      </c>
      <c r="G143" s="41" t="s">
        <v>20</v>
      </c>
      <c r="H143" s="41" t="s">
        <v>20</v>
      </c>
      <c r="I143" s="41" t="s">
        <v>20</v>
      </c>
      <c r="J143" s="288" t="s">
        <v>20</v>
      </c>
      <c r="K143" s="289"/>
      <c r="L143" s="41" t="s">
        <v>20</v>
      </c>
      <c r="M143" s="167" t="s">
        <v>20</v>
      </c>
      <c r="N143" s="23"/>
      <c r="O143" s="23"/>
      <c r="P143" s="23"/>
      <c r="Q143" s="23"/>
      <c r="R143" s="23"/>
      <c r="S143" s="23"/>
      <c r="T143" s="23"/>
      <c r="U143" s="23"/>
      <c r="V143" s="23"/>
      <c r="W143" s="23"/>
      <c r="X143" s="23"/>
      <c r="Y143" s="23"/>
      <c r="Z143" s="23"/>
    </row>
    <row r="144" spans="1:26" ht="25.5" customHeight="1" thickBot="1" x14ac:dyDescent="0.35">
      <c r="A144" s="273" t="s">
        <v>158</v>
      </c>
      <c r="B144" s="274"/>
      <c r="C144" s="274"/>
      <c r="D144" s="274"/>
      <c r="E144" s="275"/>
      <c r="F144" s="93">
        <f>SUM(F125:F143)</f>
        <v>989114.91</v>
      </c>
      <c r="G144" s="94" t="s">
        <v>20</v>
      </c>
      <c r="H144" s="99" t="s">
        <v>20</v>
      </c>
      <c r="I144" s="94" t="s">
        <v>20</v>
      </c>
      <c r="J144" s="279" t="s">
        <v>20</v>
      </c>
      <c r="K144" s="280"/>
      <c r="L144" s="93" t="str">
        <f>L125</f>
        <v>-</v>
      </c>
      <c r="M144" s="100">
        <f>SUM(M125:M142)</f>
        <v>824114.90999999992</v>
      </c>
      <c r="N144" s="23"/>
      <c r="O144" s="23"/>
      <c r="P144" s="23"/>
      <c r="Q144" s="23"/>
      <c r="R144" s="23"/>
      <c r="S144" s="23"/>
      <c r="T144" s="23"/>
      <c r="U144" s="23"/>
      <c r="V144" s="23"/>
      <c r="W144" s="23"/>
      <c r="X144" s="23"/>
      <c r="Y144" s="23"/>
      <c r="Z144" s="23"/>
    </row>
    <row r="145" spans="1:26" ht="6" customHeight="1" x14ac:dyDescent="0.3">
      <c r="A145" s="37"/>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75" customHeight="1" x14ac:dyDescent="0.3">
      <c r="A146" s="268" t="s">
        <v>273</v>
      </c>
      <c r="B146" s="200"/>
      <c r="C146" s="200"/>
      <c r="D146" s="200"/>
      <c r="E146" s="200"/>
      <c r="F146" s="200"/>
      <c r="G146" s="200"/>
      <c r="H146" s="200"/>
      <c r="I146" s="200"/>
      <c r="J146" s="200"/>
      <c r="K146" s="200"/>
      <c r="L146" s="200"/>
      <c r="M146" s="200"/>
      <c r="N146" s="15"/>
      <c r="O146" s="15"/>
      <c r="P146" s="15"/>
      <c r="Q146" s="15"/>
      <c r="R146" s="15"/>
      <c r="S146" s="15"/>
      <c r="T146" s="15"/>
      <c r="U146" s="15"/>
      <c r="V146" s="15"/>
      <c r="W146" s="15"/>
      <c r="X146" s="15"/>
      <c r="Y146" s="15"/>
      <c r="Z146" s="15"/>
    </row>
    <row r="147" spans="1:26" ht="15.75" customHeight="1" x14ac:dyDescent="0.3">
      <c r="A147" s="268" t="s">
        <v>274</v>
      </c>
      <c r="B147" s="200"/>
      <c r="C147" s="200"/>
      <c r="D147" s="200"/>
      <c r="E147" s="200"/>
      <c r="F147" s="200"/>
      <c r="G147" s="200"/>
      <c r="H147" s="200"/>
      <c r="I147" s="200"/>
      <c r="J147" s="200"/>
      <c r="K147" s="200"/>
      <c r="L147" s="200"/>
      <c r="M147" s="200"/>
      <c r="N147" s="15"/>
      <c r="O147" s="15"/>
      <c r="P147" s="15"/>
      <c r="Q147" s="15"/>
      <c r="R147" s="15"/>
      <c r="S147" s="15"/>
      <c r="T147" s="15"/>
      <c r="U147" s="15"/>
      <c r="V147" s="15"/>
      <c r="W147" s="15"/>
      <c r="X147" s="15"/>
      <c r="Y147" s="15"/>
      <c r="Z147" s="15"/>
    </row>
    <row r="148" spans="1:26" ht="17.25" customHeight="1" thickBot="1" x14ac:dyDescent="0.35">
      <c r="A148" s="276" t="s">
        <v>247</v>
      </c>
      <c r="B148" s="185"/>
      <c r="C148" s="185"/>
      <c r="D148" s="185"/>
      <c r="E148" s="185"/>
      <c r="F148" s="185"/>
      <c r="G148" s="185"/>
      <c r="H148" s="185"/>
      <c r="I148" s="185"/>
      <c r="J148" s="185"/>
      <c r="K148" s="185"/>
      <c r="L148" s="185"/>
      <c r="M148" s="185"/>
      <c r="N148" s="15"/>
      <c r="O148" s="15"/>
      <c r="P148" s="15"/>
      <c r="Q148" s="15"/>
      <c r="R148" s="15"/>
      <c r="S148" s="15"/>
      <c r="T148" s="15"/>
      <c r="U148" s="15"/>
      <c r="V148" s="15"/>
      <c r="W148" s="15"/>
      <c r="X148" s="15"/>
      <c r="Y148" s="15"/>
      <c r="Z148" s="15"/>
    </row>
    <row r="149" spans="1:26" ht="94.5" customHeight="1" thickBot="1" x14ac:dyDescent="0.35">
      <c r="A149" s="168" t="s">
        <v>164</v>
      </c>
      <c r="B149" s="169" t="s">
        <v>168</v>
      </c>
      <c r="C149" s="153" t="s">
        <v>174</v>
      </c>
      <c r="D149" s="153" t="s">
        <v>262</v>
      </c>
      <c r="E149" s="153" t="s">
        <v>275</v>
      </c>
      <c r="F149" s="153" t="s">
        <v>15</v>
      </c>
      <c r="G149" s="153" t="s">
        <v>255</v>
      </c>
      <c r="H149" s="153" t="s">
        <v>276</v>
      </c>
      <c r="I149" s="153" t="s">
        <v>258</v>
      </c>
      <c r="J149" s="269" t="s">
        <v>259</v>
      </c>
      <c r="K149" s="270"/>
      <c r="L149" s="153" t="s">
        <v>19</v>
      </c>
      <c r="M149" s="170" t="s">
        <v>21</v>
      </c>
      <c r="N149" s="15"/>
      <c r="O149" s="15"/>
      <c r="P149" s="15"/>
      <c r="Q149" s="15"/>
      <c r="R149" s="15"/>
      <c r="S149" s="15"/>
      <c r="T149" s="15"/>
      <c r="U149" s="15"/>
      <c r="V149" s="15"/>
      <c r="W149" s="15"/>
      <c r="X149" s="15"/>
      <c r="Y149" s="15"/>
      <c r="Z149" s="15"/>
    </row>
    <row r="150" spans="1:26" ht="19.2" customHeight="1" x14ac:dyDescent="0.3">
      <c r="A150" s="266" t="s">
        <v>185</v>
      </c>
      <c r="B150" s="18" t="s">
        <v>20</v>
      </c>
      <c r="C150" s="18" t="s">
        <v>20</v>
      </c>
      <c r="D150" s="18" t="s">
        <v>20</v>
      </c>
      <c r="E150" s="18" t="s">
        <v>20</v>
      </c>
      <c r="F150" s="18" t="s">
        <v>20</v>
      </c>
      <c r="G150" s="18" t="s">
        <v>20</v>
      </c>
      <c r="H150" s="18" t="s">
        <v>20</v>
      </c>
      <c r="I150" s="18" t="s">
        <v>20</v>
      </c>
      <c r="J150" s="251" t="s">
        <v>20</v>
      </c>
      <c r="K150" s="253"/>
      <c r="L150" s="18" t="s">
        <v>20</v>
      </c>
      <c r="M150" s="166" t="s">
        <v>20</v>
      </c>
      <c r="N150" s="23"/>
      <c r="O150" s="23"/>
      <c r="P150" s="23"/>
      <c r="Q150" s="23"/>
      <c r="R150" s="23"/>
      <c r="S150" s="23"/>
      <c r="T150" s="23"/>
      <c r="U150" s="23"/>
      <c r="V150" s="23"/>
      <c r="W150" s="23"/>
      <c r="X150" s="23"/>
      <c r="Y150" s="23"/>
      <c r="Z150" s="23"/>
    </row>
    <row r="151" spans="1:26" ht="18.600000000000001" customHeight="1" x14ac:dyDescent="0.3">
      <c r="A151" s="264"/>
      <c r="B151" s="18" t="s">
        <v>20</v>
      </c>
      <c r="C151" s="18" t="s">
        <v>20</v>
      </c>
      <c r="D151" s="18" t="s">
        <v>20</v>
      </c>
      <c r="E151" s="18" t="s">
        <v>20</v>
      </c>
      <c r="F151" s="18" t="s">
        <v>20</v>
      </c>
      <c r="G151" s="18" t="s">
        <v>20</v>
      </c>
      <c r="H151" s="18" t="s">
        <v>20</v>
      </c>
      <c r="I151" s="18" t="s">
        <v>20</v>
      </c>
      <c r="J151" s="251" t="s">
        <v>20</v>
      </c>
      <c r="K151" s="253"/>
      <c r="L151" s="18" t="s">
        <v>20</v>
      </c>
      <c r="M151" s="166" t="s">
        <v>20</v>
      </c>
      <c r="N151" s="23"/>
      <c r="O151" s="23"/>
      <c r="P151" s="23"/>
      <c r="Q151" s="23"/>
      <c r="R151" s="23"/>
      <c r="S151" s="23"/>
      <c r="T151" s="23"/>
      <c r="U151" s="23"/>
      <c r="V151" s="23"/>
      <c r="W151" s="23"/>
      <c r="X151" s="23"/>
      <c r="Y151" s="23"/>
      <c r="Z151" s="23"/>
    </row>
    <row r="152" spans="1:26" ht="19.5" customHeight="1" x14ac:dyDescent="0.3">
      <c r="A152" s="265"/>
      <c r="B152" s="18" t="s">
        <v>20</v>
      </c>
      <c r="C152" s="18" t="s">
        <v>20</v>
      </c>
      <c r="D152" s="18" t="s">
        <v>20</v>
      </c>
      <c r="E152" s="18" t="s">
        <v>20</v>
      </c>
      <c r="F152" s="18" t="s">
        <v>20</v>
      </c>
      <c r="G152" s="18" t="s">
        <v>20</v>
      </c>
      <c r="H152" s="18" t="s">
        <v>20</v>
      </c>
      <c r="I152" s="18" t="s">
        <v>20</v>
      </c>
      <c r="J152" s="251" t="s">
        <v>20</v>
      </c>
      <c r="K152" s="253"/>
      <c r="L152" s="18" t="s">
        <v>20</v>
      </c>
      <c r="M152" s="166" t="s">
        <v>20</v>
      </c>
      <c r="N152" s="23"/>
      <c r="O152" s="23"/>
      <c r="P152" s="23"/>
      <c r="Q152" s="23"/>
      <c r="R152" s="23"/>
      <c r="S152" s="23"/>
      <c r="T152" s="23"/>
      <c r="U152" s="23"/>
      <c r="V152" s="23"/>
      <c r="W152" s="23"/>
      <c r="X152" s="23"/>
      <c r="Y152" s="23"/>
      <c r="Z152" s="23"/>
    </row>
    <row r="153" spans="1:26" ht="22.5" customHeight="1" x14ac:dyDescent="0.3">
      <c r="A153" s="266" t="s">
        <v>188</v>
      </c>
      <c r="B153" s="18" t="s">
        <v>20</v>
      </c>
      <c r="C153" s="18" t="s">
        <v>20</v>
      </c>
      <c r="D153" s="18" t="s">
        <v>20</v>
      </c>
      <c r="E153" s="18" t="s">
        <v>20</v>
      </c>
      <c r="F153" s="18" t="s">
        <v>20</v>
      </c>
      <c r="G153" s="18" t="s">
        <v>20</v>
      </c>
      <c r="H153" s="18" t="s">
        <v>20</v>
      </c>
      <c r="I153" s="18" t="s">
        <v>20</v>
      </c>
      <c r="J153" s="251" t="s">
        <v>20</v>
      </c>
      <c r="K153" s="253"/>
      <c r="L153" s="18" t="s">
        <v>20</v>
      </c>
      <c r="M153" s="166" t="s">
        <v>20</v>
      </c>
      <c r="N153" s="23"/>
      <c r="O153" s="23"/>
      <c r="P153" s="23"/>
      <c r="Q153" s="23"/>
      <c r="R153" s="23"/>
      <c r="S153" s="23"/>
      <c r="T153" s="23"/>
      <c r="U153" s="23"/>
      <c r="V153" s="23"/>
      <c r="W153" s="23"/>
      <c r="X153" s="23"/>
      <c r="Y153" s="23"/>
      <c r="Z153" s="23"/>
    </row>
    <row r="154" spans="1:26" ht="20.25" customHeight="1" x14ac:dyDescent="0.3">
      <c r="A154" s="264"/>
      <c r="B154" s="18" t="s">
        <v>20</v>
      </c>
      <c r="C154" s="18" t="s">
        <v>20</v>
      </c>
      <c r="D154" s="18" t="s">
        <v>20</v>
      </c>
      <c r="E154" s="18" t="s">
        <v>20</v>
      </c>
      <c r="F154" s="18" t="s">
        <v>20</v>
      </c>
      <c r="G154" s="18" t="s">
        <v>20</v>
      </c>
      <c r="H154" s="18" t="s">
        <v>20</v>
      </c>
      <c r="I154" s="18" t="s">
        <v>20</v>
      </c>
      <c r="J154" s="251" t="s">
        <v>20</v>
      </c>
      <c r="K154" s="253"/>
      <c r="L154" s="18" t="s">
        <v>20</v>
      </c>
      <c r="M154" s="166" t="s">
        <v>20</v>
      </c>
      <c r="N154" s="23"/>
      <c r="O154" s="23"/>
      <c r="P154" s="23"/>
      <c r="Q154" s="23"/>
      <c r="R154" s="23"/>
      <c r="S154" s="23"/>
      <c r="T154" s="23"/>
      <c r="U154" s="23"/>
      <c r="V154" s="23"/>
      <c r="W154" s="23"/>
      <c r="X154" s="23"/>
      <c r="Y154" s="23"/>
      <c r="Z154" s="23"/>
    </row>
    <row r="155" spans="1:26" ht="18.600000000000001" customHeight="1" x14ac:dyDescent="0.3">
      <c r="A155" s="265"/>
      <c r="B155" s="18" t="s">
        <v>20</v>
      </c>
      <c r="C155" s="18" t="s">
        <v>20</v>
      </c>
      <c r="D155" s="18" t="s">
        <v>20</v>
      </c>
      <c r="E155" s="18" t="s">
        <v>20</v>
      </c>
      <c r="F155" s="18" t="s">
        <v>20</v>
      </c>
      <c r="G155" s="18" t="s">
        <v>20</v>
      </c>
      <c r="H155" s="18" t="s">
        <v>20</v>
      </c>
      <c r="I155" s="18" t="s">
        <v>20</v>
      </c>
      <c r="J155" s="251" t="s">
        <v>20</v>
      </c>
      <c r="K155" s="253"/>
      <c r="L155" s="18" t="s">
        <v>20</v>
      </c>
      <c r="M155" s="166" t="s">
        <v>20</v>
      </c>
      <c r="N155" s="23"/>
      <c r="O155" s="23"/>
      <c r="P155" s="23"/>
      <c r="Q155" s="23"/>
      <c r="R155" s="23"/>
      <c r="S155" s="23"/>
      <c r="T155" s="23"/>
      <c r="U155" s="23"/>
      <c r="V155" s="23"/>
      <c r="W155" s="23"/>
      <c r="X155" s="23"/>
      <c r="Y155" s="23"/>
      <c r="Z155" s="23"/>
    </row>
    <row r="156" spans="1:26" ht="18" customHeight="1" x14ac:dyDescent="0.3">
      <c r="A156" s="266" t="s">
        <v>191</v>
      </c>
      <c r="B156" s="18" t="s">
        <v>20</v>
      </c>
      <c r="C156" s="18" t="s">
        <v>20</v>
      </c>
      <c r="D156" s="18" t="s">
        <v>20</v>
      </c>
      <c r="E156" s="18" t="s">
        <v>20</v>
      </c>
      <c r="F156" s="18" t="s">
        <v>20</v>
      </c>
      <c r="G156" s="18" t="s">
        <v>20</v>
      </c>
      <c r="H156" s="18" t="s">
        <v>20</v>
      </c>
      <c r="I156" s="18" t="s">
        <v>20</v>
      </c>
      <c r="J156" s="251" t="s">
        <v>20</v>
      </c>
      <c r="K156" s="253"/>
      <c r="L156" s="18" t="s">
        <v>20</v>
      </c>
      <c r="M156" s="166" t="s">
        <v>20</v>
      </c>
      <c r="N156" s="23"/>
      <c r="O156" s="23"/>
      <c r="P156" s="23"/>
      <c r="Q156" s="23"/>
      <c r="R156" s="23"/>
      <c r="S156" s="23"/>
      <c r="T156" s="23"/>
      <c r="U156" s="23"/>
      <c r="V156" s="23"/>
      <c r="W156" s="23"/>
      <c r="X156" s="23"/>
      <c r="Y156" s="23"/>
      <c r="Z156" s="23"/>
    </row>
    <row r="157" spans="1:26" ht="20.25" customHeight="1" x14ac:dyDescent="0.3">
      <c r="A157" s="264"/>
      <c r="B157" s="18" t="s">
        <v>20</v>
      </c>
      <c r="C157" s="18" t="s">
        <v>20</v>
      </c>
      <c r="D157" s="18" t="s">
        <v>20</v>
      </c>
      <c r="E157" s="18" t="s">
        <v>20</v>
      </c>
      <c r="F157" s="18" t="s">
        <v>20</v>
      </c>
      <c r="G157" s="18" t="s">
        <v>20</v>
      </c>
      <c r="H157" s="18" t="s">
        <v>20</v>
      </c>
      <c r="I157" s="18" t="s">
        <v>20</v>
      </c>
      <c r="J157" s="251" t="s">
        <v>20</v>
      </c>
      <c r="K157" s="253"/>
      <c r="L157" s="18" t="s">
        <v>20</v>
      </c>
      <c r="M157" s="166" t="s">
        <v>20</v>
      </c>
      <c r="N157" s="23"/>
      <c r="O157" s="23"/>
      <c r="P157" s="23"/>
      <c r="Q157" s="23"/>
      <c r="R157" s="23"/>
      <c r="S157" s="23"/>
      <c r="T157" s="23"/>
      <c r="U157" s="23"/>
      <c r="V157" s="23"/>
      <c r="W157" s="23"/>
      <c r="X157" s="23"/>
      <c r="Y157" s="23"/>
      <c r="Z157" s="23"/>
    </row>
    <row r="158" spans="1:26" ht="23.25" customHeight="1" x14ac:dyDescent="0.3">
      <c r="A158" s="265"/>
      <c r="B158" s="18" t="s">
        <v>20</v>
      </c>
      <c r="C158" s="18" t="s">
        <v>20</v>
      </c>
      <c r="D158" s="18" t="s">
        <v>20</v>
      </c>
      <c r="E158" s="18" t="s">
        <v>20</v>
      </c>
      <c r="F158" s="18" t="s">
        <v>20</v>
      </c>
      <c r="G158" s="18" t="s">
        <v>20</v>
      </c>
      <c r="H158" s="18" t="s">
        <v>20</v>
      </c>
      <c r="I158" s="18" t="s">
        <v>20</v>
      </c>
      <c r="J158" s="251" t="s">
        <v>20</v>
      </c>
      <c r="K158" s="253"/>
      <c r="L158" s="18" t="s">
        <v>20</v>
      </c>
      <c r="M158" s="166" t="s">
        <v>20</v>
      </c>
      <c r="N158" s="23"/>
      <c r="O158" s="23"/>
      <c r="P158" s="23"/>
      <c r="Q158" s="23"/>
      <c r="R158" s="23"/>
      <c r="S158" s="23"/>
      <c r="T158" s="23"/>
      <c r="U158" s="23"/>
      <c r="V158" s="23"/>
      <c r="W158" s="23"/>
      <c r="X158" s="23"/>
      <c r="Y158" s="23"/>
      <c r="Z158" s="23"/>
    </row>
    <row r="159" spans="1:26" ht="22.5" customHeight="1" x14ac:dyDescent="0.3">
      <c r="A159" s="266" t="s">
        <v>192</v>
      </c>
      <c r="B159" s="18" t="s">
        <v>20</v>
      </c>
      <c r="C159" s="18" t="s">
        <v>20</v>
      </c>
      <c r="D159" s="18" t="s">
        <v>20</v>
      </c>
      <c r="E159" s="18" t="s">
        <v>20</v>
      </c>
      <c r="F159" s="18" t="s">
        <v>20</v>
      </c>
      <c r="G159" s="18" t="s">
        <v>20</v>
      </c>
      <c r="H159" s="18" t="s">
        <v>20</v>
      </c>
      <c r="I159" s="18" t="s">
        <v>20</v>
      </c>
      <c r="J159" s="251" t="s">
        <v>20</v>
      </c>
      <c r="K159" s="253"/>
      <c r="L159" s="18" t="s">
        <v>20</v>
      </c>
      <c r="M159" s="166" t="s">
        <v>20</v>
      </c>
      <c r="N159" s="23"/>
      <c r="O159" s="23"/>
      <c r="P159" s="23"/>
      <c r="Q159" s="23"/>
      <c r="R159" s="23"/>
      <c r="S159" s="23"/>
      <c r="T159" s="23"/>
      <c r="U159" s="23"/>
      <c r="V159" s="23"/>
      <c r="W159" s="23"/>
      <c r="X159" s="23"/>
      <c r="Y159" s="23"/>
      <c r="Z159" s="23"/>
    </row>
    <row r="160" spans="1:26" ht="20.25" customHeight="1" x14ac:dyDescent="0.3">
      <c r="A160" s="264"/>
      <c r="B160" s="18" t="s">
        <v>20</v>
      </c>
      <c r="C160" s="18" t="s">
        <v>20</v>
      </c>
      <c r="D160" s="18" t="s">
        <v>20</v>
      </c>
      <c r="E160" s="18" t="s">
        <v>20</v>
      </c>
      <c r="F160" s="18" t="s">
        <v>20</v>
      </c>
      <c r="G160" s="18" t="s">
        <v>20</v>
      </c>
      <c r="H160" s="18" t="s">
        <v>20</v>
      </c>
      <c r="I160" s="18" t="s">
        <v>20</v>
      </c>
      <c r="J160" s="251" t="s">
        <v>20</v>
      </c>
      <c r="K160" s="253"/>
      <c r="L160" s="18" t="s">
        <v>20</v>
      </c>
      <c r="M160" s="166" t="s">
        <v>20</v>
      </c>
      <c r="N160" s="23"/>
      <c r="O160" s="23"/>
      <c r="P160" s="23"/>
      <c r="Q160" s="23"/>
      <c r="R160" s="23"/>
      <c r="S160" s="23"/>
      <c r="T160" s="23"/>
      <c r="U160" s="23"/>
      <c r="V160" s="23"/>
      <c r="W160" s="23"/>
      <c r="X160" s="23"/>
      <c r="Y160" s="23"/>
      <c r="Z160" s="23"/>
    </row>
    <row r="161" spans="1:26" ht="23.25" customHeight="1" x14ac:dyDescent="0.3">
      <c r="A161" s="265"/>
      <c r="B161" s="18" t="s">
        <v>20</v>
      </c>
      <c r="C161" s="18" t="s">
        <v>20</v>
      </c>
      <c r="D161" s="18" t="s">
        <v>20</v>
      </c>
      <c r="E161" s="18" t="s">
        <v>20</v>
      </c>
      <c r="F161" s="18" t="s">
        <v>20</v>
      </c>
      <c r="G161" s="18" t="s">
        <v>20</v>
      </c>
      <c r="H161" s="18" t="s">
        <v>20</v>
      </c>
      <c r="I161" s="18" t="s">
        <v>20</v>
      </c>
      <c r="J161" s="251" t="s">
        <v>20</v>
      </c>
      <c r="K161" s="253"/>
      <c r="L161" s="18" t="s">
        <v>20</v>
      </c>
      <c r="M161" s="166" t="s">
        <v>20</v>
      </c>
      <c r="N161" s="23"/>
      <c r="O161" s="23"/>
      <c r="P161" s="23"/>
      <c r="Q161" s="23"/>
      <c r="R161" s="23"/>
      <c r="S161" s="23"/>
      <c r="T161" s="23"/>
      <c r="U161" s="23"/>
      <c r="V161" s="23"/>
      <c r="W161" s="23"/>
      <c r="X161" s="23"/>
      <c r="Y161" s="23"/>
      <c r="Z161" s="23"/>
    </row>
    <row r="162" spans="1:26" ht="22.5" customHeight="1" x14ac:dyDescent="0.3">
      <c r="A162" s="266" t="s">
        <v>193</v>
      </c>
      <c r="B162" s="18" t="s">
        <v>20</v>
      </c>
      <c r="C162" s="18" t="s">
        <v>20</v>
      </c>
      <c r="D162" s="18" t="s">
        <v>20</v>
      </c>
      <c r="E162" s="18" t="s">
        <v>20</v>
      </c>
      <c r="F162" s="18" t="s">
        <v>20</v>
      </c>
      <c r="G162" s="18" t="s">
        <v>20</v>
      </c>
      <c r="H162" s="18" t="s">
        <v>20</v>
      </c>
      <c r="I162" s="18" t="s">
        <v>20</v>
      </c>
      <c r="J162" s="251" t="s">
        <v>20</v>
      </c>
      <c r="K162" s="253"/>
      <c r="L162" s="18" t="s">
        <v>20</v>
      </c>
      <c r="M162" s="166" t="s">
        <v>20</v>
      </c>
      <c r="N162" s="23"/>
      <c r="O162" s="23"/>
      <c r="P162" s="23"/>
      <c r="Q162" s="23"/>
      <c r="R162" s="23"/>
      <c r="S162" s="23"/>
      <c r="T162" s="23"/>
      <c r="U162" s="23"/>
      <c r="V162" s="23"/>
      <c r="W162" s="23"/>
      <c r="X162" s="23"/>
      <c r="Y162" s="23"/>
      <c r="Z162" s="23"/>
    </row>
    <row r="163" spans="1:26" ht="20.25" customHeight="1" x14ac:dyDescent="0.3">
      <c r="A163" s="264"/>
      <c r="B163" s="18" t="s">
        <v>20</v>
      </c>
      <c r="C163" s="18" t="s">
        <v>20</v>
      </c>
      <c r="D163" s="18" t="s">
        <v>20</v>
      </c>
      <c r="E163" s="18" t="s">
        <v>20</v>
      </c>
      <c r="F163" s="18" t="s">
        <v>20</v>
      </c>
      <c r="G163" s="18" t="s">
        <v>20</v>
      </c>
      <c r="H163" s="18" t="s">
        <v>20</v>
      </c>
      <c r="I163" s="18" t="s">
        <v>20</v>
      </c>
      <c r="J163" s="251" t="s">
        <v>20</v>
      </c>
      <c r="K163" s="253"/>
      <c r="L163" s="18" t="s">
        <v>20</v>
      </c>
      <c r="M163" s="166" t="s">
        <v>20</v>
      </c>
      <c r="N163" s="23"/>
      <c r="O163" s="23"/>
      <c r="P163" s="23"/>
      <c r="Q163" s="23"/>
      <c r="R163" s="23"/>
      <c r="S163" s="23"/>
      <c r="T163" s="23"/>
      <c r="U163" s="23"/>
      <c r="V163" s="23"/>
      <c r="W163" s="23"/>
      <c r="X163" s="23"/>
      <c r="Y163" s="23"/>
      <c r="Z163" s="23"/>
    </row>
    <row r="164" spans="1:26" ht="23.25" customHeight="1" x14ac:dyDescent="0.3">
      <c r="A164" s="267"/>
      <c r="B164" s="18" t="s">
        <v>20</v>
      </c>
      <c r="C164" s="18" t="s">
        <v>20</v>
      </c>
      <c r="D164" s="18" t="s">
        <v>20</v>
      </c>
      <c r="E164" s="18" t="s">
        <v>20</v>
      </c>
      <c r="F164" s="18" t="s">
        <v>20</v>
      </c>
      <c r="G164" s="18" t="s">
        <v>20</v>
      </c>
      <c r="H164" s="18" t="s">
        <v>20</v>
      </c>
      <c r="I164" s="18" t="s">
        <v>20</v>
      </c>
      <c r="J164" s="251" t="s">
        <v>20</v>
      </c>
      <c r="K164" s="253"/>
      <c r="L164" s="18" t="s">
        <v>20</v>
      </c>
      <c r="M164" s="166" t="s">
        <v>20</v>
      </c>
      <c r="N164" s="23"/>
      <c r="O164" s="23"/>
      <c r="P164" s="23"/>
      <c r="Q164" s="23"/>
      <c r="R164" s="23"/>
      <c r="S164" s="23"/>
      <c r="T164" s="23"/>
      <c r="U164" s="23"/>
      <c r="V164" s="23"/>
      <c r="W164" s="23"/>
      <c r="X164" s="23"/>
      <c r="Y164" s="23"/>
      <c r="Z164" s="23"/>
    </row>
    <row r="165" spans="1:26" ht="18.75" customHeight="1" x14ac:dyDescent="0.3">
      <c r="A165" s="254" t="s">
        <v>158</v>
      </c>
      <c r="B165" s="255"/>
      <c r="C165" s="255"/>
      <c r="D165" s="255"/>
      <c r="E165" s="255"/>
      <c r="F165" s="255"/>
      <c r="G165" s="255"/>
      <c r="H165" s="255"/>
      <c r="I165" s="255"/>
      <c r="J165" s="171"/>
      <c r="K165" s="171"/>
      <c r="L165" s="172" t="s">
        <v>20</v>
      </c>
      <c r="M165" s="173" t="s">
        <v>20</v>
      </c>
      <c r="N165" s="43"/>
      <c r="O165" s="42"/>
      <c r="P165" s="23"/>
      <c r="Q165" s="23"/>
      <c r="R165" s="23"/>
      <c r="S165" s="23"/>
      <c r="T165" s="23"/>
      <c r="U165" s="23"/>
      <c r="V165" s="23"/>
      <c r="W165" s="23"/>
      <c r="X165" s="23"/>
      <c r="Y165" s="23"/>
      <c r="Z165" s="23"/>
    </row>
    <row r="166" spans="1:26" ht="3.6" customHeight="1" x14ac:dyDescent="0.3">
      <c r="A166" s="49"/>
      <c r="B166" s="49"/>
      <c r="C166" s="49"/>
      <c r="D166" s="49"/>
      <c r="E166" s="49"/>
      <c r="F166" s="49"/>
      <c r="G166" s="49"/>
      <c r="H166" s="49"/>
      <c r="I166" s="49"/>
      <c r="J166" s="49"/>
      <c r="K166" s="49"/>
      <c r="L166" s="49"/>
      <c r="M166" s="49"/>
      <c r="N166" s="49"/>
      <c r="O166" s="49"/>
      <c r="P166" s="23"/>
      <c r="Q166" s="23"/>
      <c r="R166" s="23"/>
      <c r="S166" s="23"/>
      <c r="T166" s="23"/>
      <c r="U166" s="23"/>
      <c r="V166" s="23"/>
      <c r="W166" s="23"/>
      <c r="X166" s="23"/>
      <c r="Y166" s="23"/>
      <c r="Z166" s="23"/>
    </row>
    <row r="167" spans="1:26" ht="15.6" hidden="1" customHeight="1" x14ac:dyDescent="0.3">
      <c r="A167" s="277"/>
      <c r="B167" s="200"/>
      <c r="C167" s="200"/>
      <c r="D167" s="200"/>
      <c r="E167" s="200"/>
      <c r="F167" s="200"/>
      <c r="G167" s="200"/>
      <c r="H167" s="200"/>
      <c r="I167" s="200"/>
      <c r="J167" s="200"/>
      <c r="K167" s="200"/>
      <c r="L167" s="200"/>
      <c r="M167" s="200"/>
      <c r="N167" s="15"/>
      <c r="O167" s="15"/>
      <c r="P167" s="15"/>
      <c r="Q167" s="15"/>
      <c r="R167" s="15"/>
      <c r="S167" s="15"/>
      <c r="T167" s="15"/>
      <c r="U167" s="15"/>
      <c r="V167" s="15"/>
      <c r="W167" s="15"/>
      <c r="X167" s="15"/>
      <c r="Y167" s="15"/>
      <c r="Z167" s="15"/>
    </row>
    <row r="168" spans="1:26" ht="17.25" customHeight="1" thickBot="1" x14ac:dyDescent="0.35">
      <c r="A168" s="276" t="s">
        <v>284</v>
      </c>
      <c r="B168" s="185"/>
      <c r="C168" s="185"/>
      <c r="D168" s="185"/>
      <c r="E168" s="185"/>
      <c r="F168" s="185"/>
      <c r="G168" s="185"/>
      <c r="H168" s="185"/>
      <c r="I168" s="185"/>
      <c r="J168" s="185"/>
      <c r="K168" s="185"/>
      <c r="L168" s="185"/>
      <c r="M168" s="185"/>
      <c r="N168" s="15"/>
      <c r="O168" s="15"/>
      <c r="P168" s="15"/>
      <c r="Q168" s="15"/>
      <c r="R168" s="15"/>
      <c r="S168" s="15"/>
      <c r="T168" s="15"/>
      <c r="U168" s="15"/>
      <c r="V168" s="15"/>
      <c r="W168" s="15"/>
      <c r="X168" s="15"/>
      <c r="Y168" s="15"/>
      <c r="Z168" s="15"/>
    </row>
    <row r="169" spans="1:26" ht="94.5" customHeight="1" thickBot="1" x14ac:dyDescent="0.35">
      <c r="A169" s="168" t="s">
        <v>164</v>
      </c>
      <c r="B169" s="169" t="s">
        <v>168</v>
      </c>
      <c r="C169" s="153" t="s">
        <v>174</v>
      </c>
      <c r="D169" s="153" t="s">
        <v>253</v>
      </c>
      <c r="E169" s="153" t="s">
        <v>286</v>
      </c>
      <c r="F169" s="153" t="s">
        <v>15</v>
      </c>
      <c r="G169" s="153" t="s">
        <v>255</v>
      </c>
      <c r="H169" s="153" t="s">
        <v>263</v>
      </c>
      <c r="I169" s="153" t="s">
        <v>264</v>
      </c>
      <c r="J169" s="269" t="s">
        <v>287</v>
      </c>
      <c r="K169" s="270"/>
      <c r="L169" s="153" t="s">
        <v>19</v>
      </c>
      <c r="M169" s="170" t="s">
        <v>21</v>
      </c>
      <c r="N169" s="15"/>
      <c r="O169" s="15"/>
      <c r="P169" s="15"/>
      <c r="Q169" s="15"/>
      <c r="R169" s="15"/>
      <c r="S169" s="15"/>
      <c r="T169" s="15"/>
      <c r="U169" s="15"/>
      <c r="V169" s="15"/>
      <c r="W169" s="15"/>
      <c r="X169" s="15"/>
      <c r="Y169" s="15"/>
      <c r="Z169" s="15"/>
    </row>
    <row r="170" spans="1:26" ht="24.75" customHeight="1" x14ac:dyDescent="0.3">
      <c r="A170" s="266" t="s">
        <v>185</v>
      </c>
      <c r="B170" s="18" t="s">
        <v>20</v>
      </c>
      <c r="C170" s="18" t="s">
        <v>20</v>
      </c>
      <c r="D170" s="18" t="s">
        <v>20</v>
      </c>
      <c r="E170" s="18" t="s">
        <v>20</v>
      </c>
      <c r="F170" s="18" t="s">
        <v>20</v>
      </c>
      <c r="G170" s="18" t="s">
        <v>20</v>
      </c>
      <c r="H170" s="18" t="s">
        <v>20</v>
      </c>
      <c r="I170" s="18" t="s">
        <v>20</v>
      </c>
      <c r="J170" s="251" t="s">
        <v>20</v>
      </c>
      <c r="K170" s="253"/>
      <c r="L170" s="18" t="s">
        <v>20</v>
      </c>
      <c r="M170" s="166" t="s">
        <v>20</v>
      </c>
      <c r="N170" s="23"/>
      <c r="O170" s="23"/>
      <c r="P170" s="23"/>
      <c r="Q170" s="23"/>
      <c r="R170" s="23"/>
      <c r="S170" s="23"/>
      <c r="T170" s="23"/>
      <c r="U170" s="23"/>
      <c r="V170" s="23"/>
      <c r="W170" s="23"/>
      <c r="X170" s="23"/>
      <c r="Y170" s="23"/>
      <c r="Z170" s="23"/>
    </row>
    <row r="171" spans="1:26" ht="21" customHeight="1" x14ac:dyDescent="0.3">
      <c r="A171" s="264"/>
      <c r="B171" s="18" t="s">
        <v>20</v>
      </c>
      <c r="C171" s="18" t="s">
        <v>20</v>
      </c>
      <c r="D171" s="18" t="s">
        <v>20</v>
      </c>
      <c r="E171" s="18" t="s">
        <v>20</v>
      </c>
      <c r="F171" s="18" t="s">
        <v>20</v>
      </c>
      <c r="G171" s="18" t="s">
        <v>20</v>
      </c>
      <c r="H171" s="18" t="s">
        <v>20</v>
      </c>
      <c r="I171" s="18" t="s">
        <v>20</v>
      </c>
      <c r="J171" s="251" t="s">
        <v>20</v>
      </c>
      <c r="K171" s="253"/>
      <c r="L171" s="18" t="s">
        <v>20</v>
      </c>
      <c r="M171" s="166" t="s">
        <v>20</v>
      </c>
      <c r="N171" s="23"/>
      <c r="O171" s="23"/>
      <c r="P171" s="23"/>
      <c r="Q171" s="23"/>
      <c r="R171" s="23"/>
      <c r="S171" s="23"/>
      <c r="T171" s="23"/>
      <c r="U171" s="23"/>
      <c r="V171" s="23"/>
      <c r="W171" s="23"/>
      <c r="X171" s="23"/>
      <c r="Y171" s="23"/>
      <c r="Z171" s="23"/>
    </row>
    <row r="172" spans="1:26" ht="19.5" customHeight="1" x14ac:dyDescent="0.3">
      <c r="A172" s="265"/>
      <c r="B172" s="18" t="s">
        <v>20</v>
      </c>
      <c r="C172" s="18" t="s">
        <v>20</v>
      </c>
      <c r="D172" s="18" t="s">
        <v>20</v>
      </c>
      <c r="E172" s="18" t="s">
        <v>20</v>
      </c>
      <c r="F172" s="18" t="s">
        <v>20</v>
      </c>
      <c r="G172" s="18" t="s">
        <v>20</v>
      </c>
      <c r="H172" s="18" t="s">
        <v>20</v>
      </c>
      <c r="I172" s="18" t="s">
        <v>20</v>
      </c>
      <c r="J172" s="251" t="s">
        <v>20</v>
      </c>
      <c r="K172" s="253"/>
      <c r="L172" s="18" t="s">
        <v>20</v>
      </c>
      <c r="M172" s="166" t="s">
        <v>20</v>
      </c>
      <c r="N172" s="23"/>
      <c r="O172" s="23"/>
      <c r="P172" s="23"/>
      <c r="Q172" s="23"/>
      <c r="R172" s="23"/>
      <c r="S172" s="23"/>
      <c r="T172" s="23"/>
      <c r="U172" s="23"/>
      <c r="V172" s="23"/>
      <c r="W172" s="23"/>
      <c r="X172" s="23"/>
      <c r="Y172" s="23"/>
      <c r="Z172" s="23"/>
    </row>
    <row r="173" spans="1:26" ht="22.5" customHeight="1" x14ac:dyDescent="0.3">
      <c r="A173" s="266" t="s">
        <v>188</v>
      </c>
      <c r="B173" s="18" t="s">
        <v>20</v>
      </c>
      <c r="C173" s="18" t="s">
        <v>20</v>
      </c>
      <c r="D173" s="18" t="s">
        <v>20</v>
      </c>
      <c r="E173" s="18" t="s">
        <v>20</v>
      </c>
      <c r="F173" s="18" t="s">
        <v>20</v>
      </c>
      <c r="G173" s="18" t="s">
        <v>20</v>
      </c>
      <c r="H173" s="18" t="s">
        <v>20</v>
      </c>
      <c r="I173" s="18" t="s">
        <v>20</v>
      </c>
      <c r="J173" s="251" t="s">
        <v>20</v>
      </c>
      <c r="K173" s="253"/>
      <c r="L173" s="18" t="s">
        <v>20</v>
      </c>
      <c r="M173" s="166" t="s">
        <v>20</v>
      </c>
      <c r="N173" s="23"/>
      <c r="O173" s="23"/>
      <c r="P173" s="23"/>
      <c r="Q173" s="23"/>
      <c r="R173" s="23"/>
      <c r="S173" s="23"/>
      <c r="T173" s="23"/>
      <c r="U173" s="23"/>
      <c r="V173" s="23"/>
      <c r="W173" s="23"/>
      <c r="X173" s="23"/>
      <c r="Y173" s="23"/>
      <c r="Z173" s="23"/>
    </row>
    <row r="174" spans="1:26" ht="20.25" customHeight="1" x14ac:dyDescent="0.3">
      <c r="A174" s="264"/>
      <c r="B174" s="18" t="s">
        <v>20</v>
      </c>
      <c r="C174" s="18" t="s">
        <v>20</v>
      </c>
      <c r="D174" s="18" t="s">
        <v>20</v>
      </c>
      <c r="E174" s="18" t="s">
        <v>20</v>
      </c>
      <c r="F174" s="18" t="s">
        <v>20</v>
      </c>
      <c r="G174" s="18" t="s">
        <v>20</v>
      </c>
      <c r="H174" s="18" t="s">
        <v>20</v>
      </c>
      <c r="I174" s="18" t="s">
        <v>20</v>
      </c>
      <c r="J174" s="251" t="s">
        <v>20</v>
      </c>
      <c r="K174" s="253"/>
      <c r="L174" s="18" t="s">
        <v>20</v>
      </c>
      <c r="M174" s="166" t="s">
        <v>20</v>
      </c>
      <c r="N174" s="23"/>
      <c r="O174" s="23"/>
      <c r="P174" s="23"/>
      <c r="Q174" s="23"/>
      <c r="R174" s="23"/>
      <c r="S174" s="23"/>
      <c r="T174" s="23"/>
      <c r="U174" s="23"/>
      <c r="V174" s="23"/>
      <c r="W174" s="23"/>
      <c r="X174" s="23"/>
      <c r="Y174" s="23"/>
      <c r="Z174" s="23"/>
    </row>
    <row r="175" spans="1:26" ht="23.25" customHeight="1" x14ac:dyDescent="0.3">
      <c r="A175" s="265"/>
      <c r="B175" s="18" t="s">
        <v>20</v>
      </c>
      <c r="C175" s="18" t="s">
        <v>20</v>
      </c>
      <c r="D175" s="18" t="s">
        <v>20</v>
      </c>
      <c r="E175" s="18" t="s">
        <v>20</v>
      </c>
      <c r="F175" s="18" t="s">
        <v>20</v>
      </c>
      <c r="G175" s="18" t="s">
        <v>20</v>
      </c>
      <c r="H175" s="18" t="s">
        <v>20</v>
      </c>
      <c r="I175" s="18" t="s">
        <v>20</v>
      </c>
      <c r="J175" s="251" t="s">
        <v>20</v>
      </c>
      <c r="K175" s="253"/>
      <c r="L175" s="18" t="s">
        <v>20</v>
      </c>
      <c r="M175" s="166" t="s">
        <v>20</v>
      </c>
      <c r="N175" s="23"/>
      <c r="O175" s="23"/>
      <c r="P175" s="23"/>
      <c r="Q175" s="23"/>
      <c r="R175" s="23"/>
      <c r="S175" s="23"/>
      <c r="T175" s="23"/>
      <c r="U175" s="23"/>
      <c r="V175" s="23"/>
      <c r="W175" s="23"/>
      <c r="X175" s="23"/>
      <c r="Y175" s="23"/>
      <c r="Z175" s="23"/>
    </row>
    <row r="176" spans="1:26" ht="22.5" customHeight="1" x14ac:dyDescent="0.3">
      <c r="A176" s="266" t="s">
        <v>191</v>
      </c>
      <c r="B176" s="18" t="s">
        <v>20</v>
      </c>
      <c r="C176" s="18" t="s">
        <v>20</v>
      </c>
      <c r="D176" s="18" t="s">
        <v>20</v>
      </c>
      <c r="E176" s="18" t="s">
        <v>20</v>
      </c>
      <c r="F176" s="18" t="s">
        <v>20</v>
      </c>
      <c r="G176" s="18" t="s">
        <v>20</v>
      </c>
      <c r="H176" s="18" t="s">
        <v>20</v>
      </c>
      <c r="I176" s="18" t="s">
        <v>20</v>
      </c>
      <c r="J176" s="251" t="s">
        <v>20</v>
      </c>
      <c r="K176" s="253"/>
      <c r="L176" s="18" t="s">
        <v>20</v>
      </c>
      <c r="M176" s="166" t="s">
        <v>20</v>
      </c>
      <c r="N176" s="23"/>
      <c r="O176" s="23"/>
      <c r="P176" s="23"/>
      <c r="Q176" s="23"/>
      <c r="R176" s="23"/>
      <c r="S176" s="23"/>
      <c r="T176" s="23"/>
      <c r="U176" s="23"/>
      <c r="V176" s="23"/>
      <c r="W176" s="23"/>
      <c r="X176" s="23"/>
      <c r="Y176" s="23"/>
      <c r="Z176" s="23"/>
    </row>
    <row r="177" spans="1:26" ht="20.25" customHeight="1" x14ac:dyDescent="0.3">
      <c r="A177" s="264"/>
      <c r="B177" s="18" t="s">
        <v>20</v>
      </c>
      <c r="C177" s="18" t="s">
        <v>20</v>
      </c>
      <c r="D177" s="18" t="s">
        <v>20</v>
      </c>
      <c r="E177" s="18" t="s">
        <v>20</v>
      </c>
      <c r="F177" s="18" t="s">
        <v>20</v>
      </c>
      <c r="G177" s="18" t="s">
        <v>20</v>
      </c>
      <c r="H177" s="18" t="s">
        <v>20</v>
      </c>
      <c r="I177" s="18" t="s">
        <v>20</v>
      </c>
      <c r="J177" s="251" t="s">
        <v>20</v>
      </c>
      <c r="K177" s="253"/>
      <c r="L177" s="18" t="s">
        <v>20</v>
      </c>
      <c r="M177" s="166" t="s">
        <v>20</v>
      </c>
      <c r="N177" s="23"/>
      <c r="O177" s="23"/>
      <c r="P177" s="23"/>
      <c r="Q177" s="23"/>
      <c r="R177" s="23"/>
      <c r="S177" s="23"/>
      <c r="T177" s="23"/>
      <c r="U177" s="23"/>
      <c r="V177" s="23"/>
      <c r="W177" s="23"/>
      <c r="X177" s="23"/>
      <c r="Y177" s="23"/>
      <c r="Z177" s="23"/>
    </row>
    <row r="178" spans="1:26" ht="23.25" customHeight="1" x14ac:dyDescent="0.3">
      <c r="A178" s="265"/>
      <c r="B178" s="18" t="s">
        <v>20</v>
      </c>
      <c r="C178" s="18" t="s">
        <v>20</v>
      </c>
      <c r="D178" s="18" t="s">
        <v>20</v>
      </c>
      <c r="E178" s="18" t="s">
        <v>20</v>
      </c>
      <c r="F178" s="18" t="s">
        <v>20</v>
      </c>
      <c r="G178" s="18" t="s">
        <v>20</v>
      </c>
      <c r="H178" s="18" t="s">
        <v>20</v>
      </c>
      <c r="I178" s="18" t="s">
        <v>20</v>
      </c>
      <c r="J178" s="251" t="s">
        <v>20</v>
      </c>
      <c r="K178" s="253"/>
      <c r="L178" s="18" t="s">
        <v>20</v>
      </c>
      <c r="M178" s="166" t="s">
        <v>20</v>
      </c>
      <c r="N178" s="23"/>
      <c r="O178" s="23"/>
      <c r="P178" s="23"/>
      <c r="Q178" s="23"/>
      <c r="R178" s="23"/>
      <c r="S178" s="23"/>
      <c r="T178" s="23"/>
      <c r="U178" s="23"/>
      <c r="V178" s="23"/>
      <c r="W178" s="23"/>
      <c r="X178" s="23"/>
      <c r="Y178" s="23"/>
      <c r="Z178" s="23"/>
    </row>
    <row r="179" spans="1:26" ht="22.5" customHeight="1" x14ac:dyDescent="0.3">
      <c r="A179" s="266" t="s">
        <v>192</v>
      </c>
      <c r="B179" s="18" t="s">
        <v>20</v>
      </c>
      <c r="C179" s="18" t="s">
        <v>20</v>
      </c>
      <c r="D179" s="18" t="s">
        <v>20</v>
      </c>
      <c r="E179" s="18" t="s">
        <v>20</v>
      </c>
      <c r="F179" s="18" t="s">
        <v>20</v>
      </c>
      <c r="G179" s="18" t="s">
        <v>20</v>
      </c>
      <c r="H179" s="18" t="s">
        <v>20</v>
      </c>
      <c r="I179" s="18" t="s">
        <v>20</v>
      </c>
      <c r="J179" s="251" t="s">
        <v>20</v>
      </c>
      <c r="K179" s="253"/>
      <c r="L179" s="18" t="s">
        <v>20</v>
      </c>
      <c r="M179" s="166" t="s">
        <v>20</v>
      </c>
      <c r="N179" s="23"/>
      <c r="O179" s="23"/>
      <c r="P179" s="23"/>
      <c r="Q179" s="23"/>
      <c r="R179" s="23"/>
      <c r="S179" s="23"/>
      <c r="T179" s="23"/>
      <c r="U179" s="23"/>
      <c r="V179" s="23"/>
      <c r="W179" s="23"/>
      <c r="X179" s="23"/>
      <c r="Y179" s="23"/>
      <c r="Z179" s="23"/>
    </row>
    <row r="180" spans="1:26" ht="20.25" customHeight="1" x14ac:dyDescent="0.3">
      <c r="A180" s="264"/>
      <c r="B180" s="18" t="s">
        <v>20</v>
      </c>
      <c r="C180" s="18" t="s">
        <v>20</v>
      </c>
      <c r="D180" s="18" t="s">
        <v>20</v>
      </c>
      <c r="E180" s="18" t="s">
        <v>20</v>
      </c>
      <c r="F180" s="18" t="s">
        <v>20</v>
      </c>
      <c r="G180" s="18" t="s">
        <v>20</v>
      </c>
      <c r="H180" s="18" t="s">
        <v>20</v>
      </c>
      <c r="I180" s="18" t="s">
        <v>20</v>
      </c>
      <c r="J180" s="251" t="s">
        <v>20</v>
      </c>
      <c r="K180" s="253"/>
      <c r="L180" s="18" t="s">
        <v>20</v>
      </c>
      <c r="M180" s="166" t="s">
        <v>20</v>
      </c>
      <c r="N180" s="23"/>
      <c r="O180" s="23"/>
      <c r="P180" s="23"/>
      <c r="Q180" s="23"/>
      <c r="R180" s="23"/>
      <c r="S180" s="23"/>
      <c r="T180" s="23"/>
      <c r="U180" s="23"/>
      <c r="V180" s="23"/>
      <c r="W180" s="23"/>
      <c r="X180" s="23"/>
      <c r="Y180" s="23"/>
      <c r="Z180" s="23"/>
    </row>
    <row r="181" spans="1:26" ht="23.25" customHeight="1" x14ac:dyDescent="0.3">
      <c r="A181" s="265"/>
      <c r="B181" s="18" t="s">
        <v>20</v>
      </c>
      <c r="C181" s="18" t="s">
        <v>20</v>
      </c>
      <c r="D181" s="18" t="s">
        <v>20</v>
      </c>
      <c r="E181" s="18" t="s">
        <v>20</v>
      </c>
      <c r="F181" s="18" t="s">
        <v>20</v>
      </c>
      <c r="G181" s="18" t="s">
        <v>20</v>
      </c>
      <c r="H181" s="18" t="s">
        <v>20</v>
      </c>
      <c r="I181" s="18" t="s">
        <v>20</v>
      </c>
      <c r="J181" s="251" t="s">
        <v>20</v>
      </c>
      <c r="K181" s="253"/>
      <c r="L181" s="18" t="s">
        <v>20</v>
      </c>
      <c r="M181" s="166" t="s">
        <v>20</v>
      </c>
      <c r="N181" s="23"/>
      <c r="O181" s="23"/>
      <c r="P181" s="23"/>
      <c r="Q181" s="23"/>
      <c r="R181" s="23"/>
      <c r="S181" s="23"/>
      <c r="T181" s="23"/>
      <c r="U181" s="23"/>
      <c r="V181" s="23"/>
      <c r="W181" s="23"/>
      <c r="X181" s="23"/>
      <c r="Y181" s="23"/>
      <c r="Z181" s="23"/>
    </row>
    <row r="182" spans="1:26" ht="22.5" customHeight="1" x14ac:dyDescent="0.3">
      <c r="A182" s="266" t="s">
        <v>193</v>
      </c>
      <c r="B182" s="18" t="s">
        <v>20</v>
      </c>
      <c r="C182" s="18" t="s">
        <v>20</v>
      </c>
      <c r="D182" s="18" t="s">
        <v>20</v>
      </c>
      <c r="E182" s="18" t="s">
        <v>20</v>
      </c>
      <c r="F182" s="18" t="s">
        <v>20</v>
      </c>
      <c r="G182" s="18" t="s">
        <v>20</v>
      </c>
      <c r="H182" s="18" t="s">
        <v>20</v>
      </c>
      <c r="I182" s="18" t="s">
        <v>20</v>
      </c>
      <c r="J182" s="251" t="s">
        <v>20</v>
      </c>
      <c r="K182" s="253"/>
      <c r="L182" s="18" t="s">
        <v>20</v>
      </c>
      <c r="M182" s="166" t="s">
        <v>20</v>
      </c>
      <c r="N182" s="23"/>
      <c r="O182" s="23"/>
      <c r="P182" s="23"/>
      <c r="Q182" s="23"/>
      <c r="R182" s="23"/>
      <c r="S182" s="23"/>
      <c r="T182" s="23"/>
      <c r="U182" s="23"/>
      <c r="V182" s="23"/>
      <c r="W182" s="23"/>
      <c r="X182" s="23"/>
      <c r="Y182" s="23"/>
      <c r="Z182" s="23"/>
    </row>
    <row r="183" spans="1:26" ht="20.25" customHeight="1" x14ac:dyDescent="0.3">
      <c r="A183" s="264"/>
      <c r="B183" s="18" t="s">
        <v>20</v>
      </c>
      <c r="C183" s="18" t="s">
        <v>20</v>
      </c>
      <c r="D183" s="18" t="s">
        <v>20</v>
      </c>
      <c r="E183" s="18" t="s">
        <v>20</v>
      </c>
      <c r="F183" s="18" t="s">
        <v>20</v>
      </c>
      <c r="G183" s="18" t="s">
        <v>20</v>
      </c>
      <c r="H183" s="18" t="s">
        <v>20</v>
      </c>
      <c r="I183" s="18" t="s">
        <v>20</v>
      </c>
      <c r="J183" s="251" t="s">
        <v>20</v>
      </c>
      <c r="K183" s="253"/>
      <c r="L183" s="18" t="s">
        <v>20</v>
      </c>
      <c r="M183" s="166" t="s">
        <v>20</v>
      </c>
      <c r="N183" s="23"/>
      <c r="O183" s="23"/>
      <c r="P183" s="23"/>
      <c r="Q183" s="23"/>
      <c r="R183" s="23"/>
      <c r="S183" s="23"/>
      <c r="T183" s="23"/>
      <c r="U183" s="23"/>
      <c r="V183" s="23"/>
      <c r="W183" s="23"/>
      <c r="X183" s="23"/>
      <c r="Y183" s="23"/>
      <c r="Z183" s="23"/>
    </row>
    <row r="184" spans="1:26" ht="23.25" customHeight="1" x14ac:dyDescent="0.3">
      <c r="A184" s="267"/>
      <c r="B184" s="18" t="s">
        <v>20</v>
      </c>
      <c r="C184" s="18" t="s">
        <v>20</v>
      </c>
      <c r="D184" s="18" t="s">
        <v>20</v>
      </c>
      <c r="E184" s="18" t="s">
        <v>20</v>
      </c>
      <c r="F184" s="18" t="s">
        <v>20</v>
      </c>
      <c r="G184" s="18" t="s">
        <v>20</v>
      </c>
      <c r="H184" s="18" t="s">
        <v>20</v>
      </c>
      <c r="I184" s="18" t="s">
        <v>20</v>
      </c>
      <c r="J184" s="251" t="s">
        <v>20</v>
      </c>
      <c r="K184" s="253"/>
      <c r="L184" s="18" t="s">
        <v>20</v>
      </c>
      <c r="M184" s="166" t="s">
        <v>20</v>
      </c>
      <c r="N184" s="23"/>
      <c r="O184" s="23"/>
      <c r="P184" s="23"/>
      <c r="Q184" s="23"/>
      <c r="R184" s="23"/>
      <c r="S184" s="23"/>
      <c r="T184" s="23"/>
      <c r="U184" s="23"/>
      <c r="V184" s="23"/>
      <c r="W184" s="23"/>
      <c r="X184" s="23"/>
      <c r="Y184" s="23"/>
      <c r="Z184" s="23"/>
    </row>
    <row r="185" spans="1:26" ht="18.75" customHeight="1" x14ac:dyDescent="0.3">
      <c r="A185" s="254" t="s">
        <v>158</v>
      </c>
      <c r="B185" s="255"/>
      <c r="C185" s="255"/>
      <c r="D185" s="255"/>
      <c r="E185" s="255"/>
      <c r="F185" s="255"/>
      <c r="G185" s="255"/>
      <c r="H185" s="255"/>
      <c r="I185" s="255"/>
      <c r="J185" s="171"/>
      <c r="K185" s="171"/>
      <c r="L185" s="172" t="s">
        <v>20</v>
      </c>
      <c r="M185" s="173" t="s">
        <v>20</v>
      </c>
      <c r="N185" s="43"/>
      <c r="O185" s="42"/>
      <c r="P185" s="23"/>
      <c r="Q185" s="23"/>
      <c r="R185" s="23"/>
      <c r="S185" s="23"/>
      <c r="T185" s="23"/>
      <c r="U185" s="23"/>
      <c r="V185" s="23"/>
      <c r="W185" s="23"/>
      <c r="X185" s="23"/>
      <c r="Y185" s="23"/>
      <c r="Z185" s="23"/>
    </row>
    <row r="186" spans="1:26" ht="12.75" customHeight="1" x14ac:dyDescent="0.3">
      <c r="A186" s="49"/>
      <c r="B186" s="49"/>
      <c r="C186" s="49"/>
      <c r="D186" s="49"/>
      <c r="E186" s="49"/>
      <c r="F186" s="49"/>
      <c r="G186" s="49"/>
      <c r="H186" s="49"/>
      <c r="I186" s="49"/>
      <c r="J186" s="49"/>
      <c r="K186" s="49"/>
      <c r="L186" s="49"/>
      <c r="M186" s="49"/>
      <c r="N186" s="49"/>
      <c r="O186" s="49"/>
      <c r="P186" s="23"/>
      <c r="Q186" s="23"/>
      <c r="R186" s="23"/>
      <c r="S186" s="23"/>
      <c r="T186" s="23"/>
      <c r="U186" s="23"/>
      <c r="V186" s="23"/>
      <c r="W186" s="23"/>
      <c r="X186" s="23"/>
      <c r="Y186" s="23"/>
      <c r="Z186" s="23"/>
    </row>
    <row r="187" spans="1:26" ht="4.95" customHeight="1" x14ac:dyDescent="0.3">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7.25" customHeight="1" x14ac:dyDescent="0.3">
      <c r="A188" s="268" t="s">
        <v>290</v>
      </c>
      <c r="B188" s="200"/>
      <c r="C188" s="200"/>
      <c r="D188" s="200"/>
      <c r="E188" s="200"/>
      <c r="F188" s="200"/>
      <c r="G188" s="200"/>
      <c r="H188" s="200"/>
      <c r="I188" s="200"/>
      <c r="J188" s="200"/>
      <c r="K188" s="200"/>
      <c r="L188" s="200"/>
      <c r="M188" s="200"/>
      <c r="N188" s="23"/>
      <c r="O188" s="23"/>
      <c r="P188" s="23"/>
      <c r="Q188" s="23"/>
      <c r="R188" s="23"/>
      <c r="S188" s="23"/>
      <c r="T188" s="23"/>
      <c r="U188" s="23"/>
      <c r="V188" s="23"/>
      <c r="W188" s="23"/>
      <c r="X188" s="23"/>
      <c r="Y188" s="23"/>
      <c r="Z188" s="23"/>
    </row>
    <row r="189" spans="1:26" ht="21.75" customHeight="1" x14ac:dyDescent="0.3">
      <c r="A189" s="268" t="s">
        <v>291</v>
      </c>
      <c r="B189" s="200"/>
      <c r="C189" s="200"/>
      <c r="D189" s="200"/>
      <c r="E189" s="200"/>
      <c r="F189" s="200"/>
      <c r="G189" s="200"/>
      <c r="H189" s="200"/>
      <c r="I189" s="200"/>
      <c r="J189" s="200"/>
      <c r="K189" s="200"/>
      <c r="L189" s="200"/>
      <c r="M189" s="200"/>
      <c r="N189" s="23"/>
      <c r="O189" s="23"/>
      <c r="P189" s="23"/>
      <c r="Q189" s="23"/>
      <c r="R189" s="23"/>
      <c r="S189" s="23"/>
      <c r="T189" s="23"/>
      <c r="U189" s="23"/>
      <c r="V189" s="23"/>
      <c r="W189" s="23"/>
      <c r="X189" s="23"/>
      <c r="Y189" s="23"/>
      <c r="Z189" s="23"/>
    </row>
    <row r="190" spans="1:26" ht="94.5" customHeight="1" x14ac:dyDescent="0.3">
      <c r="A190" s="152" t="s">
        <v>196</v>
      </c>
      <c r="B190" s="153" t="s">
        <v>292</v>
      </c>
      <c r="C190" s="153" t="s">
        <v>262</v>
      </c>
      <c r="D190" s="153" t="s">
        <v>275</v>
      </c>
      <c r="E190" s="153" t="s">
        <v>15</v>
      </c>
      <c r="F190" s="153" t="s">
        <v>255</v>
      </c>
      <c r="G190" s="153" t="s">
        <v>293</v>
      </c>
      <c r="H190" s="153" t="s">
        <v>258</v>
      </c>
      <c r="I190" s="269" t="s">
        <v>259</v>
      </c>
      <c r="J190" s="272"/>
      <c r="K190" s="270"/>
      <c r="L190" s="153" t="s">
        <v>19</v>
      </c>
      <c r="M190" s="170" t="s">
        <v>21</v>
      </c>
      <c r="N190" s="15"/>
      <c r="O190" s="15"/>
      <c r="P190" s="15"/>
      <c r="Q190" s="15"/>
      <c r="R190" s="15"/>
      <c r="S190" s="15"/>
      <c r="T190" s="15"/>
      <c r="U190" s="15"/>
      <c r="V190" s="15"/>
      <c r="W190" s="15"/>
      <c r="X190" s="15"/>
      <c r="Y190" s="15"/>
      <c r="Z190" s="15"/>
    </row>
    <row r="191" spans="1:26" ht="24.75" customHeight="1" x14ac:dyDescent="0.3">
      <c r="A191" s="174" t="s">
        <v>20</v>
      </c>
      <c r="B191" s="18" t="s">
        <v>20</v>
      </c>
      <c r="C191" s="18" t="s">
        <v>20</v>
      </c>
      <c r="D191" s="18" t="s">
        <v>20</v>
      </c>
      <c r="E191" s="18" t="s">
        <v>20</v>
      </c>
      <c r="F191" s="18" t="s">
        <v>20</v>
      </c>
      <c r="G191" s="18" t="s">
        <v>20</v>
      </c>
      <c r="H191" s="18" t="s">
        <v>20</v>
      </c>
      <c r="I191" s="251" t="s">
        <v>20</v>
      </c>
      <c r="J191" s="252"/>
      <c r="K191" s="253"/>
      <c r="L191" s="18" t="s">
        <v>20</v>
      </c>
      <c r="M191" s="166" t="s">
        <v>20</v>
      </c>
      <c r="N191" s="23"/>
      <c r="O191" s="23"/>
      <c r="P191" s="23"/>
      <c r="Q191" s="23"/>
      <c r="R191" s="23"/>
      <c r="S191" s="23"/>
      <c r="T191" s="23"/>
      <c r="U191" s="23"/>
      <c r="V191" s="23"/>
      <c r="W191" s="23"/>
      <c r="X191" s="23"/>
      <c r="Y191" s="23"/>
      <c r="Z191" s="23"/>
    </row>
    <row r="192" spans="1:26" ht="21" customHeight="1" x14ac:dyDescent="0.3">
      <c r="A192" s="174" t="s">
        <v>20</v>
      </c>
      <c r="B192" s="18" t="s">
        <v>20</v>
      </c>
      <c r="C192" s="18" t="s">
        <v>20</v>
      </c>
      <c r="D192" s="18" t="s">
        <v>20</v>
      </c>
      <c r="E192" s="18" t="s">
        <v>20</v>
      </c>
      <c r="F192" s="18" t="s">
        <v>20</v>
      </c>
      <c r="G192" s="18" t="s">
        <v>20</v>
      </c>
      <c r="H192" s="18" t="s">
        <v>20</v>
      </c>
      <c r="I192" s="251" t="s">
        <v>20</v>
      </c>
      <c r="J192" s="252"/>
      <c r="K192" s="253"/>
      <c r="L192" s="18" t="s">
        <v>20</v>
      </c>
      <c r="M192" s="166" t="s">
        <v>20</v>
      </c>
      <c r="N192" s="23"/>
      <c r="O192" s="23"/>
      <c r="P192" s="23"/>
      <c r="Q192" s="23"/>
      <c r="R192" s="23"/>
      <c r="S192" s="23"/>
      <c r="T192" s="23"/>
      <c r="U192" s="23"/>
      <c r="V192" s="23"/>
      <c r="W192" s="23"/>
      <c r="X192" s="23"/>
      <c r="Y192" s="23"/>
      <c r="Z192" s="23"/>
    </row>
    <row r="193" spans="1:26" ht="19.5" customHeight="1" x14ac:dyDescent="0.3">
      <c r="A193" s="174" t="s">
        <v>20</v>
      </c>
      <c r="B193" s="18" t="s">
        <v>20</v>
      </c>
      <c r="C193" s="18" t="s">
        <v>20</v>
      </c>
      <c r="D193" s="18" t="s">
        <v>20</v>
      </c>
      <c r="E193" s="18" t="s">
        <v>20</v>
      </c>
      <c r="F193" s="18" t="s">
        <v>20</v>
      </c>
      <c r="G193" s="18" t="s">
        <v>20</v>
      </c>
      <c r="H193" s="18" t="s">
        <v>20</v>
      </c>
      <c r="I193" s="251" t="s">
        <v>20</v>
      </c>
      <c r="J193" s="252"/>
      <c r="K193" s="253"/>
      <c r="L193" s="18" t="s">
        <v>20</v>
      </c>
      <c r="M193" s="166" t="s">
        <v>20</v>
      </c>
      <c r="N193" s="23"/>
      <c r="O193" s="23"/>
      <c r="P193" s="23"/>
      <c r="Q193" s="23"/>
      <c r="R193" s="23"/>
      <c r="S193" s="23"/>
      <c r="T193" s="23"/>
      <c r="U193" s="23"/>
      <c r="V193" s="23"/>
      <c r="W193" s="23"/>
      <c r="X193" s="23"/>
      <c r="Y193" s="23"/>
      <c r="Z193" s="23"/>
    </row>
    <row r="194" spans="1:26" ht="30" customHeight="1" x14ac:dyDescent="0.3">
      <c r="A194" s="254" t="s">
        <v>158</v>
      </c>
      <c r="B194" s="255"/>
      <c r="C194" s="255"/>
      <c r="D194" s="255"/>
      <c r="E194" s="255"/>
      <c r="F194" s="255"/>
      <c r="G194" s="255"/>
      <c r="H194" s="255"/>
      <c r="I194" s="255"/>
      <c r="J194" s="255"/>
      <c r="K194" s="256"/>
      <c r="L194" s="172" t="s">
        <v>20</v>
      </c>
      <c r="M194" s="173" t="s">
        <v>20</v>
      </c>
      <c r="N194" s="23"/>
      <c r="O194" s="23"/>
      <c r="P194" s="23"/>
      <c r="Q194" s="23"/>
      <c r="R194" s="23"/>
      <c r="S194" s="23"/>
      <c r="T194" s="23"/>
      <c r="U194" s="23"/>
      <c r="V194" s="23"/>
      <c r="W194" s="23"/>
      <c r="X194" s="23"/>
      <c r="Y194" s="23"/>
      <c r="Z194" s="23"/>
    </row>
    <row r="195" spans="1:26" ht="12" customHeight="1" x14ac:dyDescent="0.3">
      <c r="A195" s="60"/>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9.5" customHeight="1" thickBot="1" x14ac:dyDescent="0.35">
      <c r="A196" s="37" t="s">
        <v>295</v>
      </c>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94.5" customHeight="1" thickBot="1" x14ac:dyDescent="0.35">
      <c r="A197" s="152" t="s">
        <v>196</v>
      </c>
      <c r="B197" s="153" t="s">
        <v>197</v>
      </c>
      <c r="C197" s="153" t="s">
        <v>253</v>
      </c>
      <c r="D197" s="153" t="s">
        <v>275</v>
      </c>
      <c r="E197" s="153" t="s">
        <v>15</v>
      </c>
      <c r="F197" s="153" t="s">
        <v>255</v>
      </c>
      <c r="G197" s="153" t="s">
        <v>263</v>
      </c>
      <c r="H197" s="153" t="s">
        <v>264</v>
      </c>
      <c r="I197" s="269" t="s">
        <v>296</v>
      </c>
      <c r="J197" s="272"/>
      <c r="K197" s="270"/>
      <c r="L197" s="153" t="s">
        <v>19</v>
      </c>
      <c r="M197" s="170" t="s">
        <v>21</v>
      </c>
      <c r="N197" s="15"/>
      <c r="O197" s="15"/>
      <c r="P197" s="15"/>
      <c r="Q197" s="15"/>
      <c r="R197" s="15"/>
      <c r="S197" s="15"/>
      <c r="T197" s="15"/>
      <c r="U197" s="15"/>
      <c r="V197" s="15"/>
      <c r="W197" s="15"/>
      <c r="X197" s="15"/>
      <c r="Y197" s="15"/>
      <c r="Z197" s="15"/>
    </row>
    <row r="198" spans="1:26" ht="24.75" customHeight="1" thickBot="1" x14ac:dyDescent="0.35">
      <c r="A198" s="174" t="s">
        <v>20</v>
      </c>
      <c r="B198" s="18" t="s">
        <v>20</v>
      </c>
      <c r="C198" s="18" t="s">
        <v>20</v>
      </c>
      <c r="D198" s="18" t="s">
        <v>20</v>
      </c>
      <c r="E198" s="18" t="s">
        <v>20</v>
      </c>
      <c r="F198" s="18" t="s">
        <v>20</v>
      </c>
      <c r="G198" s="18" t="s">
        <v>20</v>
      </c>
      <c r="H198" s="18" t="s">
        <v>20</v>
      </c>
      <c r="I198" s="251" t="s">
        <v>20</v>
      </c>
      <c r="J198" s="252"/>
      <c r="K198" s="253"/>
      <c r="L198" s="18" t="s">
        <v>20</v>
      </c>
      <c r="M198" s="166" t="s">
        <v>20</v>
      </c>
      <c r="N198" s="23"/>
      <c r="O198" s="23"/>
      <c r="P198" s="23"/>
      <c r="Q198" s="23"/>
      <c r="R198" s="23"/>
      <c r="S198" s="23"/>
      <c r="T198" s="23"/>
      <c r="U198" s="23"/>
      <c r="V198" s="23"/>
      <c r="W198" s="23"/>
      <c r="X198" s="23"/>
      <c r="Y198" s="23"/>
      <c r="Z198" s="23"/>
    </row>
    <row r="199" spans="1:26" ht="21" customHeight="1" thickBot="1" x14ac:dyDescent="0.35">
      <c r="A199" s="174" t="s">
        <v>20</v>
      </c>
      <c r="B199" s="18" t="s">
        <v>20</v>
      </c>
      <c r="C199" s="18" t="s">
        <v>20</v>
      </c>
      <c r="D199" s="18" t="s">
        <v>20</v>
      </c>
      <c r="E199" s="18" t="s">
        <v>20</v>
      </c>
      <c r="F199" s="18" t="s">
        <v>20</v>
      </c>
      <c r="G199" s="18" t="s">
        <v>20</v>
      </c>
      <c r="H199" s="18" t="s">
        <v>20</v>
      </c>
      <c r="I199" s="251" t="s">
        <v>20</v>
      </c>
      <c r="J199" s="252"/>
      <c r="K199" s="253"/>
      <c r="L199" s="18" t="s">
        <v>20</v>
      </c>
      <c r="M199" s="166" t="s">
        <v>20</v>
      </c>
      <c r="N199" s="23"/>
      <c r="O199" s="23"/>
      <c r="P199" s="23"/>
      <c r="Q199" s="23"/>
      <c r="R199" s="23"/>
      <c r="S199" s="23"/>
      <c r="T199" s="23"/>
      <c r="U199" s="23"/>
      <c r="V199" s="23"/>
      <c r="W199" s="23"/>
      <c r="X199" s="23"/>
      <c r="Y199" s="23"/>
      <c r="Z199" s="23"/>
    </row>
    <row r="200" spans="1:26" ht="19.5" customHeight="1" thickBot="1" x14ac:dyDescent="0.35">
      <c r="A200" s="174" t="s">
        <v>20</v>
      </c>
      <c r="B200" s="18" t="s">
        <v>20</v>
      </c>
      <c r="C200" s="18" t="s">
        <v>20</v>
      </c>
      <c r="D200" s="18" t="s">
        <v>20</v>
      </c>
      <c r="E200" s="18" t="s">
        <v>20</v>
      </c>
      <c r="F200" s="18" t="s">
        <v>20</v>
      </c>
      <c r="G200" s="18" t="s">
        <v>20</v>
      </c>
      <c r="H200" s="18" t="s">
        <v>20</v>
      </c>
      <c r="I200" s="251" t="s">
        <v>20</v>
      </c>
      <c r="J200" s="252"/>
      <c r="K200" s="253"/>
      <c r="L200" s="18" t="s">
        <v>20</v>
      </c>
      <c r="M200" s="166" t="s">
        <v>20</v>
      </c>
      <c r="N200" s="23"/>
      <c r="O200" s="23"/>
      <c r="P200" s="23"/>
      <c r="Q200" s="23"/>
      <c r="R200" s="23"/>
      <c r="S200" s="23"/>
      <c r="T200" s="23"/>
      <c r="U200" s="23"/>
      <c r="V200" s="23"/>
      <c r="W200" s="23"/>
      <c r="X200" s="23"/>
      <c r="Y200" s="23"/>
      <c r="Z200" s="23"/>
    </row>
    <row r="201" spans="1:26" ht="30" customHeight="1" thickBot="1" x14ac:dyDescent="0.35">
      <c r="A201" s="254" t="s">
        <v>158</v>
      </c>
      <c r="B201" s="255"/>
      <c r="C201" s="255"/>
      <c r="D201" s="255"/>
      <c r="E201" s="255"/>
      <c r="F201" s="255"/>
      <c r="G201" s="255"/>
      <c r="H201" s="255"/>
      <c r="I201" s="255"/>
      <c r="J201" s="255"/>
      <c r="K201" s="256"/>
      <c r="L201" s="150" t="s">
        <v>20</v>
      </c>
      <c r="M201" s="175" t="s">
        <v>20</v>
      </c>
      <c r="N201" s="23"/>
      <c r="O201" s="23"/>
      <c r="P201" s="23"/>
      <c r="Q201" s="23"/>
      <c r="R201" s="23"/>
      <c r="S201" s="23"/>
      <c r="T201" s="23"/>
      <c r="U201" s="23"/>
      <c r="V201" s="23"/>
      <c r="W201" s="23"/>
      <c r="X201" s="23"/>
      <c r="Y201" s="23"/>
      <c r="Z201" s="23"/>
    </row>
    <row r="202" spans="1:26" ht="32.25" customHeight="1" x14ac:dyDescent="0.3">
      <c r="A202" s="271" t="s">
        <v>297</v>
      </c>
      <c r="B202" s="185"/>
      <c r="C202" s="185"/>
      <c r="D202" s="185"/>
      <c r="E202" s="185"/>
      <c r="F202" s="185"/>
      <c r="G202" s="185"/>
      <c r="H202" s="185"/>
      <c r="I202" s="185"/>
      <c r="J202" s="185"/>
      <c r="K202" s="185"/>
      <c r="L202" s="185"/>
      <c r="M202" s="185"/>
      <c r="N202" s="23"/>
      <c r="O202" s="23"/>
      <c r="P202" s="23"/>
      <c r="Q202" s="23"/>
      <c r="R202" s="23"/>
      <c r="S202" s="23"/>
      <c r="T202" s="23"/>
      <c r="U202" s="23"/>
      <c r="V202" s="23"/>
      <c r="W202" s="23"/>
      <c r="X202" s="23"/>
      <c r="Y202" s="23"/>
      <c r="Z202" s="23"/>
    </row>
    <row r="203" spans="1:26" ht="5.4" customHeight="1" x14ac:dyDescent="0.3">
      <c r="A203" s="37"/>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 customHeight="1" x14ac:dyDescent="0.3">
      <c r="A204" s="268" t="s">
        <v>298</v>
      </c>
      <c r="B204" s="200"/>
      <c r="C204" s="200"/>
      <c r="D204" s="200"/>
      <c r="E204" s="200"/>
      <c r="F204" s="200"/>
      <c r="G204" s="200"/>
      <c r="H204" s="200"/>
      <c r="I204" s="200"/>
      <c r="J204" s="200"/>
      <c r="K204" s="200"/>
      <c r="L204" s="200"/>
      <c r="M204" s="200"/>
      <c r="N204" s="23"/>
      <c r="O204" s="23"/>
      <c r="P204" s="23"/>
      <c r="Q204" s="23"/>
      <c r="R204" s="23"/>
      <c r="S204" s="23"/>
      <c r="T204" s="23"/>
      <c r="U204" s="23"/>
      <c r="V204" s="23"/>
      <c r="W204" s="23"/>
      <c r="X204" s="23"/>
      <c r="Y204" s="23"/>
      <c r="Z204" s="23"/>
    </row>
    <row r="205" spans="1:26" ht="12.75" customHeight="1" thickBot="1" x14ac:dyDescent="0.35">
      <c r="A205" s="276" t="s">
        <v>247</v>
      </c>
      <c r="B205" s="185"/>
      <c r="C205" s="185"/>
      <c r="D205" s="185"/>
      <c r="E205" s="185"/>
      <c r="F205" s="185"/>
      <c r="G205" s="185"/>
      <c r="H205" s="185"/>
      <c r="I205" s="185"/>
      <c r="J205" s="185"/>
      <c r="K205" s="185"/>
      <c r="L205" s="185"/>
      <c r="M205" s="185"/>
      <c r="N205" s="23"/>
      <c r="O205" s="23"/>
      <c r="P205" s="23"/>
      <c r="Q205" s="23"/>
      <c r="R205" s="23"/>
      <c r="S205" s="23"/>
      <c r="T205" s="23"/>
      <c r="U205" s="23"/>
      <c r="V205" s="23"/>
      <c r="W205" s="23"/>
      <c r="X205" s="23"/>
      <c r="Y205" s="23"/>
      <c r="Z205" s="23"/>
    </row>
    <row r="206" spans="1:26" ht="66.599999999999994" customHeight="1" thickBot="1" x14ac:dyDescent="0.35">
      <c r="A206" s="152" t="s">
        <v>299</v>
      </c>
      <c r="B206" s="153" t="s">
        <v>216</v>
      </c>
      <c r="C206" s="153" t="s">
        <v>300</v>
      </c>
      <c r="D206" s="153" t="s">
        <v>301</v>
      </c>
      <c r="E206" s="153" t="s">
        <v>302</v>
      </c>
      <c r="F206" s="153" t="s">
        <v>15</v>
      </c>
      <c r="G206" s="153" t="s">
        <v>255</v>
      </c>
      <c r="H206" s="153" t="s">
        <v>293</v>
      </c>
      <c r="I206" s="153" t="s">
        <v>258</v>
      </c>
      <c r="J206" s="269" t="s">
        <v>259</v>
      </c>
      <c r="K206" s="270"/>
      <c r="L206" s="153" t="s">
        <v>19</v>
      </c>
      <c r="M206" s="170" t="s">
        <v>21</v>
      </c>
      <c r="N206" s="15"/>
      <c r="O206" s="15"/>
      <c r="P206" s="15"/>
      <c r="Q206" s="15"/>
      <c r="R206" s="15"/>
      <c r="S206" s="15"/>
      <c r="T206" s="15"/>
      <c r="U206" s="15"/>
      <c r="V206" s="15"/>
      <c r="W206" s="15"/>
      <c r="X206" s="15"/>
      <c r="Y206" s="15"/>
      <c r="Z206" s="15"/>
    </row>
    <row r="207" spans="1:26" ht="24.75" customHeight="1" thickBot="1" x14ac:dyDescent="0.35">
      <c r="A207" s="263" t="s">
        <v>219</v>
      </c>
      <c r="B207" s="18" t="s">
        <v>20</v>
      </c>
      <c r="C207" s="18" t="s">
        <v>20</v>
      </c>
      <c r="D207" s="18" t="s">
        <v>20</v>
      </c>
      <c r="E207" s="18" t="s">
        <v>20</v>
      </c>
      <c r="F207" s="18" t="s">
        <v>20</v>
      </c>
      <c r="G207" s="18" t="s">
        <v>20</v>
      </c>
      <c r="H207" s="18" t="s">
        <v>20</v>
      </c>
      <c r="I207" s="18" t="s">
        <v>20</v>
      </c>
      <c r="J207" s="251" t="s">
        <v>20</v>
      </c>
      <c r="K207" s="253"/>
      <c r="L207" s="18" t="s">
        <v>20</v>
      </c>
      <c r="M207" s="166" t="s">
        <v>20</v>
      </c>
      <c r="N207" s="23"/>
      <c r="O207" s="23"/>
      <c r="P207" s="23"/>
      <c r="Q207" s="23"/>
      <c r="R207" s="23"/>
      <c r="S207" s="23"/>
      <c r="T207" s="23"/>
      <c r="U207" s="23"/>
      <c r="V207" s="23"/>
      <c r="W207" s="23"/>
      <c r="X207" s="23"/>
      <c r="Y207" s="23"/>
      <c r="Z207" s="23"/>
    </row>
    <row r="208" spans="1:26" ht="24.75" customHeight="1" thickBot="1" x14ac:dyDescent="0.35">
      <c r="A208" s="264"/>
      <c r="B208" s="18" t="s">
        <v>20</v>
      </c>
      <c r="C208" s="18" t="s">
        <v>20</v>
      </c>
      <c r="D208" s="18" t="s">
        <v>20</v>
      </c>
      <c r="E208" s="18" t="s">
        <v>20</v>
      </c>
      <c r="F208" s="18" t="s">
        <v>20</v>
      </c>
      <c r="G208" s="18" t="s">
        <v>20</v>
      </c>
      <c r="H208" s="18" t="s">
        <v>20</v>
      </c>
      <c r="I208" s="18" t="s">
        <v>20</v>
      </c>
      <c r="J208" s="251" t="s">
        <v>20</v>
      </c>
      <c r="K208" s="253"/>
      <c r="L208" s="18" t="s">
        <v>20</v>
      </c>
      <c r="M208" s="166" t="s">
        <v>20</v>
      </c>
      <c r="N208" s="23"/>
      <c r="O208" s="23"/>
      <c r="P208" s="23"/>
      <c r="Q208" s="23"/>
      <c r="R208" s="23"/>
      <c r="S208" s="23"/>
      <c r="T208" s="23"/>
      <c r="U208" s="23"/>
      <c r="V208" s="23"/>
      <c r="W208" s="23"/>
      <c r="X208" s="23"/>
      <c r="Y208" s="23"/>
      <c r="Z208" s="23"/>
    </row>
    <row r="209" spans="1:26" ht="31.95" customHeight="1" thickBot="1" x14ac:dyDescent="0.35">
      <c r="A209" s="265"/>
      <c r="B209" s="18" t="s">
        <v>20</v>
      </c>
      <c r="C209" s="18" t="s">
        <v>20</v>
      </c>
      <c r="D209" s="18" t="s">
        <v>20</v>
      </c>
      <c r="E209" s="18" t="s">
        <v>20</v>
      </c>
      <c r="F209" s="18" t="s">
        <v>20</v>
      </c>
      <c r="G209" s="18" t="s">
        <v>20</v>
      </c>
      <c r="H209" s="18" t="s">
        <v>20</v>
      </c>
      <c r="I209" s="18" t="s">
        <v>20</v>
      </c>
      <c r="J209" s="251" t="s">
        <v>20</v>
      </c>
      <c r="K209" s="253"/>
      <c r="L209" s="18" t="s">
        <v>20</v>
      </c>
      <c r="M209" s="166" t="s">
        <v>20</v>
      </c>
      <c r="N209" s="23"/>
      <c r="O209" s="23"/>
      <c r="P209" s="23"/>
      <c r="Q209" s="23"/>
      <c r="R209" s="23"/>
      <c r="S209" s="23"/>
      <c r="T209" s="23"/>
      <c r="U209" s="23"/>
      <c r="V209" s="23"/>
      <c r="W209" s="23"/>
      <c r="X209" s="23"/>
      <c r="Y209" s="23"/>
      <c r="Z209" s="23"/>
    </row>
    <row r="210" spans="1:26" ht="18" customHeight="1" thickBot="1" x14ac:dyDescent="0.35">
      <c r="A210" s="263" t="s">
        <v>222</v>
      </c>
      <c r="B210" s="18" t="s">
        <v>20</v>
      </c>
      <c r="C210" s="18" t="s">
        <v>20</v>
      </c>
      <c r="D210" s="18" t="s">
        <v>20</v>
      </c>
      <c r="E210" s="18" t="s">
        <v>20</v>
      </c>
      <c r="F210" s="18" t="s">
        <v>20</v>
      </c>
      <c r="G210" s="18" t="s">
        <v>20</v>
      </c>
      <c r="H210" s="18" t="s">
        <v>20</v>
      </c>
      <c r="I210" s="18" t="s">
        <v>20</v>
      </c>
      <c r="J210" s="251" t="s">
        <v>20</v>
      </c>
      <c r="K210" s="253"/>
      <c r="L210" s="18" t="s">
        <v>20</v>
      </c>
      <c r="M210" s="166" t="s">
        <v>20</v>
      </c>
      <c r="N210" s="23"/>
      <c r="O210" s="23"/>
      <c r="P210" s="23"/>
      <c r="Q210" s="23"/>
      <c r="R210" s="23"/>
      <c r="S210" s="23"/>
      <c r="T210" s="23"/>
      <c r="U210" s="23"/>
      <c r="V210" s="23"/>
      <c r="W210" s="23"/>
      <c r="X210" s="23"/>
      <c r="Y210" s="23"/>
      <c r="Z210" s="23"/>
    </row>
    <row r="211" spans="1:26" ht="35.25" customHeight="1" thickBot="1" x14ac:dyDescent="0.35">
      <c r="A211" s="264"/>
      <c r="B211" s="18" t="s">
        <v>20</v>
      </c>
      <c r="C211" s="18" t="s">
        <v>20</v>
      </c>
      <c r="D211" s="18" t="s">
        <v>20</v>
      </c>
      <c r="E211" s="18" t="s">
        <v>20</v>
      </c>
      <c r="F211" s="18" t="s">
        <v>20</v>
      </c>
      <c r="G211" s="18" t="s">
        <v>20</v>
      </c>
      <c r="H211" s="18" t="s">
        <v>20</v>
      </c>
      <c r="I211" s="18" t="s">
        <v>20</v>
      </c>
      <c r="J211" s="251" t="s">
        <v>20</v>
      </c>
      <c r="K211" s="253"/>
      <c r="L211" s="18" t="s">
        <v>20</v>
      </c>
      <c r="M211" s="166" t="s">
        <v>20</v>
      </c>
      <c r="N211" s="23"/>
      <c r="O211" s="23"/>
      <c r="P211" s="23"/>
      <c r="Q211" s="23"/>
      <c r="R211" s="23"/>
      <c r="S211" s="23"/>
      <c r="T211" s="23"/>
      <c r="U211" s="23"/>
      <c r="V211" s="23"/>
      <c r="W211" s="23"/>
      <c r="X211" s="23"/>
      <c r="Y211" s="23"/>
      <c r="Z211" s="23"/>
    </row>
    <row r="212" spans="1:26" ht="31.95" customHeight="1" thickBot="1" x14ac:dyDescent="0.35">
      <c r="A212" s="265"/>
      <c r="B212" s="18" t="s">
        <v>20</v>
      </c>
      <c r="C212" s="18" t="s">
        <v>20</v>
      </c>
      <c r="D212" s="18" t="s">
        <v>20</v>
      </c>
      <c r="E212" s="18" t="s">
        <v>20</v>
      </c>
      <c r="F212" s="18" t="s">
        <v>20</v>
      </c>
      <c r="G212" s="18" t="s">
        <v>20</v>
      </c>
      <c r="H212" s="18" t="s">
        <v>20</v>
      </c>
      <c r="I212" s="18" t="s">
        <v>20</v>
      </c>
      <c r="J212" s="251" t="s">
        <v>20</v>
      </c>
      <c r="K212" s="253"/>
      <c r="L212" s="18" t="s">
        <v>20</v>
      </c>
      <c r="M212" s="166" t="s">
        <v>20</v>
      </c>
      <c r="N212" s="23"/>
      <c r="O212" s="23"/>
      <c r="P212" s="23"/>
      <c r="Q212" s="23"/>
      <c r="R212" s="23"/>
      <c r="S212" s="23"/>
      <c r="T212" s="23"/>
      <c r="U212" s="23"/>
      <c r="V212" s="23"/>
      <c r="W212" s="23"/>
      <c r="X212" s="23"/>
      <c r="Y212" s="23"/>
      <c r="Z212" s="23"/>
    </row>
    <row r="213" spans="1:26" ht="33.6" customHeight="1" thickBot="1" x14ac:dyDescent="0.35">
      <c r="A213" s="263" t="s">
        <v>225</v>
      </c>
      <c r="B213" s="18" t="s">
        <v>20</v>
      </c>
      <c r="C213" s="18" t="s">
        <v>20</v>
      </c>
      <c r="D213" s="18" t="s">
        <v>20</v>
      </c>
      <c r="E213" s="18" t="s">
        <v>20</v>
      </c>
      <c r="F213" s="18" t="s">
        <v>20</v>
      </c>
      <c r="G213" s="18" t="s">
        <v>20</v>
      </c>
      <c r="H213" s="18" t="s">
        <v>20</v>
      </c>
      <c r="I213" s="18" t="s">
        <v>20</v>
      </c>
      <c r="J213" s="251" t="s">
        <v>20</v>
      </c>
      <c r="K213" s="253"/>
      <c r="L213" s="18" t="s">
        <v>20</v>
      </c>
      <c r="M213" s="166" t="s">
        <v>20</v>
      </c>
      <c r="N213" s="23"/>
      <c r="O213" s="23"/>
      <c r="P213" s="23"/>
      <c r="Q213" s="23"/>
      <c r="R213" s="23"/>
      <c r="S213" s="23"/>
      <c r="T213" s="23"/>
      <c r="U213" s="23"/>
      <c r="V213" s="23"/>
      <c r="W213" s="23"/>
      <c r="X213" s="23"/>
      <c r="Y213" s="23"/>
      <c r="Z213" s="23"/>
    </row>
    <row r="214" spans="1:26" ht="35.4" customHeight="1" thickBot="1" x14ac:dyDescent="0.35">
      <c r="A214" s="264"/>
      <c r="B214" s="18" t="s">
        <v>20</v>
      </c>
      <c r="C214" s="18" t="s">
        <v>20</v>
      </c>
      <c r="D214" s="18" t="s">
        <v>20</v>
      </c>
      <c r="E214" s="18" t="s">
        <v>20</v>
      </c>
      <c r="F214" s="18" t="s">
        <v>20</v>
      </c>
      <c r="G214" s="18" t="s">
        <v>20</v>
      </c>
      <c r="H214" s="18" t="s">
        <v>20</v>
      </c>
      <c r="I214" s="18" t="s">
        <v>20</v>
      </c>
      <c r="J214" s="251" t="s">
        <v>20</v>
      </c>
      <c r="K214" s="253"/>
      <c r="L214" s="18" t="s">
        <v>20</v>
      </c>
      <c r="M214" s="166" t="s">
        <v>20</v>
      </c>
      <c r="N214" s="23"/>
      <c r="O214" s="23"/>
      <c r="P214" s="23"/>
      <c r="Q214" s="23"/>
      <c r="R214" s="23"/>
      <c r="S214" s="23"/>
      <c r="T214" s="23"/>
      <c r="U214" s="23"/>
      <c r="V214" s="23"/>
      <c r="W214" s="23"/>
      <c r="X214" s="23"/>
      <c r="Y214" s="23"/>
      <c r="Z214" s="23"/>
    </row>
    <row r="215" spans="1:26" ht="33.75" customHeight="1" thickBot="1" x14ac:dyDescent="0.35">
      <c r="A215" s="265"/>
      <c r="B215" s="18" t="s">
        <v>20</v>
      </c>
      <c r="C215" s="18" t="s">
        <v>20</v>
      </c>
      <c r="D215" s="18" t="s">
        <v>20</v>
      </c>
      <c r="E215" s="18" t="s">
        <v>20</v>
      </c>
      <c r="F215" s="18" t="s">
        <v>20</v>
      </c>
      <c r="G215" s="18" t="s">
        <v>20</v>
      </c>
      <c r="H215" s="18" t="s">
        <v>20</v>
      </c>
      <c r="I215" s="18" t="s">
        <v>20</v>
      </c>
      <c r="J215" s="251" t="s">
        <v>20</v>
      </c>
      <c r="K215" s="253"/>
      <c r="L215" s="18" t="s">
        <v>20</v>
      </c>
      <c r="M215" s="166" t="s">
        <v>20</v>
      </c>
      <c r="N215" s="23"/>
      <c r="O215" s="23"/>
      <c r="P215" s="23"/>
      <c r="Q215" s="23"/>
      <c r="R215" s="23"/>
      <c r="S215" s="23"/>
      <c r="T215" s="23"/>
      <c r="U215" s="23"/>
      <c r="V215" s="23"/>
      <c r="W215" s="23"/>
      <c r="X215" s="23"/>
      <c r="Y215" s="23"/>
      <c r="Z215" s="23"/>
    </row>
    <row r="216" spans="1:26" ht="37.950000000000003" customHeight="1" thickBot="1" x14ac:dyDescent="0.35">
      <c r="A216" s="263" t="s">
        <v>227</v>
      </c>
      <c r="B216" s="18" t="s">
        <v>20</v>
      </c>
      <c r="C216" s="18" t="s">
        <v>20</v>
      </c>
      <c r="D216" s="18" t="s">
        <v>20</v>
      </c>
      <c r="E216" s="18" t="s">
        <v>20</v>
      </c>
      <c r="F216" s="18" t="s">
        <v>20</v>
      </c>
      <c r="G216" s="18" t="s">
        <v>20</v>
      </c>
      <c r="H216" s="18" t="s">
        <v>20</v>
      </c>
      <c r="I216" s="18" t="s">
        <v>20</v>
      </c>
      <c r="J216" s="251" t="s">
        <v>20</v>
      </c>
      <c r="K216" s="253"/>
      <c r="L216" s="18" t="s">
        <v>20</v>
      </c>
      <c r="M216" s="166" t="s">
        <v>20</v>
      </c>
      <c r="N216" s="23"/>
      <c r="O216" s="23"/>
      <c r="P216" s="23"/>
      <c r="Q216" s="23"/>
      <c r="R216" s="23"/>
      <c r="S216" s="23"/>
      <c r="T216" s="23"/>
      <c r="U216" s="23"/>
      <c r="V216" s="23"/>
      <c r="W216" s="23"/>
      <c r="X216" s="23"/>
      <c r="Y216" s="23"/>
      <c r="Z216" s="23"/>
    </row>
    <row r="217" spans="1:26" ht="36" customHeight="1" thickBot="1" x14ac:dyDescent="0.35">
      <c r="A217" s="264"/>
      <c r="B217" s="18" t="s">
        <v>20</v>
      </c>
      <c r="C217" s="18" t="s">
        <v>20</v>
      </c>
      <c r="D217" s="18" t="s">
        <v>20</v>
      </c>
      <c r="E217" s="18" t="s">
        <v>20</v>
      </c>
      <c r="F217" s="18" t="s">
        <v>20</v>
      </c>
      <c r="G217" s="18" t="s">
        <v>20</v>
      </c>
      <c r="H217" s="18" t="s">
        <v>20</v>
      </c>
      <c r="I217" s="18" t="s">
        <v>20</v>
      </c>
      <c r="J217" s="251" t="s">
        <v>20</v>
      </c>
      <c r="K217" s="253"/>
      <c r="L217" s="18" t="s">
        <v>20</v>
      </c>
      <c r="M217" s="166" t="s">
        <v>20</v>
      </c>
      <c r="N217" s="23"/>
      <c r="O217" s="23"/>
      <c r="P217" s="23"/>
      <c r="Q217" s="23"/>
      <c r="R217" s="23"/>
      <c r="S217" s="23"/>
      <c r="T217" s="23"/>
      <c r="U217" s="23"/>
      <c r="V217" s="23"/>
      <c r="W217" s="23"/>
      <c r="X217" s="23"/>
      <c r="Y217" s="23"/>
      <c r="Z217" s="23"/>
    </row>
    <row r="218" spans="1:26" ht="30" customHeight="1" thickBot="1" x14ac:dyDescent="0.35">
      <c r="A218" s="265"/>
      <c r="B218" s="18" t="s">
        <v>20</v>
      </c>
      <c r="C218" s="18" t="s">
        <v>20</v>
      </c>
      <c r="D218" s="18" t="s">
        <v>20</v>
      </c>
      <c r="E218" s="18" t="s">
        <v>20</v>
      </c>
      <c r="F218" s="18" t="s">
        <v>20</v>
      </c>
      <c r="G218" s="18" t="s">
        <v>20</v>
      </c>
      <c r="H218" s="18" t="s">
        <v>20</v>
      </c>
      <c r="I218" s="18" t="s">
        <v>20</v>
      </c>
      <c r="J218" s="251" t="s">
        <v>20</v>
      </c>
      <c r="K218" s="253"/>
      <c r="L218" s="18" t="s">
        <v>20</v>
      </c>
      <c r="M218" s="166" t="s">
        <v>20</v>
      </c>
      <c r="N218" s="23"/>
      <c r="O218" s="23"/>
      <c r="P218" s="23"/>
      <c r="Q218" s="23"/>
      <c r="R218" s="23"/>
      <c r="S218" s="23"/>
      <c r="T218" s="23"/>
      <c r="U218" s="23"/>
      <c r="V218" s="23"/>
      <c r="W218" s="23"/>
      <c r="X218" s="23"/>
      <c r="Y218" s="23"/>
      <c r="Z218" s="23"/>
    </row>
    <row r="219" spans="1:26" ht="42" customHeight="1" thickBot="1" x14ac:dyDescent="0.35">
      <c r="A219" s="263" t="s">
        <v>229</v>
      </c>
      <c r="B219" s="18" t="s">
        <v>20</v>
      </c>
      <c r="C219" s="18" t="s">
        <v>20</v>
      </c>
      <c r="D219" s="18" t="s">
        <v>20</v>
      </c>
      <c r="E219" s="18" t="s">
        <v>20</v>
      </c>
      <c r="F219" s="18" t="s">
        <v>20</v>
      </c>
      <c r="G219" s="18" t="s">
        <v>20</v>
      </c>
      <c r="H219" s="18" t="s">
        <v>20</v>
      </c>
      <c r="I219" s="18" t="s">
        <v>20</v>
      </c>
      <c r="J219" s="251" t="s">
        <v>20</v>
      </c>
      <c r="K219" s="253"/>
      <c r="L219" s="18" t="s">
        <v>20</v>
      </c>
      <c r="M219" s="166" t="s">
        <v>20</v>
      </c>
      <c r="N219" s="23"/>
      <c r="O219" s="23"/>
      <c r="P219" s="23"/>
      <c r="Q219" s="23"/>
      <c r="R219" s="23"/>
      <c r="S219" s="23"/>
      <c r="T219" s="23"/>
      <c r="U219" s="23"/>
      <c r="V219" s="23"/>
      <c r="W219" s="23"/>
      <c r="X219" s="23"/>
      <c r="Y219" s="23"/>
      <c r="Z219" s="23"/>
    </row>
    <row r="220" spans="1:26" ht="48" customHeight="1" thickBot="1" x14ac:dyDescent="0.35">
      <c r="A220" s="264"/>
      <c r="B220" s="18" t="s">
        <v>20</v>
      </c>
      <c r="C220" s="18" t="s">
        <v>20</v>
      </c>
      <c r="D220" s="18" t="s">
        <v>20</v>
      </c>
      <c r="E220" s="18" t="s">
        <v>20</v>
      </c>
      <c r="F220" s="18" t="s">
        <v>20</v>
      </c>
      <c r="G220" s="18" t="s">
        <v>20</v>
      </c>
      <c r="H220" s="18" t="s">
        <v>20</v>
      </c>
      <c r="I220" s="18" t="s">
        <v>20</v>
      </c>
      <c r="J220" s="251" t="s">
        <v>20</v>
      </c>
      <c r="K220" s="253"/>
      <c r="L220" s="18" t="s">
        <v>20</v>
      </c>
      <c r="M220" s="166" t="s">
        <v>20</v>
      </c>
      <c r="N220" s="23"/>
      <c r="O220" s="23"/>
      <c r="P220" s="23"/>
      <c r="Q220" s="23"/>
      <c r="R220" s="23"/>
      <c r="S220" s="23"/>
      <c r="T220" s="23"/>
      <c r="U220" s="23"/>
      <c r="V220" s="23"/>
      <c r="W220" s="23"/>
      <c r="X220" s="23"/>
      <c r="Y220" s="23"/>
      <c r="Z220" s="23"/>
    </row>
    <row r="221" spans="1:26" ht="31.5" customHeight="1" thickBot="1" x14ac:dyDescent="0.35">
      <c r="A221" s="267"/>
      <c r="B221" s="18" t="s">
        <v>20</v>
      </c>
      <c r="C221" s="18" t="s">
        <v>20</v>
      </c>
      <c r="D221" s="18" t="s">
        <v>20</v>
      </c>
      <c r="E221" s="18" t="s">
        <v>20</v>
      </c>
      <c r="F221" s="18" t="s">
        <v>20</v>
      </c>
      <c r="G221" s="18" t="s">
        <v>20</v>
      </c>
      <c r="H221" s="18" t="s">
        <v>20</v>
      </c>
      <c r="I221" s="18" t="s">
        <v>20</v>
      </c>
      <c r="J221" s="251" t="s">
        <v>20</v>
      </c>
      <c r="K221" s="253"/>
      <c r="L221" s="18" t="s">
        <v>20</v>
      </c>
      <c r="M221" s="166" t="s">
        <v>20</v>
      </c>
      <c r="N221" s="23"/>
      <c r="O221" s="23"/>
      <c r="P221" s="23"/>
      <c r="Q221" s="23"/>
      <c r="R221" s="23"/>
      <c r="S221" s="23"/>
      <c r="T221" s="23"/>
      <c r="U221" s="23"/>
      <c r="V221" s="23"/>
      <c r="W221" s="23"/>
      <c r="X221" s="23"/>
      <c r="Y221" s="23"/>
      <c r="Z221" s="23"/>
    </row>
    <row r="222" spans="1:26" ht="15" customHeight="1" thickBot="1" x14ac:dyDescent="0.35">
      <c r="A222" s="254" t="s">
        <v>158</v>
      </c>
      <c r="B222" s="255"/>
      <c r="C222" s="255"/>
      <c r="D222" s="255"/>
      <c r="E222" s="255"/>
      <c r="F222" s="255"/>
      <c r="G222" s="255"/>
      <c r="H222" s="255"/>
      <c r="I222" s="255"/>
      <c r="J222" s="255"/>
      <c r="K222" s="256"/>
      <c r="L222" s="150" t="s">
        <v>20</v>
      </c>
      <c r="M222" s="175" t="s">
        <v>20</v>
      </c>
      <c r="N222" s="23"/>
      <c r="O222" s="23"/>
      <c r="P222" s="23"/>
      <c r="Q222" s="23"/>
      <c r="R222" s="23"/>
      <c r="S222" s="23"/>
      <c r="T222" s="23"/>
      <c r="U222" s="23"/>
      <c r="V222" s="23"/>
      <c r="W222" s="23"/>
      <c r="X222" s="23"/>
      <c r="Y222" s="23"/>
      <c r="Z222" s="23"/>
    </row>
    <row r="223" spans="1:26" ht="12.75" customHeight="1" thickBot="1" x14ac:dyDescent="0.35">
      <c r="A223" s="37" t="s">
        <v>304</v>
      </c>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82.5" customHeight="1" thickBot="1" x14ac:dyDescent="0.35">
      <c r="A224" s="152" t="s">
        <v>8</v>
      </c>
      <c r="B224" s="153" t="s">
        <v>216</v>
      </c>
      <c r="C224" s="153" t="s">
        <v>305</v>
      </c>
      <c r="D224" s="153" t="s">
        <v>301</v>
      </c>
      <c r="E224" s="153" t="s">
        <v>302</v>
      </c>
      <c r="F224" s="153" t="s">
        <v>15</v>
      </c>
      <c r="G224" s="153" t="s">
        <v>255</v>
      </c>
      <c r="H224" s="153" t="s">
        <v>306</v>
      </c>
      <c r="I224" s="153" t="s">
        <v>264</v>
      </c>
      <c r="J224" s="269" t="s">
        <v>307</v>
      </c>
      <c r="K224" s="270"/>
      <c r="L224" s="153" t="s">
        <v>19</v>
      </c>
      <c r="M224" s="170" t="s">
        <v>21</v>
      </c>
      <c r="N224" s="15"/>
      <c r="O224" s="15"/>
      <c r="P224" s="15"/>
      <c r="Q224" s="15"/>
      <c r="R224" s="15"/>
      <c r="S224" s="15"/>
      <c r="T224" s="15"/>
      <c r="U224" s="15"/>
      <c r="V224" s="15"/>
      <c r="W224" s="15"/>
      <c r="X224" s="15"/>
      <c r="Y224" s="15"/>
      <c r="Z224" s="15"/>
    </row>
    <row r="225" spans="1:26" ht="42" customHeight="1" thickBot="1" x14ac:dyDescent="0.35">
      <c r="A225" s="263" t="s">
        <v>219</v>
      </c>
      <c r="B225" s="18" t="s">
        <v>20</v>
      </c>
      <c r="C225" s="18" t="s">
        <v>20</v>
      </c>
      <c r="D225" s="18" t="s">
        <v>20</v>
      </c>
      <c r="E225" s="18" t="s">
        <v>20</v>
      </c>
      <c r="F225" s="18" t="s">
        <v>20</v>
      </c>
      <c r="G225" s="18" t="s">
        <v>20</v>
      </c>
      <c r="H225" s="18" t="s">
        <v>20</v>
      </c>
      <c r="I225" s="18" t="s">
        <v>20</v>
      </c>
      <c r="J225" s="251" t="s">
        <v>20</v>
      </c>
      <c r="K225" s="253"/>
      <c r="L225" s="18" t="s">
        <v>20</v>
      </c>
      <c r="M225" s="166" t="s">
        <v>20</v>
      </c>
      <c r="N225" s="23"/>
      <c r="O225" s="23"/>
      <c r="P225" s="23"/>
      <c r="Q225" s="23"/>
      <c r="R225" s="23"/>
      <c r="S225" s="23"/>
      <c r="T225" s="23"/>
      <c r="U225" s="23"/>
      <c r="V225" s="23"/>
      <c r="W225" s="23"/>
      <c r="X225" s="23"/>
      <c r="Y225" s="23"/>
      <c r="Z225" s="23"/>
    </row>
    <row r="226" spans="1:26" ht="24.75" customHeight="1" thickBot="1" x14ac:dyDescent="0.35">
      <c r="A226" s="264"/>
      <c r="B226" s="18" t="s">
        <v>20</v>
      </c>
      <c r="C226" s="18" t="s">
        <v>20</v>
      </c>
      <c r="D226" s="18" t="s">
        <v>20</v>
      </c>
      <c r="E226" s="18" t="s">
        <v>20</v>
      </c>
      <c r="F226" s="18" t="s">
        <v>20</v>
      </c>
      <c r="G226" s="18" t="s">
        <v>20</v>
      </c>
      <c r="H226" s="18" t="s">
        <v>20</v>
      </c>
      <c r="I226" s="18" t="s">
        <v>20</v>
      </c>
      <c r="J226" s="251" t="s">
        <v>20</v>
      </c>
      <c r="K226" s="253"/>
      <c r="L226" s="18" t="s">
        <v>20</v>
      </c>
      <c r="M226" s="166" t="s">
        <v>20</v>
      </c>
      <c r="N226" s="23"/>
      <c r="O226" s="23"/>
      <c r="P226" s="23"/>
      <c r="Q226" s="23"/>
      <c r="R226" s="23"/>
      <c r="S226" s="23"/>
      <c r="T226" s="23"/>
      <c r="U226" s="23"/>
      <c r="V226" s="23"/>
      <c r="W226" s="23"/>
      <c r="X226" s="23"/>
      <c r="Y226" s="23"/>
      <c r="Z226" s="23"/>
    </row>
    <row r="227" spans="1:26" ht="40.5" customHeight="1" thickBot="1" x14ac:dyDescent="0.35">
      <c r="A227" s="265"/>
      <c r="B227" s="18" t="s">
        <v>20</v>
      </c>
      <c r="C227" s="18" t="s">
        <v>20</v>
      </c>
      <c r="D227" s="18" t="s">
        <v>20</v>
      </c>
      <c r="E227" s="18" t="s">
        <v>20</v>
      </c>
      <c r="F227" s="18" t="s">
        <v>20</v>
      </c>
      <c r="G227" s="18" t="s">
        <v>20</v>
      </c>
      <c r="H227" s="18" t="s">
        <v>20</v>
      </c>
      <c r="I227" s="18" t="s">
        <v>20</v>
      </c>
      <c r="J227" s="251" t="s">
        <v>20</v>
      </c>
      <c r="K227" s="253"/>
      <c r="L227" s="18" t="s">
        <v>20</v>
      </c>
      <c r="M227" s="166" t="s">
        <v>20</v>
      </c>
      <c r="N227" s="23"/>
      <c r="O227" s="23"/>
      <c r="P227" s="23"/>
      <c r="Q227" s="23"/>
      <c r="R227" s="23"/>
      <c r="S227" s="23"/>
      <c r="T227" s="23"/>
      <c r="U227" s="23"/>
      <c r="V227" s="23"/>
      <c r="W227" s="23"/>
      <c r="X227" s="23"/>
      <c r="Y227" s="23"/>
      <c r="Z227" s="23"/>
    </row>
    <row r="228" spans="1:26" ht="33" customHeight="1" thickBot="1" x14ac:dyDescent="0.35">
      <c r="A228" s="263" t="s">
        <v>222</v>
      </c>
      <c r="B228" s="18" t="s">
        <v>20</v>
      </c>
      <c r="C228" s="18" t="s">
        <v>20</v>
      </c>
      <c r="D228" s="18" t="s">
        <v>20</v>
      </c>
      <c r="E228" s="18" t="s">
        <v>20</v>
      </c>
      <c r="F228" s="18" t="s">
        <v>20</v>
      </c>
      <c r="G228" s="18" t="s">
        <v>20</v>
      </c>
      <c r="H228" s="18" t="s">
        <v>20</v>
      </c>
      <c r="I228" s="18" t="s">
        <v>20</v>
      </c>
      <c r="J228" s="251" t="s">
        <v>20</v>
      </c>
      <c r="K228" s="253"/>
      <c r="L228" s="18" t="s">
        <v>20</v>
      </c>
      <c r="M228" s="166" t="s">
        <v>20</v>
      </c>
      <c r="N228" s="23"/>
      <c r="O228" s="23"/>
      <c r="P228" s="23"/>
      <c r="Q228" s="23"/>
      <c r="R228" s="23"/>
      <c r="S228" s="23"/>
      <c r="T228" s="23"/>
      <c r="U228" s="23"/>
      <c r="V228" s="23"/>
      <c r="W228" s="23"/>
      <c r="X228" s="23"/>
      <c r="Y228" s="23"/>
      <c r="Z228" s="23"/>
    </row>
    <row r="229" spans="1:26" ht="40.5" customHeight="1" thickBot="1" x14ac:dyDescent="0.35">
      <c r="A229" s="264"/>
      <c r="B229" s="18" t="s">
        <v>20</v>
      </c>
      <c r="C229" s="18" t="s">
        <v>20</v>
      </c>
      <c r="D229" s="18" t="s">
        <v>20</v>
      </c>
      <c r="E229" s="18" t="s">
        <v>20</v>
      </c>
      <c r="F229" s="18" t="s">
        <v>20</v>
      </c>
      <c r="G229" s="18" t="s">
        <v>20</v>
      </c>
      <c r="H229" s="18" t="s">
        <v>20</v>
      </c>
      <c r="I229" s="18" t="s">
        <v>20</v>
      </c>
      <c r="J229" s="251" t="s">
        <v>20</v>
      </c>
      <c r="K229" s="253"/>
      <c r="L229" s="18" t="s">
        <v>20</v>
      </c>
      <c r="M229" s="166" t="s">
        <v>20</v>
      </c>
      <c r="N229" s="23"/>
      <c r="O229" s="23"/>
      <c r="P229" s="23"/>
      <c r="Q229" s="23"/>
      <c r="R229" s="23"/>
      <c r="S229" s="23"/>
      <c r="T229" s="23"/>
      <c r="U229" s="23"/>
      <c r="V229" s="23"/>
      <c r="W229" s="23"/>
      <c r="X229" s="23"/>
      <c r="Y229" s="23"/>
      <c r="Z229" s="23"/>
    </row>
    <row r="230" spans="1:26" ht="31.5" customHeight="1" thickBot="1" x14ac:dyDescent="0.35">
      <c r="A230" s="265"/>
      <c r="B230" s="18" t="s">
        <v>20</v>
      </c>
      <c r="C230" s="18" t="s">
        <v>20</v>
      </c>
      <c r="D230" s="18" t="s">
        <v>20</v>
      </c>
      <c r="E230" s="18" t="s">
        <v>20</v>
      </c>
      <c r="F230" s="18" t="s">
        <v>20</v>
      </c>
      <c r="G230" s="18" t="s">
        <v>20</v>
      </c>
      <c r="H230" s="18" t="s">
        <v>20</v>
      </c>
      <c r="I230" s="18" t="s">
        <v>20</v>
      </c>
      <c r="J230" s="251" t="s">
        <v>20</v>
      </c>
      <c r="K230" s="253"/>
      <c r="L230" s="18" t="s">
        <v>20</v>
      </c>
      <c r="M230" s="166" t="s">
        <v>20</v>
      </c>
      <c r="N230" s="23"/>
      <c r="O230" s="23"/>
      <c r="P230" s="23"/>
      <c r="Q230" s="23"/>
      <c r="R230" s="23"/>
      <c r="S230" s="23"/>
      <c r="T230" s="23"/>
      <c r="U230" s="23"/>
      <c r="V230" s="23"/>
      <c r="W230" s="23"/>
      <c r="X230" s="23"/>
      <c r="Y230" s="23"/>
      <c r="Z230" s="23"/>
    </row>
    <row r="231" spans="1:26" ht="31.5" customHeight="1" thickBot="1" x14ac:dyDescent="0.35">
      <c r="A231" s="263" t="s">
        <v>225</v>
      </c>
      <c r="B231" s="18" t="s">
        <v>20</v>
      </c>
      <c r="C231" s="18" t="s">
        <v>20</v>
      </c>
      <c r="D231" s="18" t="s">
        <v>20</v>
      </c>
      <c r="E231" s="18" t="s">
        <v>20</v>
      </c>
      <c r="F231" s="18" t="s">
        <v>20</v>
      </c>
      <c r="G231" s="18" t="s">
        <v>20</v>
      </c>
      <c r="H231" s="18" t="s">
        <v>20</v>
      </c>
      <c r="I231" s="18" t="s">
        <v>20</v>
      </c>
      <c r="J231" s="251" t="s">
        <v>20</v>
      </c>
      <c r="K231" s="253"/>
      <c r="L231" s="18" t="s">
        <v>20</v>
      </c>
      <c r="M231" s="166" t="s">
        <v>20</v>
      </c>
      <c r="N231" s="23"/>
      <c r="O231" s="23"/>
      <c r="P231" s="23"/>
      <c r="Q231" s="23"/>
      <c r="R231" s="23"/>
      <c r="S231" s="23"/>
      <c r="T231" s="23"/>
      <c r="U231" s="23"/>
      <c r="V231" s="23"/>
      <c r="W231" s="23"/>
      <c r="X231" s="23"/>
      <c r="Y231" s="23"/>
      <c r="Z231" s="23"/>
    </row>
    <row r="232" spans="1:26" ht="29.25" customHeight="1" thickBot="1" x14ac:dyDescent="0.35">
      <c r="A232" s="264"/>
      <c r="B232" s="18" t="s">
        <v>20</v>
      </c>
      <c r="C232" s="18" t="s">
        <v>20</v>
      </c>
      <c r="D232" s="18" t="s">
        <v>20</v>
      </c>
      <c r="E232" s="18" t="s">
        <v>20</v>
      </c>
      <c r="F232" s="18" t="s">
        <v>20</v>
      </c>
      <c r="G232" s="18" t="s">
        <v>20</v>
      </c>
      <c r="H232" s="18" t="s">
        <v>20</v>
      </c>
      <c r="I232" s="18" t="s">
        <v>20</v>
      </c>
      <c r="J232" s="251" t="s">
        <v>20</v>
      </c>
      <c r="K232" s="253"/>
      <c r="L232" s="18" t="s">
        <v>20</v>
      </c>
      <c r="M232" s="166" t="s">
        <v>20</v>
      </c>
      <c r="N232" s="23"/>
      <c r="O232" s="23"/>
      <c r="P232" s="23"/>
      <c r="Q232" s="23"/>
      <c r="R232" s="23"/>
      <c r="S232" s="23"/>
      <c r="T232" s="23"/>
      <c r="U232" s="23"/>
      <c r="V232" s="23"/>
      <c r="W232" s="23"/>
      <c r="X232" s="23"/>
      <c r="Y232" s="23"/>
      <c r="Z232" s="23"/>
    </row>
    <row r="233" spans="1:26" ht="44.25" customHeight="1" thickBot="1" x14ac:dyDescent="0.35">
      <c r="A233" s="265"/>
      <c r="B233" s="18" t="s">
        <v>20</v>
      </c>
      <c r="C233" s="18" t="s">
        <v>20</v>
      </c>
      <c r="D233" s="18" t="s">
        <v>20</v>
      </c>
      <c r="E233" s="18" t="s">
        <v>20</v>
      </c>
      <c r="F233" s="18" t="s">
        <v>20</v>
      </c>
      <c r="G233" s="18" t="s">
        <v>20</v>
      </c>
      <c r="H233" s="18" t="s">
        <v>20</v>
      </c>
      <c r="I233" s="18" t="s">
        <v>20</v>
      </c>
      <c r="J233" s="251" t="s">
        <v>20</v>
      </c>
      <c r="K233" s="253"/>
      <c r="L233" s="18" t="s">
        <v>20</v>
      </c>
      <c r="M233" s="166" t="s">
        <v>20</v>
      </c>
      <c r="N233" s="23"/>
      <c r="O233" s="23"/>
      <c r="P233" s="23"/>
      <c r="Q233" s="23"/>
      <c r="R233" s="23"/>
      <c r="S233" s="23"/>
      <c r="T233" s="23"/>
      <c r="U233" s="23"/>
      <c r="V233" s="23"/>
      <c r="W233" s="23"/>
      <c r="X233" s="23"/>
      <c r="Y233" s="23"/>
      <c r="Z233" s="23"/>
    </row>
    <row r="234" spans="1:26" ht="47.25" customHeight="1" thickBot="1" x14ac:dyDescent="0.35">
      <c r="A234" s="263" t="s">
        <v>227</v>
      </c>
      <c r="B234" s="18" t="s">
        <v>20</v>
      </c>
      <c r="C234" s="18" t="s">
        <v>20</v>
      </c>
      <c r="D234" s="18" t="s">
        <v>20</v>
      </c>
      <c r="E234" s="18" t="s">
        <v>20</v>
      </c>
      <c r="F234" s="18" t="s">
        <v>20</v>
      </c>
      <c r="G234" s="18" t="s">
        <v>20</v>
      </c>
      <c r="H234" s="18" t="s">
        <v>20</v>
      </c>
      <c r="I234" s="18" t="s">
        <v>20</v>
      </c>
      <c r="J234" s="251" t="s">
        <v>20</v>
      </c>
      <c r="K234" s="253"/>
      <c r="L234" s="18" t="s">
        <v>20</v>
      </c>
      <c r="M234" s="166" t="s">
        <v>20</v>
      </c>
      <c r="N234" s="23"/>
      <c r="O234" s="23"/>
      <c r="P234" s="23"/>
      <c r="Q234" s="23"/>
      <c r="R234" s="23"/>
      <c r="S234" s="23"/>
      <c r="T234" s="23"/>
      <c r="U234" s="23"/>
      <c r="V234" s="23"/>
      <c r="W234" s="23"/>
      <c r="X234" s="23"/>
      <c r="Y234" s="23"/>
      <c r="Z234" s="23"/>
    </row>
    <row r="235" spans="1:26" ht="45" customHeight="1" thickBot="1" x14ac:dyDescent="0.35">
      <c r="A235" s="264"/>
      <c r="B235" s="18" t="s">
        <v>20</v>
      </c>
      <c r="C235" s="18" t="s">
        <v>20</v>
      </c>
      <c r="D235" s="18" t="s">
        <v>20</v>
      </c>
      <c r="E235" s="18" t="s">
        <v>20</v>
      </c>
      <c r="F235" s="18" t="s">
        <v>20</v>
      </c>
      <c r="G235" s="18" t="s">
        <v>20</v>
      </c>
      <c r="H235" s="18" t="s">
        <v>20</v>
      </c>
      <c r="I235" s="18" t="s">
        <v>20</v>
      </c>
      <c r="J235" s="251" t="s">
        <v>20</v>
      </c>
      <c r="K235" s="253"/>
      <c r="L235" s="18" t="s">
        <v>20</v>
      </c>
      <c r="M235" s="166" t="s">
        <v>20</v>
      </c>
      <c r="N235" s="23"/>
      <c r="O235" s="23"/>
      <c r="P235" s="23"/>
      <c r="Q235" s="23"/>
      <c r="R235" s="23"/>
      <c r="S235" s="23"/>
      <c r="T235" s="23"/>
      <c r="U235" s="23"/>
      <c r="V235" s="23"/>
      <c r="W235" s="23"/>
      <c r="X235" s="23"/>
      <c r="Y235" s="23"/>
      <c r="Z235" s="23"/>
    </row>
    <row r="236" spans="1:26" ht="30" customHeight="1" thickBot="1" x14ac:dyDescent="0.35">
      <c r="A236" s="265"/>
      <c r="B236" s="18" t="s">
        <v>20</v>
      </c>
      <c r="C236" s="18" t="s">
        <v>20</v>
      </c>
      <c r="D236" s="18" t="s">
        <v>20</v>
      </c>
      <c r="E236" s="18" t="s">
        <v>20</v>
      </c>
      <c r="F236" s="18" t="s">
        <v>20</v>
      </c>
      <c r="G236" s="18" t="s">
        <v>20</v>
      </c>
      <c r="H236" s="18" t="s">
        <v>20</v>
      </c>
      <c r="I236" s="18" t="s">
        <v>20</v>
      </c>
      <c r="J236" s="251" t="s">
        <v>20</v>
      </c>
      <c r="K236" s="253"/>
      <c r="L236" s="18" t="s">
        <v>20</v>
      </c>
      <c r="M236" s="166" t="s">
        <v>20</v>
      </c>
      <c r="N236" s="23"/>
      <c r="O236" s="23"/>
      <c r="P236" s="23"/>
      <c r="Q236" s="23"/>
      <c r="R236" s="23"/>
      <c r="S236" s="23"/>
      <c r="T236" s="23"/>
      <c r="U236" s="23"/>
      <c r="V236" s="23"/>
      <c r="W236" s="23"/>
      <c r="X236" s="23"/>
      <c r="Y236" s="23"/>
      <c r="Z236" s="23"/>
    </row>
    <row r="237" spans="1:26" ht="49.5" customHeight="1" thickBot="1" x14ac:dyDescent="0.35">
      <c r="A237" s="263" t="s">
        <v>229</v>
      </c>
      <c r="B237" s="18" t="s">
        <v>20</v>
      </c>
      <c r="C237" s="18" t="s">
        <v>20</v>
      </c>
      <c r="D237" s="18" t="s">
        <v>20</v>
      </c>
      <c r="E237" s="18" t="s">
        <v>20</v>
      </c>
      <c r="F237" s="18" t="s">
        <v>20</v>
      </c>
      <c r="G237" s="18" t="s">
        <v>20</v>
      </c>
      <c r="H237" s="18" t="s">
        <v>20</v>
      </c>
      <c r="I237" s="18" t="s">
        <v>20</v>
      </c>
      <c r="J237" s="251" t="s">
        <v>20</v>
      </c>
      <c r="K237" s="253"/>
      <c r="L237" s="18" t="s">
        <v>20</v>
      </c>
      <c r="M237" s="166" t="s">
        <v>20</v>
      </c>
      <c r="N237" s="23"/>
      <c r="O237" s="23"/>
      <c r="P237" s="23"/>
      <c r="Q237" s="23"/>
      <c r="R237" s="23"/>
      <c r="S237" s="23"/>
      <c r="T237" s="23"/>
      <c r="U237" s="23"/>
      <c r="V237" s="23"/>
      <c r="W237" s="23"/>
      <c r="X237" s="23"/>
      <c r="Y237" s="23"/>
      <c r="Z237" s="23"/>
    </row>
    <row r="238" spans="1:26" ht="48.75" customHeight="1" thickBot="1" x14ac:dyDescent="0.35">
      <c r="A238" s="264"/>
      <c r="B238" s="18" t="s">
        <v>20</v>
      </c>
      <c r="C238" s="18" t="s">
        <v>20</v>
      </c>
      <c r="D238" s="18" t="s">
        <v>20</v>
      </c>
      <c r="E238" s="18" t="s">
        <v>20</v>
      </c>
      <c r="F238" s="18" t="s">
        <v>20</v>
      </c>
      <c r="G238" s="18" t="s">
        <v>20</v>
      </c>
      <c r="H238" s="18" t="s">
        <v>20</v>
      </c>
      <c r="I238" s="18" t="s">
        <v>20</v>
      </c>
      <c r="J238" s="251" t="s">
        <v>20</v>
      </c>
      <c r="K238" s="253"/>
      <c r="L238" s="18" t="s">
        <v>20</v>
      </c>
      <c r="M238" s="166" t="s">
        <v>20</v>
      </c>
      <c r="N238" s="23"/>
      <c r="O238" s="23"/>
      <c r="P238" s="23"/>
      <c r="Q238" s="23"/>
      <c r="R238" s="23"/>
      <c r="S238" s="23"/>
      <c r="T238" s="23"/>
      <c r="U238" s="23"/>
      <c r="V238" s="23"/>
      <c r="W238" s="23"/>
      <c r="X238" s="23"/>
      <c r="Y238" s="23"/>
      <c r="Z238" s="23"/>
    </row>
    <row r="239" spans="1:26" ht="31.5" customHeight="1" thickBot="1" x14ac:dyDescent="0.35">
      <c r="A239" s="267"/>
      <c r="B239" s="18" t="s">
        <v>20</v>
      </c>
      <c r="C239" s="18" t="s">
        <v>20</v>
      </c>
      <c r="D239" s="18" t="s">
        <v>20</v>
      </c>
      <c r="E239" s="18" t="s">
        <v>20</v>
      </c>
      <c r="F239" s="18" t="s">
        <v>20</v>
      </c>
      <c r="G239" s="18" t="s">
        <v>20</v>
      </c>
      <c r="H239" s="18" t="s">
        <v>20</v>
      </c>
      <c r="I239" s="18" t="s">
        <v>20</v>
      </c>
      <c r="J239" s="251" t="s">
        <v>20</v>
      </c>
      <c r="K239" s="253"/>
      <c r="L239" s="18" t="s">
        <v>20</v>
      </c>
      <c r="M239" s="166" t="s">
        <v>20</v>
      </c>
      <c r="N239" s="23"/>
      <c r="O239" s="23"/>
      <c r="P239" s="23"/>
      <c r="Q239" s="23"/>
      <c r="R239" s="23"/>
      <c r="S239" s="23"/>
      <c r="T239" s="23"/>
      <c r="U239" s="23"/>
      <c r="V239" s="23"/>
      <c r="W239" s="23"/>
      <c r="X239" s="23"/>
      <c r="Y239" s="23"/>
      <c r="Z239" s="23"/>
    </row>
    <row r="240" spans="1:26" ht="15" customHeight="1" thickBot="1" x14ac:dyDescent="0.35">
      <c r="A240" s="254" t="s">
        <v>158</v>
      </c>
      <c r="B240" s="255"/>
      <c r="C240" s="255"/>
      <c r="D240" s="255"/>
      <c r="E240" s="255"/>
      <c r="F240" s="255"/>
      <c r="G240" s="255"/>
      <c r="H240" s="255"/>
      <c r="I240" s="255"/>
      <c r="J240" s="255"/>
      <c r="K240" s="256"/>
      <c r="L240" s="150" t="s">
        <v>20</v>
      </c>
      <c r="M240" s="175" t="s">
        <v>20</v>
      </c>
      <c r="N240" s="23"/>
      <c r="O240" s="23"/>
      <c r="P240" s="23"/>
      <c r="Q240" s="23"/>
      <c r="R240" s="23"/>
      <c r="S240" s="23"/>
      <c r="T240" s="23"/>
      <c r="U240" s="23"/>
      <c r="V240" s="23"/>
      <c r="W240" s="23"/>
      <c r="X240" s="23"/>
      <c r="Y240" s="23"/>
      <c r="Z240" s="23"/>
    </row>
    <row r="241" spans="1:26" ht="12" customHeight="1" x14ac:dyDescent="0.3">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 customHeight="1" x14ac:dyDescent="0.3">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 customHeight="1" x14ac:dyDescent="0.3">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 customHeight="1" x14ac:dyDescent="0.3">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 customHeight="1" x14ac:dyDescent="0.3">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 customHeight="1" x14ac:dyDescent="0.3">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 customHeight="1" x14ac:dyDescent="0.3">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 customHeight="1" x14ac:dyDescent="0.3">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 customHeight="1" x14ac:dyDescent="0.3">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 customHeight="1" x14ac:dyDescent="0.3">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 customHeight="1" x14ac:dyDescent="0.3">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 customHeight="1" x14ac:dyDescent="0.3">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 customHeight="1" x14ac:dyDescent="0.3">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 customHeight="1" x14ac:dyDescent="0.3">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 customHeight="1" x14ac:dyDescent="0.3">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 customHeight="1" x14ac:dyDescent="0.3">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 customHeight="1" x14ac:dyDescent="0.3">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 customHeight="1" x14ac:dyDescent="0.3">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 customHeight="1" x14ac:dyDescent="0.3">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 customHeight="1" x14ac:dyDescent="0.3">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 customHeight="1" x14ac:dyDescent="0.3">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 customHeight="1" x14ac:dyDescent="0.3">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 customHeight="1" x14ac:dyDescent="0.3">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 customHeight="1" x14ac:dyDescent="0.3">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 customHeight="1" x14ac:dyDescent="0.3">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 customHeight="1" x14ac:dyDescent="0.3">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 customHeight="1" x14ac:dyDescent="0.3">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 customHeight="1" x14ac:dyDescent="0.3">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 customHeight="1" x14ac:dyDescent="0.3">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 customHeight="1" x14ac:dyDescent="0.3">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 customHeight="1" x14ac:dyDescent="0.3">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 customHeight="1" x14ac:dyDescent="0.3">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 customHeight="1" x14ac:dyDescent="0.3">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 customHeight="1" x14ac:dyDescent="0.3">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 customHeight="1" x14ac:dyDescent="0.3">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 customHeight="1" x14ac:dyDescent="0.3">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 customHeight="1" x14ac:dyDescent="0.3">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 customHeight="1" x14ac:dyDescent="0.3">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 customHeight="1" x14ac:dyDescent="0.3">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 customHeight="1" x14ac:dyDescent="0.3">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 customHeight="1" x14ac:dyDescent="0.3">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2" customHeight="1" x14ac:dyDescent="0.3">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2" customHeight="1" x14ac:dyDescent="0.3">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2" customHeight="1" x14ac:dyDescent="0.3">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2" customHeight="1" x14ac:dyDescent="0.3">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2" customHeight="1" x14ac:dyDescent="0.3">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2" customHeight="1" x14ac:dyDescent="0.3">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2" customHeight="1" x14ac:dyDescent="0.3">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2" customHeight="1" x14ac:dyDescent="0.3">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2" customHeight="1" x14ac:dyDescent="0.3">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 customHeight="1" x14ac:dyDescent="0.3">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2" customHeight="1" x14ac:dyDescent="0.3">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2" customHeight="1" x14ac:dyDescent="0.3">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2" customHeight="1" x14ac:dyDescent="0.3">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2" customHeight="1" x14ac:dyDescent="0.3">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2" customHeight="1" x14ac:dyDescent="0.3">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2" customHeight="1" x14ac:dyDescent="0.3">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2" customHeight="1" x14ac:dyDescent="0.3">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2" customHeight="1" x14ac:dyDescent="0.3">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2" customHeight="1" x14ac:dyDescent="0.3">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2" customHeight="1" x14ac:dyDescent="0.3">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2" customHeight="1" x14ac:dyDescent="0.3">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2" customHeight="1" x14ac:dyDescent="0.3">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2" customHeight="1" x14ac:dyDescent="0.3">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2" customHeight="1" x14ac:dyDescent="0.3">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2" customHeight="1" x14ac:dyDescent="0.3">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2" customHeight="1" x14ac:dyDescent="0.3">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2" customHeight="1" x14ac:dyDescent="0.3">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2" customHeight="1" x14ac:dyDescent="0.3">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2" customHeight="1" x14ac:dyDescent="0.3">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2" customHeight="1" x14ac:dyDescent="0.3">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2" customHeight="1" x14ac:dyDescent="0.3">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2" customHeight="1" x14ac:dyDescent="0.3">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2" customHeight="1" x14ac:dyDescent="0.3">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2" customHeight="1" x14ac:dyDescent="0.3">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2" customHeight="1" x14ac:dyDescent="0.3">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2" customHeight="1" x14ac:dyDescent="0.3">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2" customHeight="1" x14ac:dyDescent="0.3">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2" customHeight="1" x14ac:dyDescent="0.3">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2" customHeight="1" x14ac:dyDescent="0.3">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2" customHeight="1" x14ac:dyDescent="0.3">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2" customHeight="1" x14ac:dyDescent="0.3">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2" customHeight="1" x14ac:dyDescent="0.3">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2" customHeight="1" x14ac:dyDescent="0.3">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2" customHeight="1" x14ac:dyDescent="0.3">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2" customHeight="1" x14ac:dyDescent="0.3">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2" customHeight="1" x14ac:dyDescent="0.3">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2" customHeight="1" x14ac:dyDescent="0.3">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2" customHeight="1" x14ac:dyDescent="0.3">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2" customHeight="1" x14ac:dyDescent="0.3">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2" customHeight="1" x14ac:dyDescent="0.3">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2" customHeight="1" x14ac:dyDescent="0.3">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2" customHeight="1" x14ac:dyDescent="0.3">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2" customHeight="1" x14ac:dyDescent="0.3">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2" customHeight="1" x14ac:dyDescent="0.3">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2" customHeight="1" x14ac:dyDescent="0.3">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2" customHeight="1" x14ac:dyDescent="0.3">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2" customHeight="1" x14ac:dyDescent="0.3">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2" customHeight="1" x14ac:dyDescent="0.3">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2" customHeight="1" x14ac:dyDescent="0.3">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2" customHeight="1" x14ac:dyDescent="0.3">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2" customHeight="1" x14ac:dyDescent="0.3">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2" customHeight="1" x14ac:dyDescent="0.3">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2" customHeight="1" x14ac:dyDescent="0.3">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2" customHeight="1" x14ac:dyDescent="0.3">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2" customHeight="1" x14ac:dyDescent="0.3">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2" customHeight="1" x14ac:dyDescent="0.3">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2" customHeight="1" x14ac:dyDescent="0.3">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2" customHeight="1" x14ac:dyDescent="0.3">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2" customHeight="1" x14ac:dyDescent="0.3">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2" customHeight="1" x14ac:dyDescent="0.3">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2" customHeight="1" x14ac:dyDescent="0.3">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2" customHeight="1" x14ac:dyDescent="0.3">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2" customHeight="1" x14ac:dyDescent="0.3">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2" customHeight="1" x14ac:dyDescent="0.3">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2" customHeight="1" x14ac:dyDescent="0.3">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2" customHeight="1" x14ac:dyDescent="0.3">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2" customHeight="1" x14ac:dyDescent="0.3">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2" customHeight="1" x14ac:dyDescent="0.3">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2" customHeight="1" x14ac:dyDescent="0.3">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2" customHeight="1" x14ac:dyDescent="0.3">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2" customHeight="1" x14ac:dyDescent="0.3">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2" customHeight="1" x14ac:dyDescent="0.3">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2" customHeight="1" x14ac:dyDescent="0.3">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2" customHeight="1" x14ac:dyDescent="0.3">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2" customHeight="1" x14ac:dyDescent="0.3">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2" customHeight="1" x14ac:dyDescent="0.3">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2" customHeight="1" x14ac:dyDescent="0.3">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2" customHeight="1" x14ac:dyDescent="0.3">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2" customHeight="1" x14ac:dyDescent="0.3">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2" customHeight="1" x14ac:dyDescent="0.3">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2" customHeight="1" x14ac:dyDescent="0.3">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 customHeight="1" x14ac:dyDescent="0.3">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2" customHeight="1" x14ac:dyDescent="0.3">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2" customHeight="1" x14ac:dyDescent="0.3">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2" customHeight="1" x14ac:dyDescent="0.3">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2" customHeight="1" x14ac:dyDescent="0.3">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2" customHeight="1" x14ac:dyDescent="0.3">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2" customHeight="1" x14ac:dyDescent="0.3">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2" customHeight="1" x14ac:dyDescent="0.3">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2" customHeight="1" x14ac:dyDescent="0.3">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2" customHeight="1" x14ac:dyDescent="0.3">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2" customHeight="1" x14ac:dyDescent="0.3">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2" customHeight="1" x14ac:dyDescent="0.3">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2" customHeight="1" x14ac:dyDescent="0.3">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2" customHeight="1" x14ac:dyDescent="0.3">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2" customHeight="1" x14ac:dyDescent="0.3">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2" customHeight="1" x14ac:dyDescent="0.3">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2" customHeight="1" x14ac:dyDescent="0.3">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 customHeight="1" x14ac:dyDescent="0.3">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2" customHeight="1" x14ac:dyDescent="0.3">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2" customHeight="1" x14ac:dyDescent="0.3">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2" customHeight="1" x14ac:dyDescent="0.3">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2" customHeight="1" x14ac:dyDescent="0.3">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2" customHeight="1" x14ac:dyDescent="0.3">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2" customHeight="1" x14ac:dyDescent="0.3">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2" customHeight="1" x14ac:dyDescent="0.3">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2" customHeight="1" x14ac:dyDescent="0.3">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2" customHeight="1" x14ac:dyDescent="0.3">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2" customHeight="1" x14ac:dyDescent="0.3">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2" customHeight="1" x14ac:dyDescent="0.3">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2" customHeight="1" x14ac:dyDescent="0.3">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2" customHeight="1" x14ac:dyDescent="0.3">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2" customHeight="1" x14ac:dyDescent="0.3">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2" customHeight="1" x14ac:dyDescent="0.3">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2" customHeight="1" x14ac:dyDescent="0.3">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2" customHeight="1" x14ac:dyDescent="0.3">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2" customHeight="1" x14ac:dyDescent="0.3">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2" customHeight="1" x14ac:dyDescent="0.3">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2" customHeight="1" x14ac:dyDescent="0.3">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2" customHeight="1" x14ac:dyDescent="0.3">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2" customHeight="1" x14ac:dyDescent="0.3">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2" customHeight="1" x14ac:dyDescent="0.3">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2" customHeight="1" x14ac:dyDescent="0.3">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2" customHeight="1" x14ac:dyDescent="0.3">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2" customHeight="1" x14ac:dyDescent="0.3">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2" customHeight="1" x14ac:dyDescent="0.3">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2" customHeight="1" x14ac:dyDescent="0.3">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2" customHeight="1" x14ac:dyDescent="0.3">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2" customHeight="1" x14ac:dyDescent="0.3">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2" customHeight="1" x14ac:dyDescent="0.3">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2" customHeight="1" x14ac:dyDescent="0.3">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2" customHeight="1" x14ac:dyDescent="0.3">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2" customHeight="1" x14ac:dyDescent="0.3">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2" customHeight="1" x14ac:dyDescent="0.3">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2" customHeight="1" x14ac:dyDescent="0.3">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2" customHeight="1" x14ac:dyDescent="0.3">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2" customHeight="1" x14ac:dyDescent="0.3">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2" customHeight="1" x14ac:dyDescent="0.3">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2" customHeight="1" x14ac:dyDescent="0.3">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2" customHeight="1" x14ac:dyDescent="0.3">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2" customHeight="1" x14ac:dyDescent="0.3">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2" customHeight="1" x14ac:dyDescent="0.3">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2" customHeight="1" x14ac:dyDescent="0.3">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2" customHeight="1" x14ac:dyDescent="0.3">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2" customHeight="1" x14ac:dyDescent="0.3">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2" customHeight="1" x14ac:dyDescent="0.3">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2" customHeight="1" x14ac:dyDescent="0.3">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2" customHeight="1" x14ac:dyDescent="0.3">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2" customHeight="1" x14ac:dyDescent="0.3">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2" customHeight="1" x14ac:dyDescent="0.3">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2" customHeight="1" x14ac:dyDescent="0.3">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2" customHeight="1" x14ac:dyDescent="0.3">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2" customHeight="1" x14ac:dyDescent="0.3">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2" customHeight="1" x14ac:dyDescent="0.3">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2" customHeight="1" x14ac:dyDescent="0.3">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2" customHeight="1" x14ac:dyDescent="0.3">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2" customHeight="1" x14ac:dyDescent="0.3">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2" customHeight="1" x14ac:dyDescent="0.3">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2" customHeight="1" x14ac:dyDescent="0.3">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2" customHeight="1" x14ac:dyDescent="0.3">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2" customHeight="1" x14ac:dyDescent="0.3">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2" customHeight="1" x14ac:dyDescent="0.3">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2" customHeight="1" x14ac:dyDescent="0.3">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2" customHeight="1" x14ac:dyDescent="0.3">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2" customHeight="1" x14ac:dyDescent="0.3">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2" customHeight="1" x14ac:dyDescent="0.3">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2" customHeight="1" x14ac:dyDescent="0.3">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2" customHeight="1" x14ac:dyDescent="0.3">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2" customHeight="1" x14ac:dyDescent="0.3">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2" customHeight="1" x14ac:dyDescent="0.3">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2" customHeight="1" x14ac:dyDescent="0.3">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2" customHeight="1" x14ac:dyDescent="0.3">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2" customHeight="1" x14ac:dyDescent="0.3">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2" customHeight="1" x14ac:dyDescent="0.3">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2" customHeight="1" x14ac:dyDescent="0.3">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2" customHeight="1" x14ac:dyDescent="0.3">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2" customHeight="1" x14ac:dyDescent="0.3">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2" customHeight="1" x14ac:dyDescent="0.3">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2" customHeight="1" x14ac:dyDescent="0.3">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2" customHeight="1" x14ac:dyDescent="0.3">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2" customHeight="1" x14ac:dyDescent="0.3">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2" customHeight="1" x14ac:dyDescent="0.3">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2" customHeight="1" x14ac:dyDescent="0.3">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2" customHeight="1" x14ac:dyDescent="0.3">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2" customHeight="1" x14ac:dyDescent="0.3">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2" customHeight="1" x14ac:dyDescent="0.3">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2" customHeight="1" x14ac:dyDescent="0.3">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2" customHeight="1" x14ac:dyDescent="0.3">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2" customHeight="1" x14ac:dyDescent="0.3">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2" customHeight="1" x14ac:dyDescent="0.3">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2" customHeight="1" x14ac:dyDescent="0.3">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2" customHeight="1" x14ac:dyDescent="0.3">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2" customHeight="1" x14ac:dyDescent="0.3">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2" customHeight="1" x14ac:dyDescent="0.3">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2" customHeight="1" x14ac:dyDescent="0.3">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2" customHeight="1" x14ac:dyDescent="0.3">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2" customHeight="1" x14ac:dyDescent="0.3">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2" customHeight="1" x14ac:dyDescent="0.3">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2" customHeight="1" x14ac:dyDescent="0.3">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2" customHeight="1" x14ac:dyDescent="0.3">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2" customHeight="1" x14ac:dyDescent="0.3">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2" customHeight="1" x14ac:dyDescent="0.3">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2" customHeight="1" x14ac:dyDescent="0.3">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2" customHeight="1" x14ac:dyDescent="0.3">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2" customHeight="1" x14ac:dyDescent="0.3">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2" customHeight="1" x14ac:dyDescent="0.3">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2" customHeight="1" x14ac:dyDescent="0.3">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2" customHeight="1" x14ac:dyDescent="0.3">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2" customHeight="1" x14ac:dyDescent="0.3">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2" customHeight="1" x14ac:dyDescent="0.3">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2" customHeight="1" x14ac:dyDescent="0.3">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2" customHeight="1" x14ac:dyDescent="0.3">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2" customHeight="1" x14ac:dyDescent="0.3">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2" customHeight="1" x14ac:dyDescent="0.3">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2" customHeight="1" x14ac:dyDescent="0.3">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2" customHeight="1" x14ac:dyDescent="0.3">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2" customHeight="1" x14ac:dyDescent="0.3">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2" customHeight="1" x14ac:dyDescent="0.3">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2" customHeight="1" x14ac:dyDescent="0.3">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2" customHeight="1" x14ac:dyDescent="0.3">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2" customHeight="1" x14ac:dyDescent="0.3">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2" customHeight="1" x14ac:dyDescent="0.3">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2" customHeight="1" x14ac:dyDescent="0.3">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2" customHeight="1" x14ac:dyDescent="0.3">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2" customHeight="1" x14ac:dyDescent="0.3">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2" customHeight="1" x14ac:dyDescent="0.3">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2" customHeight="1" x14ac:dyDescent="0.3">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2" customHeight="1" x14ac:dyDescent="0.3">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2" customHeight="1" x14ac:dyDescent="0.3">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2" customHeight="1" x14ac:dyDescent="0.3">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2" customHeight="1" x14ac:dyDescent="0.3">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2" customHeight="1" x14ac:dyDescent="0.3">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2" customHeight="1" x14ac:dyDescent="0.3">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2" customHeight="1" x14ac:dyDescent="0.3">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2" customHeight="1" x14ac:dyDescent="0.3">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2" customHeight="1" x14ac:dyDescent="0.3">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2" customHeight="1" x14ac:dyDescent="0.3">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2" customHeight="1" x14ac:dyDescent="0.3">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2" customHeight="1" x14ac:dyDescent="0.3">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2" customHeight="1" x14ac:dyDescent="0.3">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2" customHeight="1" x14ac:dyDescent="0.3">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2" customHeight="1" x14ac:dyDescent="0.3">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2" customHeight="1" x14ac:dyDescent="0.3">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2" customHeight="1" x14ac:dyDescent="0.3">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2" customHeight="1" x14ac:dyDescent="0.3">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2" customHeight="1" x14ac:dyDescent="0.3">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2" customHeight="1" x14ac:dyDescent="0.3">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2" customHeight="1" x14ac:dyDescent="0.3">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2" customHeight="1" x14ac:dyDescent="0.3">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2" customHeight="1" x14ac:dyDescent="0.3">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2" customHeight="1" x14ac:dyDescent="0.3">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2" customHeight="1" x14ac:dyDescent="0.3">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2" customHeight="1" x14ac:dyDescent="0.3">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2" customHeight="1" x14ac:dyDescent="0.3">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2" customHeight="1" x14ac:dyDescent="0.3">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2" customHeight="1" x14ac:dyDescent="0.3">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2" customHeight="1" x14ac:dyDescent="0.3">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2" customHeight="1" x14ac:dyDescent="0.3">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2" customHeight="1" x14ac:dyDescent="0.3">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2" customHeight="1" x14ac:dyDescent="0.3">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2" customHeight="1" x14ac:dyDescent="0.3">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2" customHeight="1" x14ac:dyDescent="0.3">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2" customHeight="1" x14ac:dyDescent="0.3">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2" customHeight="1" x14ac:dyDescent="0.3">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2" customHeight="1" x14ac:dyDescent="0.3">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2" customHeight="1" x14ac:dyDescent="0.3">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2" customHeight="1" x14ac:dyDescent="0.3">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2" customHeight="1" x14ac:dyDescent="0.3">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2" customHeight="1" x14ac:dyDescent="0.3">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2" customHeight="1" x14ac:dyDescent="0.3">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2" customHeight="1" x14ac:dyDescent="0.3">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2" customHeight="1" x14ac:dyDescent="0.3">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2" customHeight="1" x14ac:dyDescent="0.3">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2" customHeight="1" x14ac:dyDescent="0.3">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2" customHeight="1" x14ac:dyDescent="0.3">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2" customHeight="1" x14ac:dyDescent="0.3">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 customHeight="1" x14ac:dyDescent="0.3">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2" customHeight="1" x14ac:dyDescent="0.3">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2" customHeight="1" x14ac:dyDescent="0.3">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2" customHeight="1" x14ac:dyDescent="0.3">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2" customHeight="1" x14ac:dyDescent="0.3">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2" customHeight="1" x14ac:dyDescent="0.3">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2" customHeight="1" x14ac:dyDescent="0.3">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2" customHeight="1" x14ac:dyDescent="0.3">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2" customHeight="1" x14ac:dyDescent="0.3">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2" customHeight="1" x14ac:dyDescent="0.3">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2" customHeight="1" x14ac:dyDescent="0.3">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2" customHeight="1" x14ac:dyDescent="0.3">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2" customHeight="1" x14ac:dyDescent="0.3">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2" customHeight="1" x14ac:dyDescent="0.3">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2" customHeight="1" x14ac:dyDescent="0.3">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2" customHeight="1" x14ac:dyDescent="0.3">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2" customHeight="1" x14ac:dyDescent="0.3">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2" customHeight="1" x14ac:dyDescent="0.3">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2" customHeight="1" x14ac:dyDescent="0.3">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2" customHeight="1" x14ac:dyDescent="0.3">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2" customHeight="1" x14ac:dyDescent="0.3">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2" customHeight="1" x14ac:dyDescent="0.3">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2" customHeight="1" x14ac:dyDescent="0.3">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2" customHeight="1" x14ac:dyDescent="0.3">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2" customHeight="1" x14ac:dyDescent="0.3">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2" customHeight="1" x14ac:dyDescent="0.3">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2" customHeight="1" x14ac:dyDescent="0.3">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2" customHeight="1" x14ac:dyDescent="0.3">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2" customHeight="1" x14ac:dyDescent="0.3">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2" customHeight="1" x14ac:dyDescent="0.3">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2" customHeight="1" x14ac:dyDescent="0.3">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2" customHeight="1" x14ac:dyDescent="0.3">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2" customHeight="1" x14ac:dyDescent="0.3">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2" customHeight="1" x14ac:dyDescent="0.3">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2" customHeight="1" x14ac:dyDescent="0.3">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2" customHeight="1" x14ac:dyDescent="0.3">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2" customHeight="1" x14ac:dyDescent="0.3">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2" customHeight="1" x14ac:dyDescent="0.3">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2" customHeight="1" x14ac:dyDescent="0.3">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2" customHeight="1" x14ac:dyDescent="0.3">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2" customHeight="1" x14ac:dyDescent="0.3">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2" customHeight="1" x14ac:dyDescent="0.3">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2" customHeight="1" x14ac:dyDescent="0.3">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2" customHeight="1" x14ac:dyDescent="0.3">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2" customHeight="1" x14ac:dyDescent="0.3">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2" customHeight="1" x14ac:dyDescent="0.3">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2" customHeight="1" x14ac:dyDescent="0.3">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2" customHeight="1" x14ac:dyDescent="0.3">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2" customHeight="1" x14ac:dyDescent="0.3">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2" customHeight="1" x14ac:dyDescent="0.3">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2" customHeight="1" x14ac:dyDescent="0.3">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2" customHeight="1" x14ac:dyDescent="0.3">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2" customHeight="1" x14ac:dyDescent="0.3">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2" customHeight="1" x14ac:dyDescent="0.3">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2" customHeight="1" x14ac:dyDescent="0.3">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2" customHeight="1" x14ac:dyDescent="0.3">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2" customHeight="1" x14ac:dyDescent="0.3">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2" customHeight="1" x14ac:dyDescent="0.3">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2" customHeight="1" x14ac:dyDescent="0.3">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2" customHeight="1" x14ac:dyDescent="0.3">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2" customHeight="1" x14ac:dyDescent="0.3">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2" customHeight="1" x14ac:dyDescent="0.3">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2" customHeight="1" x14ac:dyDescent="0.3">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2" customHeight="1" x14ac:dyDescent="0.3">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2" customHeight="1" x14ac:dyDescent="0.3">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2" customHeight="1" x14ac:dyDescent="0.3">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2" customHeight="1" x14ac:dyDescent="0.3">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2" customHeight="1" x14ac:dyDescent="0.3">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2" customHeight="1" x14ac:dyDescent="0.3">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2" customHeight="1" x14ac:dyDescent="0.3">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2" customHeight="1" x14ac:dyDescent="0.3">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2" customHeight="1" x14ac:dyDescent="0.3">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2" customHeight="1" x14ac:dyDescent="0.3">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2" customHeight="1" x14ac:dyDescent="0.3">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2" customHeight="1" x14ac:dyDescent="0.3">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2" customHeight="1" x14ac:dyDescent="0.3">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2" customHeight="1" x14ac:dyDescent="0.3">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2" customHeight="1" x14ac:dyDescent="0.3">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2" customHeight="1" x14ac:dyDescent="0.3">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2" customHeight="1" x14ac:dyDescent="0.3">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2" customHeight="1" x14ac:dyDescent="0.3">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2" customHeight="1" x14ac:dyDescent="0.3">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2" customHeight="1" x14ac:dyDescent="0.3">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2" customHeight="1" x14ac:dyDescent="0.3">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2" customHeight="1" x14ac:dyDescent="0.3">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2" customHeight="1" x14ac:dyDescent="0.3">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2" customHeight="1" x14ac:dyDescent="0.3">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2" customHeight="1" x14ac:dyDescent="0.3">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2" customHeight="1" x14ac:dyDescent="0.3">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2" customHeight="1" x14ac:dyDescent="0.3">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2" customHeight="1" x14ac:dyDescent="0.3">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2" customHeight="1" x14ac:dyDescent="0.3">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2" customHeight="1" x14ac:dyDescent="0.3">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2" customHeight="1" x14ac:dyDescent="0.3">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2" customHeight="1" x14ac:dyDescent="0.3">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2" customHeight="1" x14ac:dyDescent="0.3">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2" customHeight="1" x14ac:dyDescent="0.3">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2" customHeight="1" x14ac:dyDescent="0.3">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2" customHeight="1" x14ac:dyDescent="0.3">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2" customHeight="1" x14ac:dyDescent="0.3">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2" customHeight="1" x14ac:dyDescent="0.3">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2" customHeight="1" x14ac:dyDescent="0.3">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2" customHeight="1" x14ac:dyDescent="0.3">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2" customHeight="1" x14ac:dyDescent="0.3">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2" customHeight="1" x14ac:dyDescent="0.3">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2" customHeight="1" x14ac:dyDescent="0.3">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2" customHeight="1" x14ac:dyDescent="0.3">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2" customHeight="1" x14ac:dyDescent="0.3">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2" customHeight="1" x14ac:dyDescent="0.3">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2" customHeight="1" x14ac:dyDescent="0.3">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2" customHeight="1" x14ac:dyDescent="0.3">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2" customHeight="1" x14ac:dyDescent="0.3">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2" customHeight="1" x14ac:dyDescent="0.3">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2" customHeight="1" x14ac:dyDescent="0.3">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2" customHeight="1" x14ac:dyDescent="0.3">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2" customHeight="1" x14ac:dyDescent="0.3">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2" customHeight="1" x14ac:dyDescent="0.3">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2" customHeight="1" x14ac:dyDescent="0.3">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2" customHeight="1" x14ac:dyDescent="0.3">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2" customHeight="1" x14ac:dyDescent="0.3">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2" customHeight="1" x14ac:dyDescent="0.3">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2" customHeight="1" x14ac:dyDescent="0.3">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2" customHeight="1" x14ac:dyDescent="0.3">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2" customHeight="1" x14ac:dyDescent="0.3">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2" customHeight="1" x14ac:dyDescent="0.3">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2" customHeight="1" x14ac:dyDescent="0.3">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2" customHeight="1" x14ac:dyDescent="0.3">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2" customHeight="1" x14ac:dyDescent="0.3">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2" customHeight="1" x14ac:dyDescent="0.3">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2" customHeight="1" x14ac:dyDescent="0.3">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2" customHeight="1" x14ac:dyDescent="0.3">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2" customHeight="1" x14ac:dyDescent="0.3">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2" customHeight="1" x14ac:dyDescent="0.3">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2" customHeight="1" x14ac:dyDescent="0.3">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2" customHeight="1" x14ac:dyDescent="0.3">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2" customHeight="1" x14ac:dyDescent="0.3">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2" customHeight="1" x14ac:dyDescent="0.3">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2" customHeight="1" x14ac:dyDescent="0.3">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2" customHeight="1" x14ac:dyDescent="0.3">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2" customHeight="1" x14ac:dyDescent="0.3">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2" customHeight="1" x14ac:dyDescent="0.3">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2" customHeight="1" x14ac:dyDescent="0.3">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2" customHeight="1" x14ac:dyDescent="0.3">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2" customHeight="1" x14ac:dyDescent="0.3">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2" customHeight="1" x14ac:dyDescent="0.3">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2" customHeight="1" x14ac:dyDescent="0.3">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2" customHeight="1" x14ac:dyDescent="0.3">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2" customHeight="1" x14ac:dyDescent="0.3">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2" customHeight="1" x14ac:dyDescent="0.3">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2" customHeight="1" x14ac:dyDescent="0.3">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2" customHeight="1" x14ac:dyDescent="0.3">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2" customHeight="1" x14ac:dyDescent="0.3">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2" customHeight="1" x14ac:dyDescent="0.3">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2" customHeight="1" x14ac:dyDescent="0.3">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2" customHeight="1" x14ac:dyDescent="0.3">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2" customHeight="1" x14ac:dyDescent="0.3">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2" customHeight="1" x14ac:dyDescent="0.3">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2" customHeight="1" x14ac:dyDescent="0.3">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2" customHeight="1" x14ac:dyDescent="0.3">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2" customHeight="1" x14ac:dyDescent="0.3">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2" customHeight="1" x14ac:dyDescent="0.3">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2" customHeight="1" x14ac:dyDescent="0.3">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2" customHeight="1" x14ac:dyDescent="0.3">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2" customHeight="1" x14ac:dyDescent="0.3">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2" customHeight="1" x14ac:dyDescent="0.3">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2" customHeight="1" x14ac:dyDescent="0.3">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2" customHeight="1" x14ac:dyDescent="0.3">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2" customHeight="1" x14ac:dyDescent="0.3">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2" customHeight="1" x14ac:dyDescent="0.3">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2" customHeight="1" x14ac:dyDescent="0.3">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2" customHeight="1" x14ac:dyDescent="0.3">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2" customHeight="1" x14ac:dyDescent="0.3">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2" customHeight="1" x14ac:dyDescent="0.3">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2" customHeight="1" x14ac:dyDescent="0.3">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2" customHeight="1" x14ac:dyDescent="0.3">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2" customHeight="1" x14ac:dyDescent="0.3">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2" customHeight="1" x14ac:dyDescent="0.3">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2" customHeight="1" x14ac:dyDescent="0.3">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2" customHeight="1" x14ac:dyDescent="0.3">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2" customHeight="1" x14ac:dyDescent="0.3">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2" customHeight="1" x14ac:dyDescent="0.3">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2" customHeight="1" x14ac:dyDescent="0.3">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2" customHeight="1" x14ac:dyDescent="0.3">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2" customHeight="1" x14ac:dyDescent="0.3">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2" customHeight="1" x14ac:dyDescent="0.3">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2" customHeight="1" x14ac:dyDescent="0.3">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2" customHeight="1" x14ac:dyDescent="0.3">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2" customHeight="1" x14ac:dyDescent="0.3">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2" customHeight="1" x14ac:dyDescent="0.3">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2" customHeight="1" x14ac:dyDescent="0.3">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2" customHeight="1" x14ac:dyDescent="0.3">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2" customHeight="1" x14ac:dyDescent="0.3">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2" customHeight="1" x14ac:dyDescent="0.3">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2" customHeight="1" x14ac:dyDescent="0.3">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2" customHeight="1" x14ac:dyDescent="0.3">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2" customHeight="1" x14ac:dyDescent="0.3">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2" customHeight="1" x14ac:dyDescent="0.3">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2" customHeight="1" x14ac:dyDescent="0.3">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2" customHeight="1" x14ac:dyDescent="0.3">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2" customHeight="1" x14ac:dyDescent="0.3">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2" customHeight="1" x14ac:dyDescent="0.3">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2" customHeight="1" x14ac:dyDescent="0.3">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2" customHeight="1" x14ac:dyDescent="0.3">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2" customHeight="1" x14ac:dyDescent="0.3">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2" customHeight="1" x14ac:dyDescent="0.3">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2" customHeight="1" x14ac:dyDescent="0.3">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2" customHeight="1" x14ac:dyDescent="0.3">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2" customHeight="1" x14ac:dyDescent="0.3">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2" customHeight="1" x14ac:dyDescent="0.3">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2" customHeight="1" x14ac:dyDescent="0.3">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2" customHeight="1" x14ac:dyDescent="0.3">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2" customHeight="1" x14ac:dyDescent="0.3">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2" customHeight="1" x14ac:dyDescent="0.3">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2" customHeight="1" x14ac:dyDescent="0.3">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2" customHeight="1" x14ac:dyDescent="0.3">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2" customHeight="1" x14ac:dyDescent="0.3">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2" customHeight="1" x14ac:dyDescent="0.3">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2" customHeight="1" x14ac:dyDescent="0.3">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2" customHeight="1" x14ac:dyDescent="0.3">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2" customHeight="1" x14ac:dyDescent="0.3">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2" customHeight="1" x14ac:dyDescent="0.3">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2" customHeight="1" x14ac:dyDescent="0.3">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2" customHeight="1" x14ac:dyDescent="0.3">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2" customHeight="1" x14ac:dyDescent="0.3">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2" customHeight="1" x14ac:dyDescent="0.3">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2" customHeight="1" x14ac:dyDescent="0.3">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2" customHeight="1" x14ac:dyDescent="0.3">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2" customHeight="1" x14ac:dyDescent="0.3">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2" customHeight="1" x14ac:dyDescent="0.3">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2" customHeight="1" x14ac:dyDescent="0.3">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2" customHeight="1" x14ac:dyDescent="0.3">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2" customHeight="1" x14ac:dyDescent="0.3">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2" customHeight="1" x14ac:dyDescent="0.3">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2" customHeight="1" x14ac:dyDescent="0.3">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2" customHeight="1" x14ac:dyDescent="0.3">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2" customHeight="1" x14ac:dyDescent="0.3">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2" customHeight="1" x14ac:dyDescent="0.3">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2" customHeight="1" x14ac:dyDescent="0.3">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2" customHeight="1" x14ac:dyDescent="0.3">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2" customHeight="1" x14ac:dyDescent="0.3">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2" customHeight="1" x14ac:dyDescent="0.3">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2" customHeight="1" x14ac:dyDescent="0.3">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2" customHeight="1" x14ac:dyDescent="0.3">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2" customHeight="1" x14ac:dyDescent="0.3">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2" customHeight="1" x14ac:dyDescent="0.3">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2" customHeight="1" x14ac:dyDescent="0.3">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2" customHeight="1" x14ac:dyDescent="0.3">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2" customHeight="1" x14ac:dyDescent="0.3">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2" customHeight="1" x14ac:dyDescent="0.3">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2" customHeight="1" x14ac:dyDescent="0.3">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2" customHeight="1" x14ac:dyDescent="0.3">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2" customHeight="1" x14ac:dyDescent="0.3">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2" customHeight="1" x14ac:dyDescent="0.3">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2" customHeight="1" x14ac:dyDescent="0.3">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2" customHeight="1" x14ac:dyDescent="0.3">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2" customHeight="1" x14ac:dyDescent="0.3">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2" customHeight="1" x14ac:dyDescent="0.3">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2" customHeight="1" x14ac:dyDescent="0.3">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2" customHeight="1" x14ac:dyDescent="0.3">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2" customHeight="1" x14ac:dyDescent="0.3">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2" customHeight="1" x14ac:dyDescent="0.3">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2" customHeight="1" x14ac:dyDescent="0.3">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2" customHeight="1" x14ac:dyDescent="0.3">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2" customHeight="1" x14ac:dyDescent="0.3">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2" customHeight="1" x14ac:dyDescent="0.3">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2" customHeight="1" x14ac:dyDescent="0.3">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2" customHeight="1" x14ac:dyDescent="0.3">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2" customHeight="1" x14ac:dyDescent="0.3">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2" customHeight="1" x14ac:dyDescent="0.3">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2" customHeight="1" x14ac:dyDescent="0.3">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2" customHeight="1" x14ac:dyDescent="0.3">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2" customHeight="1" x14ac:dyDescent="0.3">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2" customHeight="1" x14ac:dyDescent="0.3">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2" customHeight="1" x14ac:dyDescent="0.3">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2" customHeight="1" x14ac:dyDescent="0.3">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2" customHeight="1" x14ac:dyDescent="0.3">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2" customHeight="1" x14ac:dyDescent="0.3">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2" customHeight="1" x14ac:dyDescent="0.3">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2" customHeight="1" x14ac:dyDescent="0.3">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2" customHeight="1" x14ac:dyDescent="0.3">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2" customHeight="1" x14ac:dyDescent="0.3">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2" customHeight="1" x14ac:dyDescent="0.3">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2" customHeight="1" x14ac:dyDescent="0.3">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2" customHeight="1" x14ac:dyDescent="0.3">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2" customHeight="1" x14ac:dyDescent="0.3">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2" customHeight="1" x14ac:dyDescent="0.3">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2" customHeight="1" x14ac:dyDescent="0.3">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2" customHeight="1" x14ac:dyDescent="0.3">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2" customHeight="1" x14ac:dyDescent="0.3">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2" customHeight="1" x14ac:dyDescent="0.3">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2" customHeight="1" x14ac:dyDescent="0.3">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2" customHeight="1" x14ac:dyDescent="0.3">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2" customHeight="1" x14ac:dyDescent="0.3">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2" customHeight="1" x14ac:dyDescent="0.3">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2" customHeight="1" x14ac:dyDescent="0.3">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2" customHeight="1" x14ac:dyDescent="0.3">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2" customHeight="1" x14ac:dyDescent="0.3">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2" customHeight="1" x14ac:dyDescent="0.3">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2" customHeight="1" x14ac:dyDescent="0.3">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2" customHeight="1" x14ac:dyDescent="0.3">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2" customHeight="1" x14ac:dyDescent="0.3">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2" customHeight="1" x14ac:dyDescent="0.3">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2" customHeight="1" x14ac:dyDescent="0.3">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2" customHeight="1" x14ac:dyDescent="0.3">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2" customHeight="1" x14ac:dyDescent="0.3">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2" customHeight="1" x14ac:dyDescent="0.3">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2" customHeight="1" x14ac:dyDescent="0.3">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2" customHeight="1" x14ac:dyDescent="0.3">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2" customHeight="1" x14ac:dyDescent="0.3">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2" customHeight="1" x14ac:dyDescent="0.3">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2" customHeight="1" x14ac:dyDescent="0.3">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2" customHeight="1" x14ac:dyDescent="0.3">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2" customHeight="1" x14ac:dyDescent="0.3">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2" customHeight="1" x14ac:dyDescent="0.3">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2" customHeight="1" x14ac:dyDescent="0.3">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2" customHeight="1" x14ac:dyDescent="0.3">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2" customHeight="1" x14ac:dyDescent="0.3">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2" customHeight="1" x14ac:dyDescent="0.3">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2" customHeight="1" x14ac:dyDescent="0.3">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2" customHeight="1" x14ac:dyDescent="0.3">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2" customHeight="1" x14ac:dyDescent="0.3">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2" customHeight="1" x14ac:dyDescent="0.3">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2" customHeight="1" x14ac:dyDescent="0.3">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2" customHeight="1" x14ac:dyDescent="0.3">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2" customHeight="1" x14ac:dyDescent="0.3">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2" customHeight="1" x14ac:dyDescent="0.3">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2" customHeight="1" x14ac:dyDescent="0.3">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2" customHeight="1" x14ac:dyDescent="0.3">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2" customHeight="1" x14ac:dyDescent="0.3">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2" customHeight="1" x14ac:dyDescent="0.3">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2" customHeight="1" x14ac:dyDescent="0.3">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2" customHeight="1" x14ac:dyDescent="0.3">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2" customHeight="1" x14ac:dyDescent="0.3">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2" customHeight="1" x14ac:dyDescent="0.3">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2" customHeight="1" x14ac:dyDescent="0.3">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2" customHeight="1" x14ac:dyDescent="0.3">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2" customHeight="1" x14ac:dyDescent="0.3">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2" customHeight="1" x14ac:dyDescent="0.3">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2" customHeight="1" x14ac:dyDescent="0.3">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2" customHeight="1" x14ac:dyDescent="0.3">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2" customHeight="1" x14ac:dyDescent="0.3">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2" customHeight="1" x14ac:dyDescent="0.3">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2" customHeight="1" x14ac:dyDescent="0.3">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2" customHeight="1" x14ac:dyDescent="0.3">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2" customHeight="1" x14ac:dyDescent="0.3">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2" customHeight="1" x14ac:dyDescent="0.3">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2" customHeight="1" x14ac:dyDescent="0.3">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2" customHeight="1" x14ac:dyDescent="0.3">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2" customHeight="1" x14ac:dyDescent="0.3">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2" customHeight="1" x14ac:dyDescent="0.3">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2" customHeight="1" x14ac:dyDescent="0.3">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2" customHeight="1" x14ac:dyDescent="0.3">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2" customHeight="1" x14ac:dyDescent="0.3">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2" customHeight="1" x14ac:dyDescent="0.3">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2" customHeight="1" x14ac:dyDescent="0.3">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2" customHeight="1" x14ac:dyDescent="0.3">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2" customHeight="1" x14ac:dyDescent="0.3">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2" customHeight="1" x14ac:dyDescent="0.3">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2" customHeight="1" x14ac:dyDescent="0.3">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2" customHeight="1" x14ac:dyDescent="0.3">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2" customHeight="1" x14ac:dyDescent="0.3">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2" customHeight="1" x14ac:dyDescent="0.3">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2" customHeight="1" x14ac:dyDescent="0.3">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2" customHeight="1" x14ac:dyDescent="0.3">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2" customHeight="1" x14ac:dyDescent="0.3">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2" customHeight="1" x14ac:dyDescent="0.3">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2" customHeight="1" x14ac:dyDescent="0.3">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2" customHeight="1" x14ac:dyDescent="0.3">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2" customHeight="1" x14ac:dyDescent="0.3">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2" customHeight="1" x14ac:dyDescent="0.3">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2" customHeight="1" x14ac:dyDescent="0.3">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2" customHeight="1" x14ac:dyDescent="0.3">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2" customHeight="1" x14ac:dyDescent="0.3">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2" customHeight="1" x14ac:dyDescent="0.3">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2" customHeight="1" x14ac:dyDescent="0.3">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2" customHeight="1" x14ac:dyDescent="0.3">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2" customHeight="1" x14ac:dyDescent="0.3">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2" customHeight="1" x14ac:dyDescent="0.3">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2" customHeight="1" x14ac:dyDescent="0.3">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2" customHeight="1" x14ac:dyDescent="0.3">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2" customHeight="1" x14ac:dyDescent="0.3">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2" customHeight="1" x14ac:dyDescent="0.3">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2" customHeight="1" x14ac:dyDescent="0.3">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2" customHeight="1" x14ac:dyDescent="0.3">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2" customHeight="1" x14ac:dyDescent="0.3">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2" customHeight="1" x14ac:dyDescent="0.3">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2" customHeight="1" x14ac:dyDescent="0.3">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2" customHeight="1" x14ac:dyDescent="0.3">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2" customHeight="1" x14ac:dyDescent="0.3">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2" customHeight="1" x14ac:dyDescent="0.3">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2" customHeight="1" x14ac:dyDescent="0.3">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2" customHeight="1" x14ac:dyDescent="0.3">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2" customHeight="1" x14ac:dyDescent="0.3">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2" customHeight="1" x14ac:dyDescent="0.3">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2" customHeight="1" x14ac:dyDescent="0.3">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2" customHeight="1" x14ac:dyDescent="0.3">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2" customHeight="1" x14ac:dyDescent="0.3">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2" customHeight="1" x14ac:dyDescent="0.3">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2" customHeight="1" x14ac:dyDescent="0.3">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2" customHeight="1" x14ac:dyDescent="0.3">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2" customHeight="1" x14ac:dyDescent="0.3">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2" customHeight="1" x14ac:dyDescent="0.3">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2" customHeight="1" x14ac:dyDescent="0.3">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2" customHeight="1" x14ac:dyDescent="0.3">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2" customHeight="1" x14ac:dyDescent="0.3">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2" customHeight="1" x14ac:dyDescent="0.3">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2" customHeight="1" x14ac:dyDescent="0.3">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2" customHeight="1" x14ac:dyDescent="0.3">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2" customHeight="1" x14ac:dyDescent="0.3">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2" customHeight="1" x14ac:dyDescent="0.3">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2" customHeight="1" x14ac:dyDescent="0.3">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2" customHeight="1" x14ac:dyDescent="0.3">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2" customHeight="1" x14ac:dyDescent="0.3">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2" customHeight="1" x14ac:dyDescent="0.3">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2" customHeight="1" x14ac:dyDescent="0.3">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2" customHeight="1" x14ac:dyDescent="0.3">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2" customHeight="1" x14ac:dyDescent="0.3">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2" customHeight="1" x14ac:dyDescent="0.3">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2" customHeight="1" x14ac:dyDescent="0.3">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2" customHeight="1" x14ac:dyDescent="0.3">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2" customHeight="1" x14ac:dyDescent="0.3">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2" customHeight="1" x14ac:dyDescent="0.3">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2" customHeight="1" x14ac:dyDescent="0.3">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2" customHeight="1" x14ac:dyDescent="0.3">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2" customHeight="1" x14ac:dyDescent="0.3">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2" customHeight="1" x14ac:dyDescent="0.3">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2" customHeight="1" x14ac:dyDescent="0.3">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2" customHeight="1" x14ac:dyDescent="0.3">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2" customHeight="1" x14ac:dyDescent="0.3">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2" customHeight="1" x14ac:dyDescent="0.3">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2" customHeight="1" x14ac:dyDescent="0.3">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2" customHeight="1" x14ac:dyDescent="0.3">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2" customHeight="1" x14ac:dyDescent="0.3">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row r="1001" spans="1:26" ht="12" customHeight="1" x14ac:dyDescent="0.3">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row>
    <row r="1002" spans="1:26" ht="12" customHeight="1" x14ac:dyDescent="0.3">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row>
    <row r="1003" spans="1:26" ht="12" customHeight="1" x14ac:dyDescent="0.3">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row>
    <row r="1004" spans="1:26" ht="12" customHeight="1" x14ac:dyDescent="0.3">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row>
    <row r="1005" spans="1:26" ht="12" customHeight="1" x14ac:dyDescent="0.3">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row>
    <row r="1006" spans="1:26" ht="12" customHeight="1" x14ac:dyDescent="0.3">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row>
    <row r="1007" spans="1:26" ht="12" customHeight="1" x14ac:dyDescent="0.3">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row>
    <row r="1008" spans="1:26" ht="12" customHeight="1" x14ac:dyDescent="0.3">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row>
  </sheetData>
  <mergeCells count="380">
    <mergeCell ref="C68:D68"/>
    <mergeCell ref="J68:K68"/>
    <mergeCell ref="L68:M68"/>
    <mergeCell ref="B36:C36"/>
    <mergeCell ref="L81:M81"/>
    <mergeCell ref="A96:M96"/>
    <mergeCell ref="L85:M85"/>
    <mergeCell ref="L87:M87"/>
    <mergeCell ref="J88:K88"/>
    <mergeCell ref="J89:K89"/>
    <mergeCell ref="L65:M65"/>
    <mergeCell ref="L66:M66"/>
    <mergeCell ref="L39:M39"/>
    <mergeCell ref="L36:M36"/>
    <mergeCell ref="C73:D73"/>
    <mergeCell ref="C74:D74"/>
    <mergeCell ref="C70:D70"/>
    <mergeCell ref="L71:M71"/>
    <mergeCell ref="J72:K72"/>
    <mergeCell ref="L72:M72"/>
    <mergeCell ref="C72:D72"/>
    <mergeCell ref="C71:D71"/>
    <mergeCell ref="L92:M92"/>
    <mergeCell ref="L93:M93"/>
    <mergeCell ref="J12:K12"/>
    <mergeCell ref="J13:K13"/>
    <mergeCell ref="B33:C33"/>
    <mergeCell ref="B34:C34"/>
    <mergeCell ref="B24:C24"/>
    <mergeCell ref="B25:C25"/>
    <mergeCell ref="L15:M15"/>
    <mergeCell ref="L16:M16"/>
    <mergeCell ref="J15:K15"/>
    <mergeCell ref="B31:C31"/>
    <mergeCell ref="L19:M19"/>
    <mergeCell ref="L23:M23"/>
    <mergeCell ref="L24:M24"/>
    <mergeCell ref="B32:C32"/>
    <mergeCell ref="A4:A6"/>
    <mergeCell ref="L5:M5"/>
    <mergeCell ref="J35:K35"/>
    <mergeCell ref="L35:M35"/>
    <mergeCell ref="J33:K33"/>
    <mergeCell ref="L33:M33"/>
    <mergeCell ref="J34:K34"/>
    <mergeCell ref="L34:M34"/>
    <mergeCell ref="L30:M30"/>
    <mergeCell ref="L31:M31"/>
    <mergeCell ref="J30:K30"/>
    <mergeCell ref="J31:K31"/>
    <mergeCell ref="J32:K32"/>
    <mergeCell ref="J27:K27"/>
    <mergeCell ref="L17:M17"/>
    <mergeCell ref="L18:M18"/>
    <mergeCell ref="L25:M25"/>
    <mergeCell ref="L26:M26"/>
    <mergeCell ref="B26:C26"/>
    <mergeCell ref="B27:C27"/>
    <mergeCell ref="B28:C28"/>
    <mergeCell ref="B29:C29"/>
    <mergeCell ref="L12:M12"/>
    <mergeCell ref="J16:K16"/>
    <mergeCell ref="L3:M3"/>
    <mergeCell ref="L4:M4"/>
    <mergeCell ref="J3:K3"/>
    <mergeCell ref="J4:K4"/>
    <mergeCell ref="J5:K5"/>
    <mergeCell ref="J6:K6"/>
    <mergeCell ref="L7:M7"/>
    <mergeCell ref="J7:K7"/>
    <mergeCell ref="L6:M6"/>
    <mergeCell ref="J94:K94"/>
    <mergeCell ref="J115:K115"/>
    <mergeCell ref="J99:K99"/>
    <mergeCell ref="J109:K109"/>
    <mergeCell ref="J110:K110"/>
    <mergeCell ref="J111:K111"/>
    <mergeCell ref="J112:K112"/>
    <mergeCell ref="A98:M98"/>
    <mergeCell ref="A109:A111"/>
    <mergeCell ref="A112:A114"/>
    <mergeCell ref="A100:A108"/>
    <mergeCell ref="A115:A117"/>
    <mergeCell ref="A97:M97"/>
    <mergeCell ref="A94:E94"/>
    <mergeCell ref="L94:M94"/>
    <mergeCell ref="J100:K100"/>
    <mergeCell ref="J101:K101"/>
    <mergeCell ref="J93:K93"/>
    <mergeCell ref="J103:K103"/>
    <mergeCell ref="J104:K104"/>
    <mergeCell ref="A36:A38"/>
    <mergeCell ref="A30:A32"/>
    <mergeCell ref="A33:A35"/>
    <mergeCell ref="L88:M88"/>
    <mergeCell ref="J90:K90"/>
    <mergeCell ref="J87:K87"/>
    <mergeCell ref="J69:K69"/>
    <mergeCell ref="C75:D75"/>
    <mergeCell ref="C76:D76"/>
    <mergeCell ref="J80:K80"/>
    <mergeCell ref="A72:A74"/>
    <mergeCell ref="A75:A76"/>
    <mergeCell ref="L83:M83"/>
    <mergeCell ref="J83:K83"/>
    <mergeCell ref="J86:K86"/>
    <mergeCell ref="L86:M86"/>
    <mergeCell ref="J84:K84"/>
    <mergeCell ref="J85:K85"/>
    <mergeCell ref="L84:M84"/>
    <mergeCell ref="L89:M89"/>
    <mergeCell ref="L90:M90"/>
    <mergeCell ref="L69:M69"/>
    <mergeCell ref="H43:I43"/>
    <mergeCell ref="L37:M37"/>
    <mergeCell ref="H44:I44"/>
    <mergeCell ref="H54:I54"/>
    <mergeCell ref="H49:I49"/>
    <mergeCell ref="H52:I52"/>
    <mergeCell ref="H50:I50"/>
    <mergeCell ref="H51:I51"/>
    <mergeCell ref="H55:I55"/>
    <mergeCell ref="H56:I56"/>
    <mergeCell ref="L63:M63"/>
    <mergeCell ref="J43:K43"/>
    <mergeCell ref="B38:C38"/>
    <mergeCell ref="A39:E39"/>
    <mergeCell ref="B37:C37"/>
    <mergeCell ref="A63:A65"/>
    <mergeCell ref="C67:D67"/>
    <mergeCell ref="C63:D63"/>
    <mergeCell ref="H47:I47"/>
    <mergeCell ref="H48:I48"/>
    <mergeCell ref="H42:I42"/>
    <mergeCell ref="B35:C35"/>
    <mergeCell ref="L67:M67"/>
    <mergeCell ref="L32:M32"/>
    <mergeCell ref="J62:K62"/>
    <mergeCell ref="J44:K44"/>
    <mergeCell ref="J45:K45"/>
    <mergeCell ref="J46:K46"/>
    <mergeCell ref="J47:K47"/>
    <mergeCell ref="J38:K38"/>
    <mergeCell ref="L38:M38"/>
    <mergeCell ref="L62:M62"/>
    <mergeCell ref="J48:K48"/>
    <mergeCell ref="L64:M64"/>
    <mergeCell ref="J49:K49"/>
    <mergeCell ref="J63:K63"/>
    <mergeCell ref="J52:K52"/>
    <mergeCell ref="J55:K55"/>
    <mergeCell ref="J56:K56"/>
    <mergeCell ref="J36:K36"/>
    <mergeCell ref="J37:K37"/>
    <mergeCell ref="J42:K42"/>
    <mergeCell ref="J39:K39"/>
    <mergeCell ref="A56:G56"/>
    <mergeCell ref="C66:D66"/>
    <mergeCell ref="J10:K10"/>
    <mergeCell ref="L10:M10"/>
    <mergeCell ref="L8:M8"/>
    <mergeCell ref="L9:M9"/>
    <mergeCell ref="L11:M11"/>
    <mergeCell ref="J8:K8"/>
    <mergeCell ref="A24:A26"/>
    <mergeCell ref="A13:A15"/>
    <mergeCell ref="A16:A18"/>
    <mergeCell ref="A7:A9"/>
    <mergeCell ref="A10:A12"/>
    <mergeCell ref="B23:C23"/>
    <mergeCell ref="J23:K23"/>
    <mergeCell ref="J26:K26"/>
    <mergeCell ref="J14:K14"/>
    <mergeCell ref="L13:M13"/>
    <mergeCell ref="L14:M14"/>
    <mergeCell ref="J24:K24"/>
    <mergeCell ref="J25:K25"/>
    <mergeCell ref="J19:K19"/>
    <mergeCell ref="J17:K17"/>
    <mergeCell ref="J18:K18"/>
    <mergeCell ref="J9:K9"/>
    <mergeCell ref="J11:K11"/>
    <mergeCell ref="A27:A29"/>
    <mergeCell ref="L29:M29"/>
    <mergeCell ref="L27:M27"/>
    <mergeCell ref="L28:M28"/>
    <mergeCell ref="J28:K28"/>
    <mergeCell ref="J29:K29"/>
    <mergeCell ref="B30:C30"/>
    <mergeCell ref="A69:A71"/>
    <mergeCell ref="C69:D69"/>
    <mergeCell ref="C65:D65"/>
    <mergeCell ref="J65:K65"/>
    <mergeCell ref="J64:K64"/>
    <mergeCell ref="A66:A68"/>
    <mergeCell ref="J66:K66"/>
    <mergeCell ref="J67:K67"/>
    <mergeCell ref="J50:K50"/>
    <mergeCell ref="J53:K53"/>
    <mergeCell ref="H53:I53"/>
    <mergeCell ref="C64:D64"/>
    <mergeCell ref="C62:D62"/>
    <mergeCell ref="H45:I45"/>
    <mergeCell ref="H46:I46"/>
    <mergeCell ref="J51:K51"/>
    <mergeCell ref="J54:K54"/>
    <mergeCell ref="L82:M82"/>
    <mergeCell ref="J82:K82"/>
    <mergeCell ref="L70:M70"/>
    <mergeCell ref="J76:K76"/>
    <mergeCell ref="J71:K71"/>
    <mergeCell ref="J70:K70"/>
    <mergeCell ref="L80:M80"/>
    <mergeCell ref="J75:K75"/>
    <mergeCell ref="L75:M75"/>
    <mergeCell ref="J77:K77"/>
    <mergeCell ref="L77:M77"/>
    <mergeCell ref="J79:K79"/>
    <mergeCell ref="L79:M79"/>
    <mergeCell ref="L76:M76"/>
    <mergeCell ref="J81:K81"/>
    <mergeCell ref="J74:K74"/>
    <mergeCell ref="L74:M74"/>
    <mergeCell ref="J73:K73"/>
    <mergeCell ref="L73:M73"/>
    <mergeCell ref="J135:K135"/>
    <mergeCell ref="J143:K143"/>
    <mergeCell ref="J144:K144"/>
    <mergeCell ref="J142:K142"/>
    <mergeCell ref="J155:K155"/>
    <mergeCell ref="J151:K151"/>
    <mergeCell ref="J152:K152"/>
    <mergeCell ref="J102:K102"/>
    <mergeCell ref="J119:K119"/>
    <mergeCell ref="A148:M148"/>
    <mergeCell ref="A150:A152"/>
    <mergeCell ref="A153:A155"/>
    <mergeCell ref="J116:K116"/>
    <mergeCell ref="J117:K117"/>
    <mergeCell ref="J128:K128"/>
    <mergeCell ref="J129:K129"/>
    <mergeCell ref="J130:K130"/>
    <mergeCell ref="J108:K108"/>
    <mergeCell ref="J105:K105"/>
    <mergeCell ref="J106:K106"/>
    <mergeCell ref="J107:K107"/>
    <mergeCell ref="J113:K113"/>
    <mergeCell ref="J114:K114"/>
    <mergeCell ref="J91:K91"/>
    <mergeCell ref="L91:M91"/>
    <mergeCell ref="J92:K92"/>
    <mergeCell ref="J238:K238"/>
    <mergeCell ref="J239:K239"/>
    <mergeCell ref="A237:A239"/>
    <mergeCell ref="J237:K237"/>
    <mergeCell ref="A234:A236"/>
    <mergeCell ref="J236:K236"/>
    <mergeCell ref="A159:A161"/>
    <mergeCell ref="A156:A158"/>
    <mergeCell ref="A228:A230"/>
    <mergeCell ref="A165:I165"/>
    <mergeCell ref="J163:K163"/>
    <mergeCell ref="J164:K164"/>
    <mergeCell ref="J158:K158"/>
    <mergeCell ref="J159:K159"/>
    <mergeCell ref="J161:K161"/>
    <mergeCell ref="J162:K162"/>
    <mergeCell ref="J170:K170"/>
    <mergeCell ref="J172:K172"/>
    <mergeCell ref="J156:K156"/>
    <mergeCell ref="J157:K157"/>
    <mergeCell ref="J235:K235"/>
    <mergeCell ref="A222:K222"/>
    <mergeCell ref="A231:A233"/>
    <mergeCell ref="J233:K233"/>
    <mergeCell ref="J234:K234"/>
    <mergeCell ref="J225:K225"/>
    <mergeCell ref="A189:M189"/>
    <mergeCell ref="I190:K190"/>
    <mergeCell ref="J118:K118"/>
    <mergeCell ref="J132:K132"/>
    <mergeCell ref="J133:K133"/>
    <mergeCell ref="J134:K134"/>
    <mergeCell ref="J121:K121"/>
    <mergeCell ref="J124:K124"/>
    <mergeCell ref="J136:K136"/>
    <mergeCell ref="J137:K137"/>
    <mergeCell ref="A123:M123"/>
    <mergeCell ref="A122:M122"/>
    <mergeCell ref="A135:A137"/>
    <mergeCell ref="A132:A134"/>
    <mergeCell ref="J125:K125"/>
    <mergeCell ref="A118:A120"/>
    <mergeCell ref="J120:K120"/>
    <mergeCell ref="J126:K126"/>
    <mergeCell ref="J127:K127"/>
    <mergeCell ref="J210:K210"/>
    <mergeCell ref="J211:K211"/>
    <mergeCell ref="J139:K139"/>
    <mergeCell ref="A205:M205"/>
    <mergeCell ref="J206:K206"/>
    <mergeCell ref="A240:K240"/>
    <mergeCell ref="A167:M167"/>
    <mergeCell ref="A168:M168"/>
    <mergeCell ref="J183:K183"/>
    <mergeCell ref="J184:K184"/>
    <mergeCell ref="A179:A181"/>
    <mergeCell ref="A182:A184"/>
    <mergeCell ref="A176:A178"/>
    <mergeCell ref="A170:A172"/>
    <mergeCell ref="A173:A175"/>
    <mergeCell ref="J181:K181"/>
    <mergeCell ref="J182:K182"/>
    <mergeCell ref="J179:K179"/>
    <mergeCell ref="J178:K178"/>
    <mergeCell ref="J171:K171"/>
    <mergeCell ref="J177:K177"/>
    <mergeCell ref="J176:K176"/>
    <mergeCell ref="J169:K169"/>
    <mergeCell ref="J180:K180"/>
    <mergeCell ref="I198:K198"/>
    <mergeCell ref="I199:K199"/>
    <mergeCell ref="J154:K154"/>
    <mergeCell ref="J141:K141"/>
    <mergeCell ref="A141:A143"/>
    <mergeCell ref="A147:M147"/>
    <mergeCell ref="A144:E144"/>
    <mergeCell ref="A146:M146"/>
    <mergeCell ref="J138:K138"/>
    <mergeCell ref="J149:K149"/>
    <mergeCell ref="J150:K150"/>
    <mergeCell ref="J140:K140"/>
    <mergeCell ref="A201:K201"/>
    <mergeCell ref="I191:K191"/>
    <mergeCell ref="J153:K153"/>
    <mergeCell ref="A138:A140"/>
    <mergeCell ref="J231:K231"/>
    <mergeCell ref="J232:K232"/>
    <mergeCell ref="J228:K228"/>
    <mergeCell ref="J229:K229"/>
    <mergeCell ref="J224:K224"/>
    <mergeCell ref="J220:K220"/>
    <mergeCell ref="J221:K221"/>
    <mergeCell ref="J215:K215"/>
    <mergeCell ref="J216:K216"/>
    <mergeCell ref="J217:K217"/>
    <mergeCell ref="J218:K218"/>
    <mergeCell ref="J230:K230"/>
    <mergeCell ref="A225:A227"/>
    <mergeCell ref="J226:K226"/>
    <mergeCell ref="J227:K227"/>
    <mergeCell ref="A202:M202"/>
    <mergeCell ref="I192:K192"/>
    <mergeCell ref="I193:K193"/>
    <mergeCell ref="I197:K197"/>
    <mergeCell ref="A219:A221"/>
    <mergeCell ref="I200:K200"/>
    <mergeCell ref="A194:K194"/>
    <mergeCell ref="J131:K131"/>
    <mergeCell ref="A125:A131"/>
    <mergeCell ref="A1:M1"/>
    <mergeCell ref="A213:A215"/>
    <mergeCell ref="A210:A212"/>
    <mergeCell ref="J219:K219"/>
    <mergeCell ref="J214:K214"/>
    <mergeCell ref="A207:A209"/>
    <mergeCell ref="J208:K208"/>
    <mergeCell ref="J209:K209"/>
    <mergeCell ref="J213:K213"/>
    <mergeCell ref="J212:K212"/>
    <mergeCell ref="A216:A218"/>
    <mergeCell ref="J173:K173"/>
    <mergeCell ref="J175:K175"/>
    <mergeCell ref="J174:K174"/>
    <mergeCell ref="A162:A164"/>
    <mergeCell ref="J160:K160"/>
    <mergeCell ref="A185:I185"/>
    <mergeCell ref="A188:M188"/>
    <mergeCell ref="J207:K207"/>
    <mergeCell ref="A204:M204"/>
  </mergeCells>
  <hyperlinks>
    <hyperlink ref="C75" r:id="rId1"/>
  </hyperlinks>
  <pageMargins left="0.7" right="0.7" top="0.75" bottom="0.75" header="0.3" footer="0.3"/>
  <pageSetup paperSize="9" orientation="landscape" r:id="rId2"/>
  <rowBreaks count="7" manualBreakCount="7">
    <brk id="40" max="16383" man="1"/>
    <brk id="77" max="12" man="1"/>
    <brk id="95" max="16383" man="1"/>
    <brk id="121" max="12" man="1"/>
    <brk id="145" max="12" man="1"/>
    <brk id="222" max="16383" man="1"/>
    <brk id="23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4"/>
  <sheetViews>
    <sheetView topLeftCell="A202" workbookViewId="0">
      <selection activeCell="O16" sqref="O16:Q16"/>
    </sheetView>
  </sheetViews>
  <sheetFormatPr defaultColWidth="12.5546875" defaultRowHeight="15" customHeight="1" x14ac:dyDescent="0.3"/>
  <cols>
    <col min="1" max="2" width="4.44140625" customWidth="1"/>
    <col min="3" max="3" width="4.33203125" customWidth="1"/>
    <col min="4" max="4" width="3.88671875" customWidth="1"/>
    <col min="5" max="6" width="4.44140625" customWidth="1"/>
    <col min="7" max="7" width="6.44140625" customWidth="1"/>
    <col min="8" max="8" width="3.88671875" customWidth="1"/>
    <col min="9" max="10" width="4.44140625" customWidth="1"/>
    <col min="11" max="11" width="4.33203125" customWidth="1"/>
    <col min="12" max="12" width="3.88671875" customWidth="1"/>
    <col min="13" max="13" width="10.44140625" customWidth="1"/>
    <col min="14" max="14" width="4.44140625" customWidth="1"/>
    <col min="15" max="15" width="4.33203125" customWidth="1"/>
    <col min="16" max="16" width="3.88671875" customWidth="1"/>
    <col min="17" max="17" width="5.109375" customWidth="1"/>
    <col min="18" max="25" width="8" customWidth="1"/>
    <col min="26" max="26" width="7" customWidth="1"/>
  </cols>
  <sheetData>
    <row r="1" spans="1:26" ht="12.75" customHeight="1" x14ac:dyDescent="0.3">
      <c r="A1" s="78"/>
      <c r="B1" s="56"/>
      <c r="C1" s="56"/>
      <c r="D1" s="56"/>
      <c r="E1" s="56"/>
      <c r="F1" s="56"/>
      <c r="G1" s="56"/>
      <c r="H1" s="56"/>
      <c r="I1" s="56"/>
      <c r="J1" s="56"/>
      <c r="K1" s="56"/>
      <c r="L1" s="56"/>
      <c r="M1" s="56"/>
      <c r="N1" s="56"/>
      <c r="O1" s="56"/>
      <c r="P1" s="56"/>
      <c r="Q1" s="56"/>
      <c r="R1" s="56"/>
      <c r="S1" s="56"/>
      <c r="T1" s="56"/>
      <c r="U1" s="56"/>
      <c r="V1" s="56"/>
      <c r="W1" s="56"/>
      <c r="X1" s="56"/>
      <c r="Y1" s="56"/>
      <c r="Z1" s="56"/>
    </row>
    <row r="2" spans="1:26" ht="12.75" customHeight="1" x14ac:dyDescent="0.3">
      <c r="A2" s="423" t="s">
        <v>266</v>
      </c>
      <c r="B2" s="185"/>
      <c r="C2" s="185"/>
      <c r="D2" s="185"/>
      <c r="E2" s="185"/>
      <c r="F2" s="185"/>
      <c r="G2" s="185"/>
      <c r="H2" s="185"/>
      <c r="I2" s="185"/>
      <c r="J2" s="185"/>
      <c r="K2" s="185"/>
      <c r="L2" s="185"/>
      <c r="M2" s="185"/>
      <c r="N2" s="185"/>
      <c r="O2" s="185"/>
      <c r="P2" s="185"/>
      <c r="Q2" s="185"/>
      <c r="R2" s="57"/>
      <c r="S2" s="57"/>
      <c r="T2" s="57"/>
      <c r="U2" s="57"/>
      <c r="V2" s="57"/>
      <c r="W2" s="57"/>
      <c r="X2" s="57"/>
      <c r="Y2" s="57"/>
      <c r="Z2" s="57"/>
    </row>
    <row r="3" spans="1:26" ht="39.75" customHeight="1" x14ac:dyDescent="0.3">
      <c r="A3" s="424" t="s">
        <v>267</v>
      </c>
      <c r="B3" s="196"/>
      <c r="C3" s="196"/>
      <c r="D3" s="196"/>
      <c r="E3" s="196"/>
      <c r="F3" s="196"/>
      <c r="G3" s="196"/>
      <c r="H3" s="196"/>
      <c r="I3" s="196"/>
      <c r="J3" s="196"/>
      <c r="K3" s="196"/>
      <c r="L3" s="196"/>
      <c r="M3" s="196"/>
      <c r="N3" s="196"/>
      <c r="O3" s="196"/>
      <c r="P3" s="196"/>
      <c r="Q3" s="196"/>
      <c r="R3" s="56"/>
      <c r="S3" s="56"/>
      <c r="T3" s="56"/>
      <c r="U3" s="56"/>
      <c r="V3" s="56"/>
      <c r="W3" s="56"/>
      <c r="X3" s="56"/>
      <c r="Y3" s="56"/>
      <c r="Z3" s="56"/>
    </row>
    <row r="4" spans="1:26" ht="26.25" customHeight="1" x14ac:dyDescent="0.3">
      <c r="A4" s="374" t="s">
        <v>268</v>
      </c>
      <c r="B4" s="187"/>
      <c r="C4" s="187"/>
      <c r="D4" s="187"/>
      <c r="E4" s="187"/>
      <c r="F4" s="187"/>
      <c r="G4" s="188"/>
      <c r="H4" s="374" t="s">
        <v>5</v>
      </c>
      <c r="I4" s="187"/>
      <c r="J4" s="188"/>
      <c r="K4" s="374" t="s">
        <v>269</v>
      </c>
      <c r="L4" s="187"/>
      <c r="M4" s="188"/>
      <c r="N4" s="374" t="s">
        <v>270</v>
      </c>
      <c r="O4" s="187"/>
      <c r="P4" s="187"/>
      <c r="Q4" s="188"/>
      <c r="R4" s="58"/>
      <c r="S4" s="58"/>
      <c r="T4" s="58"/>
      <c r="U4" s="58"/>
      <c r="V4" s="58"/>
      <c r="W4" s="58"/>
      <c r="X4" s="58"/>
      <c r="Y4" s="58"/>
      <c r="Z4" s="58"/>
    </row>
    <row r="5" spans="1:26" ht="27" customHeight="1" x14ac:dyDescent="0.3">
      <c r="A5" s="356" t="s">
        <v>271</v>
      </c>
      <c r="B5" s="187"/>
      <c r="C5" s="187"/>
      <c r="D5" s="187"/>
      <c r="E5" s="187"/>
      <c r="F5" s="187"/>
      <c r="G5" s="188"/>
      <c r="H5" s="358" t="s">
        <v>272</v>
      </c>
      <c r="I5" s="187"/>
      <c r="J5" s="188"/>
      <c r="K5" s="388">
        <f>K6+K7</f>
        <v>119673.81</v>
      </c>
      <c r="L5" s="389"/>
      <c r="M5" s="390"/>
      <c r="N5" s="351" t="s">
        <v>20</v>
      </c>
      <c r="O5" s="187"/>
      <c r="P5" s="187"/>
      <c r="Q5" s="188"/>
      <c r="R5" s="56"/>
      <c r="S5" s="56"/>
      <c r="T5" s="56"/>
      <c r="U5" s="56"/>
      <c r="V5" s="56"/>
      <c r="W5" s="56"/>
      <c r="X5" s="56"/>
      <c r="Y5" s="56"/>
      <c r="Z5" s="56"/>
    </row>
    <row r="6" spans="1:26" ht="25.5" customHeight="1" x14ac:dyDescent="0.3">
      <c r="A6" s="356" t="s">
        <v>50</v>
      </c>
      <c r="B6" s="187"/>
      <c r="C6" s="187"/>
      <c r="D6" s="187"/>
      <c r="E6" s="187"/>
      <c r="F6" s="187"/>
      <c r="G6" s="188"/>
      <c r="H6" s="358" t="s">
        <v>24</v>
      </c>
      <c r="I6" s="187"/>
      <c r="J6" s="188"/>
      <c r="K6" s="388">
        <f>O16</f>
        <v>119673.81</v>
      </c>
      <c r="L6" s="389"/>
      <c r="M6" s="390"/>
      <c r="N6" s="351" t="s">
        <v>20</v>
      </c>
      <c r="O6" s="187"/>
      <c r="P6" s="187"/>
      <c r="Q6" s="188"/>
      <c r="R6" s="56"/>
      <c r="S6" s="56"/>
      <c r="T6" s="56"/>
      <c r="U6" s="56"/>
      <c r="V6" s="56"/>
      <c r="W6" s="56"/>
      <c r="X6" s="56"/>
      <c r="Y6" s="56"/>
      <c r="Z6" s="56"/>
    </row>
    <row r="7" spans="1:26" ht="27" customHeight="1" x14ac:dyDescent="0.3">
      <c r="A7" s="356" t="s">
        <v>51</v>
      </c>
      <c r="B7" s="187"/>
      <c r="C7" s="187"/>
      <c r="D7" s="187"/>
      <c r="E7" s="187"/>
      <c r="F7" s="187"/>
      <c r="G7" s="188"/>
      <c r="H7" s="358" t="s">
        <v>26</v>
      </c>
      <c r="I7" s="187"/>
      <c r="J7" s="188"/>
      <c r="K7" s="388">
        <f>O30</f>
        <v>0</v>
      </c>
      <c r="L7" s="389"/>
      <c r="M7" s="390"/>
      <c r="N7" s="351" t="s">
        <v>20</v>
      </c>
      <c r="O7" s="187"/>
      <c r="P7" s="187"/>
      <c r="Q7" s="188"/>
      <c r="R7" s="56"/>
      <c r="S7" s="56"/>
      <c r="T7" s="56"/>
      <c r="U7" s="56"/>
      <c r="V7" s="56"/>
      <c r="W7" s="56"/>
      <c r="X7" s="56"/>
      <c r="Y7" s="56"/>
      <c r="Z7" s="56"/>
    </row>
    <row r="8" spans="1:26" ht="41.25" customHeight="1" x14ac:dyDescent="0.3">
      <c r="A8" s="356" t="s">
        <v>52</v>
      </c>
      <c r="B8" s="187"/>
      <c r="C8" s="187"/>
      <c r="D8" s="187"/>
      <c r="E8" s="187"/>
      <c r="F8" s="187"/>
      <c r="G8" s="188"/>
      <c r="H8" s="358" t="s">
        <v>33</v>
      </c>
      <c r="I8" s="187"/>
      <c r="J8" s="188"/>
      <c r="K8" s="351" t="s">
        <v>20</v>
      </c>
      <c r="L8" s="187"/>
      <c r="M8" s="188"/>
      <c r="N8" s="351" t="s">
        <v>20</v>
      </c>
      <c r="O8" s="187"/>
      <c r="P8" s="187"/>
      <c r="Q8" s="188"/>
      <c r="R8" s="56"/>
      <c r="S8" s="56"/>
      <c r="T8" s="56"/>
      <c r="U8" s="56"/>
      <c r="V8" s="56"/>
      <c r="W8" s="56"/>
      <c r="X8" s="56"/>
      <c r="Y8" s="56"/>
      <c r="Z8" s="56"/>
    </row>
    <row r="9" spans="1:26" ht="39.75" customHeight="1" x14ac:dyDescent="0.3">
      <c r="A9" s="356" t="s">
        <v>53</v>
      </c>
      <c r="B9" s="187"/>
      <c r="C9" s="187"/>
      <c r="D9" s="187"/>
      <c r="E9" s="187"/>
      <c r="F9" s="187"/>
      <c r="G9" s="188"/>
      <c r="H9" s="358" t="s">
        <v>35</v>
      </c>
      <c r="I9" s="187"/>
      <c r="J9" s="188"/>
      <c r="K9" s="351" t="s">
        <v>20</v>
      </c>
      <c r="L9" s="187"/>
      <c r="M9" s="188"/>
      <c r="N9" s="351" t="s">
        <v>20</v>
      </c>
      <c r="O9" s="187"/>
      <c r="P9" s="187"/>
      <c r="Q9" s="188"/>
      <c r="R9" s="56"/>
      <c r="S9" s="56"/>
      <c r="T9" s="56"/>
      <c r="U9" s="56"/>
      <c r="V9" s="56"/>
      <c r="W9" s="56"/>
      <c r="X9" s="56"/>
      <c r="Y9" s="56"/>
      <c r="Z9" s="56"/>
    </row>
    <row r="10" spans="1:26" ht="63.75" customHeight="1" x14ac:dyDescent="0.3">
      <c r="A10" s="356" t="s">
        <v>277</v>
      </c>
      <c r="B10" s="187"/>
      <c r="C10" s="187"/>
      <c r="D10" s="187"/>
      <c r="E10" s="187"/>
      <c r="F10" s="187"/>
      <c r="G10" s="188"/>
      <c r="H10" s="357" t="s">
        <v>278</v>
      </c>
      <c r="I10" s="187"/>
      <c r="J10" s="188"/>
      <c r="K10" s="351" t="s">
        <v>20</v>
      </c>
      <c r="L10" s="187"/>
      <c r="M10" s="188"/>
      <c r="N10" s="351" t="s">
        <v>20</v>
      </c>
      <c r="O10" s="187"/>
      <c r="P10" s="187"/>
      <c r="Q10" s="188"/>
      <c r="R10" s="56"/>
      <c r="S10" s="56"/>
      <c r="T10" s="56"/>
      <c r="U10" s="56"/>
      <c r="V10" s="56"/>
      <c r="W10" s="56"/>
      <c r="X10" s="56"/>
      <c r="Y10" s="56"/>
      <c r="Z10" s="56"/>
    </row>
    <row r="11" spans="1:26" ht="54.75" customHeight="1" x14ac:dyDescent="0.3">
      <c r="A11" s="356" t="s">
        <v>279</v>
      </c>
      <c r="B11" s="187"/>
      <c r="C11" s="187"/>
      <c r="D11" s="187"/>
      <c r="E11" s="187"/>
      <c r="F11" s="187"/>
      <c r="G11" s="188"/>
      <c r="H11" s="357" t="s">
        <v>280</v>
      </c>
      <c r="I11" s="187"/>
      <c r="J11" s="188"/>
      <c r="K11" s="351" t="s">
        <v>20</v>
      </c>
      <c r="L11" s="187"/>
      <c r="M11" s="188"/>
      <c r="N11" s="351" t="s">
        <v>20</v>
      </c>
      <c r="O11" s="187"/>
      <c r="P11" s="187"/>
      <c r="Q11" s="188"/>
      <c r="R11" s="56"/>
      <c r="S11" s="56"/>
      <c r="T11" s="56"/>
      <c r="U11" s="56"/>
      <c r="V11" s="56"/>
      <c r="W11" s="56"/>
      <c r="X11" s="56"/>
      <c r="Y11" s="56"/>
      <c r="Z11" s="56"/>
    </row>
    <row r="12" spans="1:26" ht="12.75" customHeight="1" x14ac:dyDescent="0.3">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row>
    <row r="13" spans="1:26" ht="20.25" customHeight="1" x14ac:dyDescent="0.3">
      <c r="A13" s="427" t="s">
        <v>281</v>
      </c>
      <c r="B13" s="185"/>
      <c r="C13" s="185"/>
      <c r="D13" s="185"/>
      <c r="E13" s="185"/>
      <c r="F13" s="185"/>
      <c r="G13" s="185"/>
      <c r="H13" s="185"/>
      <c r="I13" s="185"/>
      <c r="J13" s="185"/>
      <c r="K13" s="185"/>
      <c r="L13" s="185"/>
      <c r="M13" s="185"/>
      <c r="N13" s="185"/>
      <c r="O13" s="185"/>
      <c r="P13" s="185"/>
      <c r="Q13" s="185"/>
      <c r="R13" s="56"/>
      <c r="S13" s="56"/>
      <c r="T13" s="56"/>
      <c r="U13" s="56"/>
      <c r="V13" s="56"/>
      <c r="W13" s="56"/>
      <c r="X13" s="56"/>
      <c r="Y13" s="56"/>
      <c r="Z13" s="56"/>
    </row>
    <row r="14" spans="1:26" ht="21" customHeight="1" x14ac:dyDescent="0.3">
      <c r="A14" s="418" t="s">
        <v>282</v>
      </c>
      <c r="B14" s="324"/>
      <c r="C14" s="324"/>
      <c r="D14" s="324"/>
      <c r="E14" s="324"/>
      <c r="F14" s="324"/>
      <c r="G14" s="324"/>
      <c r="H14" s="324"/>
      <c r="I14" s="324"/>
      <c r="J14" s="324"/>
      <c r="K14" s="324"/>
      <c r="L14" s="324"/>
      <c r="M14" s="324"/>
      <c r="N14" s="324"/>
      <c r="O14" s="324"/>
      <c r="P14" s="324"/>
      <c r="Q14" s="324"/>
      <c r="R14" s="56"/>
      <c r="S14" s="56"/>
      <c r="T14" s="56"/>
      <c r="U14" s="56"/>
      <c r="V14" s="56"/>
      <c r="W14" s="56"/>
      <c r="X14" s="56"/>
      <c r="Y14" s="56"/>
      <c r="Z14" s="56"/>
    </row>
    <row r="15" spans="1:26" ht="31.5" customHeight="1" thickBot="1" x14ac:dyDescent="0.35">
      <c r="A15" s="364" t="s">
        <v>283</v>
      </c>
      <c r="B15" s="308"/>
      <c r="C15" s="308"/>
      <c r="D15" s="308"/>
      <c r="E15" s="308"/>
      <c r="F15" s="322"/>
      <c r="G15" s="375" t="s">
        <v>285</v>
      </c>
      <c r="H15" s="308"/>
      <c r="I15" s="308"/>
      <c r="J15" s="322"/>
      <c r="K15" s="375" t="s">
        <v>288</v>
      </c>
      <c r="L15" s="308"/>
      <c r="M15" s="308"/>
      <c r="N15" s="322"/>
      <c r="O15" s="375" t="s">
        <v>289</v>
      </c>
      <c r="P15" s="308"/>
      <c r="Q15" s="328"/>
      <c r="R15" s="59"/>
      <c r="S15" s="59"/>
      <c r="T15" s="59"/>
      <c r="U15" s="59"/>
      <c r="V15" s="59"/>
      <c r="W15" s="59"/>
      <c r="X15" s="59"/>
      <c r="Y15" s="59"/>
      <c r="Z15" s="59"/>
    </row>
    <row r="16" spans="1:26" ht="40.950000000000003" customHeight="1" thickBot="1" x14ac:dyDescent="0.35">
      <c r="A16" s="419" t="s">
        <v>613</v>
      </c>
      <c r="B16" s="331"/>
      <c r="C16" s="331"/>
      <c r="D16" s="331"/>
      <c r="E16" s="331"/>
      <c r="F16" s="332"/>
      <c r="G16" s="333" t="s">
        <v>616</v>
      </c>
      <c r="H16" s="334"/>
      <c r="I16" s="334"/>
      <c r="J16" s="335"/>
      <c r="K16" s="417" t="s">
        <v>618</v>
      </c>
      <c r="L16" s="337"/>
      <c r="M16" s="337"/>
      <c r="N16" s="338"/>
      <c r="O16" s="339">
        <v>119673.81</v>
      </c>
      <c r="P16" s="340"/>
      <c r="Q16" s="341"/>
      <c r="R16" s="56"/>
      <c r="S16" s="56"/>
      <c r="T16" s="56"/>
      <c r="U16" s="56"/>
      <c r="V16" s="56"/>
      <c r="W16" s="56"/>
      <c r="X16" s="56"/>
      <c r="Y16" s="56"/>
      <c r="Z16" s="56"/>
    </row>
    <row r="17" spans="1:26" ht="28.5" customHeight="1" thickBot="1" x14ac:dyDescent="0.35">
      <c r="A17" s="400" t="s">
        <v>614</v>
      </c>
      <c r="B17" s="401"/>
      <c r="C17" s="401"/>
      <c r="D17" s="401"/>
      <c r="E17" s="401"/>
      <c r="F17" s="402"/>
      <c r="G17" s="333" t="s">
        <v>616</v>
      </c>
      <c r="H17" s="334"/>
      <c r="I17" s="334"/>
      <c r="J17" s="335"/>
      <c r="K17" s="417" t="s">
        <v>619</v>
      </c>
      <c r="L17" s="337"/>
      <c r="M17" s="337"/>
      <c r="N17" s="338"/>
      <c r="O17" s="376">
        <v>0</v>
      </c>
      <c r="P17" s="377"/>
      <c r="Q17" s="378"/>
      <c r="R17" s="56"/>
      <c r="S17" s="56"/>
      <c r="T17" s="56"/>
      <c r="U17" s="56"/>
      <c r="V17" s="56"/>
      <c r="W17" s="56"/>
      <c r="X17" s="56"/>
      <c r="Y17" s="56"/>
      <c r="Z17" s="56"/>
    </row>
    <row r="18" spans="1:26" ht="38.4" customHeight="1" thickBot="1" x14ac:dyDescent="0.35">
      <c r="A18" s="420" t="s">
        <v>615</v>
      </c>
      <c r="B18" s="421"/>
      <c r="C18" s="421"/>
      <c r="D18" s="421"/>
      <c r="E18" s="421"/>
      <c r="F18" s="422"/>
      <c r="G18" s="333" t="s">
        <v>616</v>
      </c>
      <c r="H18" s="334"/>
      <c r="I18" s="334"/>
      <c r="J18" s="335"/>
      <c r="K18" s="417" t="s">
        <v>617</v>
      </c>
      <c r="L18" s="337"/>
      <c r="M18" s="337"/>
      <c r="N18" s="338"/>
      <c r="O18" s="379">
        <v>0</v>
      </c>
      <c r="P18" s="380"/>
      <c r="Q18" s="381"/>
      <c r="R18" s="56"/>
      <c r="S18" s="56"/>
      <c r="T18" s="56"/>
      <c r="U18" s="56"/>
      <c r="V18" s="56"/>
      <c r="W18" s="56"/>
      <c r="X18" s="56"/>
      <c r="Y18" s="56"/>
      <c r="Z18" s="56"/>
    </row>
    <row r="19" spans="1:26" s="108" customFormat="1" ht="38.4" customHeight="1" thickBot="1" x14ac:dyDescent="0.35">
      <c r="A19" s="400" t="s">
        <v>614</v>
      </c>
      <c r="B19" s="401"/>
      <c r="C19" s="401"/>
      <c r="D19" s="401"/>
      <c r="E19" s="401"/>
      <c r="F19" s="402"/>
      <c r="G19" s="333" t="s">
        <v>616</v>
      </c>
      <c r="H19" s="334"/>
      <c r="I19" s="334"/>
      <c r="J19" s="335"/>
      <c r="K19" s="336" t="s">
        <v>1199</v>
      </c>
      <c r="L19" s="337"/>
      <c r="M19" s="337"/>
      <c r="N19" s="338"/>
      <c r="O19" s="376">
        <v>0</v>
      </c>
      <c r="P19" s="377"/>
      <c r="Q19" s="378"/>
      <c r="R19" s="56"/>
      <c r="S19" s="56"/>
      <c r="T19" s="56"/>
      <c r="U19" s="56"/>
      <c r="V19" s="56"/>
      <c r="W19" s="56"/>
      <c r="X19" s="56"/>
      <c r="Y19" s="56"/>
      <c r="Z19" s="56"/>
    </row>
    <row r="20" spans="1:26" s="106" customFormat="1" ht="38.4" customHeight="1" thickBot="1" x14ac:dyDescent="0.35">
      <c r="A20" s="330" t="s">
        <v>613</v>
      </c>
      <c r="B20" s="331"/>
      <c r="C20" s="331"/>
      <c r="D20" s="331"/>
      <c r="E20" s="331"/>
      <c r="F20" s="332"/>
      <c r="G20" s="333" t="s">
        <v>616</v>
      </c>
      <c r="H20" s="334"/>
      <c r="I20" s="334"/>
      <c r="J20" s="335"/>
      <c r="K20" s="336" t="s">
        <v>1200</v>
      </c>
      <c r="L20" s="337"/>
      <c r="M20" s="337"/>
      <c r="N20" s="338"/>
      <c r="O20" s="339">
        <v>0</v>
      </c>
      <c r="P20" s="340"/>
      <c r="Q20" s="341"/>
      <c r="R20" s="56"/>
      <c r="S20" s="56"/>
      <c r="T20" s="56"/>
      <c r="U20" s="56"/>
      <c r="V20" s="56"/>
      <c r="W20" s="56"/>
      <c r="X20" s="56"/>
      <c r="Y20" s="56"/>
      <c r="Z20" s="56"/>
    </row>
    <row r="21" spans="1:26" ht="13.5" customHeight="1" thickBot="1" x14ac:dyDescent="0.35">
      <c r="A21" s="414" t="s">
        <v>158</v>
      </c>
      <c r="B21" s="415"/>
      <c r="C21" s="415"/>
      <c r="D21" s="415"/>
      <c r="E21" s="415"/>
      <c r="F21" s="415"/>
      <c r="G21" s="415"/>
      <c r="H21" s="415"/>
      <c r="I21" s="415"/>
      <c r="J21" s="415"/>
      <c r="K21" s="415"/>
      <c r="L21" s="415"/>
      <c r="M21" s="415"/>
      <c r="N21" s="416"/>
      <c r="O21" s="382">
        <f>SUM(O16:Q20)</f>
        <v>119673.81</v>
      </c>
      <c r="P21" s="383"/>
      <c r="Q21" s="384"/>
      <c r="R21" s="56"/>
      <c r="S21" s="56"/>
      <c r="T21" s="56"/>
      <c r="U21" s="56"/>
      <c r="V21" s="56"/>
      <c r="W21" s="56"/>
      <c r="X21" s="56"/>
      <c r="Y21" s="56"/>
      <c r="Z21" s="56"/>
    </row>
    <row r="22" spans="1:26" ht="12.75" customHeight="1" x14ac:dyDescent="0.3">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spans="1:26" ht="21" customHeight="1" x14ac:dyDescent="0.3">
      <c r="A23" s="413" t="s">
        <v>294</v>
      </c>
      <c r="B23" s="413"/>
      <c r="C23" s="413"/>
      <c r="D23" s="413"/>
      <c r="E23" s="413"/>
      <c r="F23" s="413"/>
      <c r="G23" s="413"/>
      <c r="H23" s="413"/>
      <c r="I23" s="413"/>
      <c r="J23" s="413"/>
      <c r="K23" s="413"/>
      <c r="L23" s="413"/>
      <c r="M23" s="413"/>
      <c r="N23" s="413"/>
      <c r="O23" s="413"/>
      <c r="P23" s="413"/>
      <c r="Q23" s="413"/>
      <c r="R23" s="56"/>
      <c r="S23" s="56"/>
      <c r="T23" s="56"/>
      <c r="U23" s="56"/>
      <c r="V23" s="56"/>
      <c r="W23" s="56"/>
      <c r="X23" s="56"/>
      <c r="Y23" s="56"/>
      <c r="Z23" s="56"/>
    </row>
    <row r="24" spans="1:26" ht="31.5" customHeight="1" x14ac:dyDescent="0.3">
      <c r="A24" s="385" t="s">
        <v>283</v>
      </c>
      <c r="B24" s="386"/>
      <c r="C24" s="386"/>
      <c r="D24" s="386"/>
      <c r="E24" s="386"/>
      <c r="F24" s="387"/>
      <c r="G24" s="385" t="s">
        <v>285</v>
      </c>
      <c r="H24" s="386"/>
      <c r="I24" s="386"/>
      <c r="J24" s="387"/>
      <c r="K24" s="385" t="s">
        <v>288</v>
      </c>
      <c r="L24" s="386"/>
      <c r="M24" s="386"/>
      <c r="N24" s="387"/>
      <c r="O24" s="385" t="s">
        <v>289</v>
      </c>
      <c r="P24" s="386"/>
      <c r="Q24" s="387"/>
      <c r="R24" s="59"/>
      <c r="S24" s="59"/>
      <c r="T24" s="59"/>
      <c r="U24" s="59"/>
      <c r="V24" s="59"/>
      <c r="W24" s="59"/>
      <c r="X24" s="59"/>
      <c r="Y24" s="59"/>
      <c r="Z24" s="59"/>
    </row>
    <row r="25" spans="1:26" ht="37.950000000000003" customHeight="1" x14ac:dyDescent="0.3">
      <c r="A25" s="342" t="s">
        <v>613</v>
      </c>
      <c r="B25" s="343"/>
      <c r="C25" s="343"/>
      <c r="D25" s="343"/>
      <c r="E25" s="343"/>
      <c r="F25" s="344"/>
      <c r="G25" s="342" t="s">
        <v>621</v>
      </c>
      <c r="H25" s="343"/>
      <c r="I25" s="343"/>
      <c r="J25" s="344"/>
      <c r="K25" s="345" t="s">
        <v>620</v>
      </c>
      <c r="L25" s="346"/>
      <c r="M25" s="346"/>
      <c r="N25" s="347"/>
      <c r="O25" s="348">
        <v>0</v>
      </c>
      <c r="P25" s="349"/>
      <c r="Q25" s="350"/>
      <c r="R25" s="56"/>
      <c r="S25" s="56"/>
      <c r="T25" s="56"/>
      <c r="U25" s="56"/>
      <c r="V25" s="56"/>
      <c r="W25" s="56"/>
      <c r="X25" s="56"/>
      <c r="Y25" s="56"/>
      <c r="Z25" s="56"/>
    </row>
    <row r="26" spans="1:26" ht="28.5" customHeight="1" x14ac:dyDescent="0.3">
      <c r="A26" s="342" t="s">
        <v>613</v>
      </c>
      <c r="B26" s="343"/>
      <c r="C26" s="343"/>
      <c r="D26" s="343"/>
      <c r="E26" s="343"/>
      <c r="F26" s="344"/>
      <c r="G26" s="342" t="s">
        <v>616</v>
      </c>
      <c r="H26" s="343"/>
      <c r="I26" s="343"/>
      <c r="J26" s="344"/>
      <c r="K26" s="345" t="s">
        <v>622</v>
      </c>
      <c r="L26" s="346"/>
      <c r="M26" s="346"/>
      <c r="N26" s="347"/>
      <c r="O26" s="348">
        <v>0</v>
      </c>
      <c r="P26" s="349"/>
      <c r="Q26" s="350"/>
      <c r="R26" s="56"/>
      <c r="S26" s="56"/>
      <c r="T26" s="56"/>
      <c r="U26" s="56"/>
      <c r="V26" s="56"/>
      <c r="W26" s="56"/>
      <c r="X26" s="56"/>
      <c r="Y26" s="56"/>
      <c r="Z26" s="56"/>
    </row>
    <row r="27" spans="1:26" s="86" customFormat="1" ht="61.2" customHeight="1" x14ac:dyDescent="0.3">
      <c r="A27" s="342" t="s">
        <v>920</v>
      </c>
      <c r="B27" s="343"/>
      <c r="C27" s="343"/>
      <c r="D27" s="343"/>
      <c r="E27" s="343"/>
      <c r="F27" s="344"/>
      <c r="G27" s="342" t="s">
        <v>922</v>
      </c>
      <c r="H27" s="343"/>
      <c r="I27" s="343"/>
      <c r="J27" s="344"/>
      <c r="K27" s="345" t="s">
        <v>921</v>
      </c>
      <c r="L27" s="346"/>
      <c r="M27" s="346"/>
      <c r="N27" s="347"/>
      <c r="O27" s="348">
        <v>0</v>
      </c>
      <c r="P27" s="349"/>
      <c r="Q27" s="350"/>
      <c r="R27" s="56"/>
      <c r="S27" s="56"/>
      <c r="T27" s="56"/>
      <c r="U27" s="56"/>
      <c r="V27" s="56"/>
      <c r="W27" s="56"/>
      <c r="X27" s="56"/>
      <c r="Y27" s="56"/>
      <c r="Z27" s="56"/>
    </row>
    <row r="28" spans="1:26" s="86" customFormat="1" ht="61.2" customHeight="1" x14ac:dyDescent="0.3">
      <c r="A28" s="342" t="s">
        <v>927</v>
      </c>
      <c r="B28" s="343"/>
      <c r="C28" s="343"/>
      <c r="D28" s="343"/>
      <c r="E28" s="343"/>
      <c r="F28" s="344"/>
      <c r="G28" s="342" t="s">
        <v>918</v>
      </c>
      <c r="H28" s="343"/>
      <c r="I28" s="343"/>
      <c r="J28" s="344"/>
      <c r="K28" s="345" t="s">
        <v>919</v>
      </c>
      <c r="L28" s="346"/>
      <c r="M28" s="346"/>
      <c r="N28" s="347"/>
      <c r="O28" s="348">
        <v>0</v>
      </c>
      <c r="P28" s="349"/>
      <c r="Q28" s="350"/>
      <c r="R28" s="56"/>
      <c r="S28" s="56"/>
      <c r="T28" s="56"/>
      <c r="U28" s="56"/>
      <c r="V28" s="56"/>
      <c r="W28" s="56"/>
      <c r="X28" s="56"/>
      <c r="Y28" s="56"/>
      <c r="Z28" s="56"/>
    </row>
    <row r="29" spans="1:26" ht="66" customHeight="1" x14ac:dyDescent="0.3">
      <c r="A29" s="342" t="s">
        <v>632</v>
      </c>
      <c r="B29" s="343"/>
      <c r="C29" s="343"/>
      <c r="D29" s="343"/>
      <c r="E29" s="343"/>
      <c r="F29" s="344"/>
      <c r="G29" s="342" t="s">
        <v>911</v>
      </c>
      <c r="H29" s="343"/>
      <c r="I29" s="343"/>
      <c r="J29" s="344"/>
      <c r="K29" s="345" t="s">
        <v>633</v>
      </c>
      <c r="L29" s="346"/>
      <c r="M29" s="346"/>
      <c r="N29" s="347"/>
      <c r="O29" s="348">
        <v>0</v>
      </c>
      <c r="P29" s="349"/>
      <c r="Q29" s="350"/>
      <c r="R29" s="56"/>
      <c r="S29" s="56"/>
      <c r="T29" s="56"/>
      <c r="U29" s="56"/>
      <c r="V29" s="56"/>
      <c r="W29" s="56"/>
      <c r="X29" s="56"/>
      <c r="Y29" s="56"/>
      <c r="Z29" s="56"/>
    </row>
    <row r="30" spans="1:26" ht="13.5" customHeight="1" x14ac:dyDescent="0.3">
      <c r="A30" s="431" t="s">
        <v>158</v>
      </c>
      <c r="B30" s="432"/>
      <c r="C30" s="432"/>
      <c r="D30" s="432"/>
      <c r="E30" s="432"/>
      <c r="F30" s="432"/>
      <c r="G30" s="432"/>
      <c r="H30" s="432"/>
      <c r="I30" s="432"/>
      <c r="J30" s="432"/>
      <c r="K30" s="432"/>
      <c r="L30" s="432"/>
      <c r="M30" s="432"/>
      <c r="N30" s="433"/>
      <c r="O30" s="428">
        <f>O25+O26+O29</f>
        <v>0</v>
      </c>
      <c r="P30" s="429"/>
      <c r="Q30" s="430"/>
      <c r="R30" s="56"/>
      <c r="S30" s="56"/>
      <c r="T30" s="56"/>
      <c r="U30" s="56"/>
      <c r="V30" s="56"/>
      <c r="W30" s="56"/>
      <c r="X30" s="56"/>
      <c r="Y30" s="56"/>
      <c r="Z30" s="56"/>
    </row>
    <row r="31" spans="1:26" ht="12.75" customHeight="1" x14ac:dyDescent="0.3">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spans="1:26" ht="31.5" customHeight="1" thickBot="1" x14ac:dyDescent="0.35">
      <c r="A32" s="360" t="s">
        <v>303</v>
      </c>
      <c r="B32" s="360"/>
      <c r="C32" s="360"/>
      <c r="D32" s="360"/>
      <c r="E32" s="360"/>
      <c r="F32" s="360"/>
      <c r="G32" s="360"/>
      <c r="H32" s="360"/>
      <c r="I32" s="360"/>
      <c r="J32" s="360"/>
      <c r="K32" s="360"/>
      <c r="L32" s="360"/>
      <c r="M32" s="360"/>
      <c r="N32" s="360"/>
      <c r="O32" s="360"/>
      <c r="P32" s="360"/>
      <c r="Q32" s="360"/>
      <c r="R32" s="56"/>
      <c r="S32" s="56"/>
      <c r="T32" s="56"/>
      <c r="U32" s="56"/>
      <c r="V32" s="56"/>
      <c r="W32" s="56"/>
      <c r="X32" s="56"/>
      <c r="Y32" s="56"/>
      <c r="Z32" s="56"/>
    </row>
    <row r="33" spans="1:26" ht="31.5" customHeight="1" thickBot="1" x14ac:dyDescent="0.35">
      <c r="A33" s="364" t="s">
        <v>283</v>
      </c>
      <c r="B33" s="406"/>
      <c r="C33" s="406"/>
      <c r="D33" s="406"/>
      <c r="E33" s="406"/>
      <c r="F33" s="407"/>
      <c r="G33" s="375" t="s">
        <v>288</v>
      </c>
      <c r="H33" s="406"/>
      <c r="I33" s="406"/>
      <c r="J33" s="408"/>
      <c r="K33" s="364" t="s">
        <v>289</v>
      </c>
      <c r="L33" s="406"/>
      <c r="M33" s="408"/>
      <c r="N33" s="59"/>
      <c r="O33" s="59"/>
      <c r="P33" s="59"/>
      <c r="Q33" s="59"/>
      <c r="R33" s="59"/>
      <c r="S33" s="59"/>
      <c r="T33" s="59"/>
      <c r="U33" s="59"/>
      <c r="V33" s="59"/>
      <c r="W33" s="59"/>
      <c r="X33" s="59"/>
      <c r="Y33" s="59"/>
      <c r="Z33" s="59"/>
    </row>
    <row r="34" spans="1:26" ht="23.25" customHeight="1" x14ac:dyDescent="0.3">
      <c r="A34" s="403" t="s">
        <v>20</v>
      </c>
      <c r="B34" s="404"/>
      <c r="C34" s="404"/>
      <c r="D34" s="404"/>
      <c r="E34" s="404"/>
      <c r="F34" s="405"/>
      <c r="G34" s="362" t="s">
        <v>20</v>
      </c>
      <c r="H34" s="404"/>
      <c r="I34" s="404"/>
      <c r="J34" s="405"/>
      <c r="K34" s="362" t="s">
        <v>20</v>
      </c>
      <c r="L34" s="404"/>
      <c r="M34" s="425"/>
      <c r="N34" s="56"/>
      <c r="O34" s="56"/>
      <c r="P34" s="56"/>
      <c r="Q34" s="56"/>
      <c r="R34" s="56"/>
      <c r="S34" s="56"/>
      <c r="T34" s="56"/>
      <c r="U34" s="56"/>
      <c r="V34" s="56"/>
      <c r="W34" s="56"/>
      <c r="X34" s="56"/>
      <c r="Y34" s="56"/>
      <c r="Z34" s="56"/>
    </row>
    <row r="35" spans="1:26" ht="22.5" customHeight="1" x14ac:dyDescent="0.3">
      <c r="A35" s="426" t="s">
        <v>20</v>
      </c>
      <c r="B35" s="409"/>
      <c r="C35" s="409"/>
      <c r="D35" s="409"/>
      <c r="E35" s="409"/>
      <c r="F35" s="412"/>
      <c r="G35" s="395" t="s">
        <v>20</v>
      </c>
      <c r="H35" s="409"/>
      <c r="I35" s="409"/>
      <c r="J35" s="412"/>
      <c r="K35" s="395" t="s">
        <v>20</v>
      </c>
      <c r="L35" s="409"/>
      <c r="M35" s="410"/>
      <c r="N35" s="56"/>
      <c r="O35" s="56"/>
      <c r="P35" s="56"/>
      <c r="Q35" s="56"/>
      <c r="R35" s="56"/>
      <c r="S35" s="56"/>
      <c r="T35" s="56"/>
      <c r="U35" s="56"/>
      <c r="V35" s="56"/>
      <c r="W35" s="56"/>
      <c r="X35" s="56"/>
      <c r="Y35" s="56"/>
      <c r="Z35" s="56"/>
    </row>
    <row r="36" spans="1:26" ht="25.5" customHeight="1" thickBot="1" x14ac:dyDescent="0.35">
      <c r="A36" s="411" t="s">
        <v>20</v>
      </c>
      <c r="B36" s="393"/>
      <c r="C36" s="393"/>
      <c r="D36" s="393"/>
      <c r="E36" s="393"/>
      <c r="F36" s="399"/>
      <c r="G36" s="392" t="s">
        <v>20</v>
      </c>
      <c r="H36" s="393"/>
      <c r="I36" s="393"/>
      <c r="J36" s="399"/>
      <c r="K36" s="392" t="s">
        <v>20</v>
      </c>
      <c r="L36" s="393"/>
      <c r="M36" s="394"/>
      <c r="N36" s="56"/>
      <c r="O36" s="56"/>
      <c r="P36" s="56"/>
      <c r="Q36" s="56"/>
      <c r="R36" s="56"/>
      <c r="S36" s="56"/>
      <c r="T36" s="56"/>
      <c r="U36" s="56"/>
      <c r="V36" s="56"/>
      <c r="W36" s="56"/>
      <c r="X36" s="56"/>
      <c r="Y36" s="56"/>
      <c r="Z36" s="56"/>
    </row>
    <row r="37" spans="1:26" ht="13.5" customHeight="1" thickBot="1" x14ac:dyDescent="0.35">
      <c r="A37" s="359" t="s">
        <v>158</v>
      </c>
      <c r="B37" s="308"/>
      <c r="C37" s="308"/>
      <c r="D37" s="308"/>
      <c r="E37" s="308"/>
      <c r="F37" s="308"/>
      <c r="G37" s="308"/>
      <c r="H37" s="308"/>
      <c r="I37" s="308"/>
      <c r="J37" s="328"/>
      <c r="K37" s="398" t="s">
        <v>20</v>
      </c>
      <c r="L37" s="308"/>
      <c r="M37" s="328"/>
      <c r="N37" s="56"/>
      <c r="O37" s="56"/>
      <c r="P37" s="56"/>
      <c r="Q37" s="56"/>
      <c r="R37" s="56"/>
      <c r="S37" s="56"/>
      <c r="T37" s="56"/>
      <c r="U37" s="56"/>
      <c r="V37" s="56"/>
      <c r="W37" s="56"/>
      <c r="X37" s="56"/>
      <c r="Y37" s="56"/>
      <c r="Z37" s="56"/>
    </row>
    <row r="38" spans="1:26" ht="12.75" customHeight="1" x14ac:dyDescent="0.3">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spans="1:26" ht="30" customHeight="1" x14ac:dyDescent="0.3">
      <c r="A39" s="360" t="s">
        <v>308</v>
      </c>
      <c r="B39" s="185"/>
      <c r="C39" s="185"/>
      <c r="D39" s="185"/>
      <c r="E39" s="185"/>
      <c r="F39" s="185"/>
      <c r="G39" s="185"/>
      <c r="H39" s="185"/>
      <c r="I39" s="185"/>
      <c r="J39" s="185"/>
      <c r="K39" s="185"/>
      <c r="L39" s="185"/>
      <c r="M39" s="185"/>
      <c r="N39" s="185"/>
      <c r="O39" s="185"/>
      <c r="P39" s="185"/>
      <c r="Q39" s="185"/>
      <c r="R39" s="56"/>
      <c r="S39" s="56"/>
      <c r="T39" s="56"/>
      <c r="U39" s="56"/>
      <c r="V39" s="56"/>
      <c r="W39" s="56"/>
      <c r="X39" s="56"/>
      <c r="Y39" s="56"/>
      <c r="Z39" s="56"/>
    </row>
    <row r="40" spans="1:26" ht="31.5" customHeight="1" x14ac:dyDescent="0.3">
      <c r="A40" s="364" t="s">
        <v>283</v>
      </c>
      <c r="B40" s="308"/>
      <c r="C40" s="308"/>
      <c r="D40" s="308"/>
      <c r="E40" s="308"/>
      <c r="F40" s="322"/>
      <c r="G40" s="375" t="s">
        <v>288</v>
      </c>
      <c r="H40" s="308"/>
      <c r="I40" s="308"/>
      <c r="J40" s="308"/>
      <c r="K40" s="364" t="s">
        <v>289</v>
      </c>
      <c r="L40" s="308"/>
      <c r="M40" s="328"/>
      <c r="N40" s="59"/>
      <c r="O40" s="59"/>
      <c r="P40" s="59"/>
      <c r="Q40" s="59"/>
      <c r="R40" s="59"/>
      <c r="S40" s="59"/>
      <c r="T40" s="59"/>
      <c r="U40" s="59"/>
      <c r="V40" s="59"/>
      <c r="W40" s="59"/>
      <c r="X40" s="59"/>
      <c r="Y40" s="59"/>
      <c r="Z40" s="59"/>
    </row>
    <row r="41" spans="1:26" ht="23.25" customHeight="1" x14ac:dyDescent="0.3">
      <c r="A41" s="403" t="s">
        <v>20</v>
      </c>
      <c r="B41" s="252"/>
      <c r="C41" s="252"/>
      <c r="D41" s="252"/>
      <c r="E41" s="252"/>
      <c r="F41" s="253"/>
      <c r="G41" s="362" t="s">
        <v>20</v>
      </c>
      <c r="H41" s="252"/>
      <c r="I41" s="252"/>
      <c r="J41" s="253"/>
      <c r="K41" s="362" t="s">
        <v>20</v>
      </c>
      <c r="L41" s="252"/>
      <c r="M41" s="301"/>
      <c r="N41" s="56"/>
      <c r="O41" s="56"/>
      <c r="P41" s="56"/>
      <c r="Q41" s="56"/>
      <c r="R41" s="56"/>
      <c r="S41" s="56"/>
      <c r="T41" s="56"/>
      <c r="U41" s="56"/>
      <c r="V41" s="56"/>
      <c r="W41" s="56"/>
      <c r="X41" s="56"/>
      <c r="Y41" s="56"/>
      <c r="Z41" s="56"/>
    </row>
    <row r="42" spans="1:26" ht="22.5" customHeight="1" x14ac:dyDescent="0.3">
      <c r="A42" s="426" t="s">
        <v>20</v>
      </c>
      <c r="B42" s="187"/>
      <c r="C42" s="187"/>
      <c r="D42" s="187"/>
      <c r="E42" s="187"/>
      <c r="F42" s="188"/>
      <c r="G42" s="395" t="s">
        <v>20</v>
      </c>
      <c r="H42" s="187"/>
      <c r="I42" s="187"/>
      <c r="J42" s="188"/>
      <c r="K42" s="395" t="s">
        <v>20</v>
      </c>
      <c r="L42" s="187"/>
      <c r="M42" s="303"/>
      <c r="N42" s="56"/>
      <c r="O42" s="56"/>
      <c r="P42" s="56"/>
      <c r="Q42" s="56"/>
      <c r="R42" s="56"/>
      <c r="S42" s="56"/>
      <c r="T42" s="56"/>
      <c r="U42" s="56"/>
      <c r="V42" s="56"/>
      <c r="W42" s="56"/>
      <c r="X42" s="56"/>
      <c r="Y42" s="56"/>
      <c r="Z42" s="56"/>
    </row>
    <row r="43" spans="1:26" ht="25.5" customHeight="1" x14ac:dyDescent="0.3">
      <c r="A43" s="411" t="s">
        <v>20</v>
      </c>
      <c r="B43" s="367"/>
      <c r="C43" s="367"/>
      <c r="D43" s="367"/>
      <c r="E43" s="367"/>
      <c r="F43" s="309"/>
      <c r="G43" s="392" t="s">
        <v>20</v>
      </c>
      <c r="H43" s="367"/>
      <c r="I43" s="367"/>
      <c r="J43" s="309"/>
      <c r="K43" s="392" t="s">
        <v>20</v>
      </c>
      <c r="L43" s="367"/>
      <c r="M43" s="305"/>
      <c r="N43" s="56"/>
      <c r="O43" s="56"/>
      <c r="P43" s="56"/>
      <c r="Q43" s="56"/>
      <c r="R43" s="56"/>
      <c r="S43" s="56"/>
      <c r="T43" s="56"/>
      <c r="U43" s="56"/>
      <c r="V43" s="56"/>
      <c r="W43" s="56"/>
      <c r="X43" s="56"/>
      <c r="Y43" s="56"/>
      <c r="Z43" s="56"/>
    </row>
    <row r="44" spans="1:26" ht="13.5" customHeight="1" x14ac:dyDescent="0.3">
      <c r="A44" s="359" t="s">
        <v>158</v>
      </c>
      <c r="B44" s="308"/>
      <c r="C44" s="308"/>
      <c r="D44" s="308"/>
      <c r="E44" s="308"/>
      <c r="F44" s="308"/>
      <c r="G44" s="308"/>
      <c r="H44" s="308"/>
      <c r="I44" s="308"/>
      <c r="J44" s="328"/>
      <c r="K44" s="364" t="s">
        <v>20</v>
      </c>
      <c r="L44" s="308"/>
      <c r="M44" s="328"/>
      <c r="N44" s="56"/>
      <c r="O44" s="56"/>
      <c r="P44" s="56"/>
      <c r="Q44" s="56"/>
      <c r="R44" s="56"/>
      <c r="S44" s="56"/>
      <c r="T44" s="56"/>
      <c r="U44" s="56"/>
      <c r="V44" s="56"/>
      <c r="W44" s="56"/>
      <c r="X44" s="56"/>
      <c r="Y44" s="56"/>
      <c r="Z44" s="56"/>
    </row>
    <row r="45" spans="1:26" ht="12.75" customHeight="1" x14ac:dyDescent="0.3">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spans="1:26" ht="24.75" customHeight="1" x14ac:dyDescent="0.3">
      <c r="A46" s="360" t="s">
        <v>309</v>
      </c>
      <c r="B46" s="185"/>
      <c r="C46" s="185"/>
      <c r="D46" s="185"/>
      <c r="E46" s="185"/>
      <c r="F46" s="185"/>
      <c r="G46" s="185"/>
      <c r="H46" s="185"/>
      <c r="I46" s="185"/>
      <c r="J46" s="185"/>
      <c r="K46" s="185"/>
      <c r="L46" s="185"/>
      <c r="M46" s="185"/>
      <c r="N46" s="185"/>
      <c r="O46" s="185"/>
      <c r="P46" s="185"/>
      <c r="Q46" s="185"/>
      <c r="R46" s="56"/>
      <c r="S46" s="56"/>
      <c r="T46" s="56"/>
      <c r="U46" s="56"/>
      <c r="V46" s="56"/>
      <c r="W46" s="56"/>
      <c r="X46" s="56"/>
      <c r="Y46" s="56"/>
      <c r="Z46" s="56"/>
    </row>
    <row r="47" spans="1:26" ht="18.75" customHeight="1" x14ac:dyDescent="0.3">
      <c r="A47" s="361" t="s">
        <v>310</v>
      </c>
      <c r="B47" s="185"/>
      <c r="C47" s="185"/>
      <c r="D47" s="185"/>
      <c r="E47" s="185"/>
      <c r="F47" s="185"/>
      <c r="G47" s="185"/>
      <c r="H47" s="185"/>
      <c r="I47" s="185"/>
      <c r="J47" s="185"/>
      <c r="K47" s="185"/>
      <c r="L47" s="185"/>
      <c r="M47" s="185"/>
      <c r="N47" s="185"/>
      <c r="O47" s="185"/>
      <c r="P47" s="185"/>
      <c r="Q47" s="185"/>
      <c r="R47" s="56"/>
      <c r="S47" s="56"/>
      <c r="T47" s="56"/>
      <c r="U47" s="56"/>
      <c r="V47" s="56"/>
      <c r="W47" s="56"/>
      <c r="X47" s="56"/>
      <c r="Y47" s="56"/>
      <c r="Z47" s="56"/>
    </row>
    <row r="48" spans="1:26" ht="45" customHeight="1" x14ac:dyDescent="0.3">
      <c r="A48" s="396" t="s">
        <v>311</v>
      </c>
      <c r="B48" s="324"/>
      <c r="C48" s="324"/>
      <c r="D48" s="324"/>
      <c r="E48" s="324"/>
      <c r="F48" s="324"/>
      <c r="G48" s="324"/>
      <c r="H48" s="324"/>
      <c r="I48" s="324"/>
      <c r="J48" s="324"/>
      <c r="K48" s="324"/>
      <c r="L48" s="324"/>
      <c r="M48" s="324"/>
      <c r="N48" s="324"/>
      <c r="O48" s="324"/>
      <c r="P48" s="324"/>
      <c r="Q48" s="324"/>
      <c r="R48" s="56"/>
      <c r="S48" s="56"/>
      <c r="T48" s="56"/>
      <c r="U48" s="56"/>
      <c r="V48" s="56"/>
      <c r="W48" s="56"/>
      <c r="X48" s="56"/>
      <c r="Y48" s="56"/>
      <c r="Z48" s="56"/>
    </row>
    <row r="49" spans="1:26" ht="37.5" customHeight="1" x14ac:dyDescent="0.3">
      <c r="A49" s="397" t="s">
        <v>312</v>
      </c>
      <c r="B49" s="308"/>
      <c r="C49" s="308"/>
      <c r="D49" s="308"/>
      <c r="E49" s="308"/>
      <c r="F49" s="322"/>
      <c r="G49" s="355" t="s">
        <v>313</v>
      </c>
      <c r="H49" s="308"/>
      <c r="I49" s="308"/>
      <c r="J49" s="308"/>
      <c r="K49" s="308"/>
      <c r="L49" s="308"/>
      <c r="M49" s="322"/>
      <c r="N49" s="355" t="s">
        <v>269</v>
      </c>
      <c r="O49" s="308"/>
      <c r="P49" s="308"/>
      <c r="Q49" s="328"/>
      <c r="R49" s="61"/>
      <c r="S49" s="61"/>
      <c r="T49" s="61"/>
      <c r="U49" s="61"/>
      <c r="V49" s="61"/>
      <c r="W49" s="61"/>
      <c r="X49" s="61"/>
      <c r="Y49" s="61"/>
      <c r="Z49" s="61"/>
    </row>
    <row r="50" spans="1:26" ht="21.75" customHeight="1" x14ac:dyDescent="0.3">
      <c r="A50" s="363" t="s">
        <v>20</v>
      </c>
      <c r="B50" s="252"/>
      <c r="C50" s="252"/>
      <c r="D50" s="252"/>
      <c r="E50" s="252"/>
      <c r="F50" s="253"/>
      <c r="G50" s="354" t="s">
        <v>20</v>
      </c>
      <c r="H50" s="252"/>
      <c r="I50" s="252"/>
      <c r="J50" s="252"/>
      <c r="K50" s="252"/>
      <c r="L50" s="252"/>
      <c r="M50" s="253"/>
      <c r="N50" s="354" t="s">
        <v>20</v>
      </c>
      <c r="O50" s="252"/>
      <c r="P50" s="252"/>
      <c r="Q50" s="301"/>
      <c r="R50" s="56"/>
      <c r="S50" s="56"/>
      <c r="T50" s="56"/>
      <c r="U50" s="56"/>
      <c r="V50" s="56"/>
      <c r="W50" s="56"/>
      <c r="X50" s="56"/>
      <c r="Y50" s="56"/>
      <c r="Z50" s="56"/>
    </row>
    <row r="51" spans="1:26" ht="21" customHeight="1" x14ac:dyDescent="0.3">
      <c r="A51" s="365" t="s">
        <v>20</v>
      </c>
      <c r="B51" s="187"/>
      <c r="C51" s="187"/>
      <c r="D51" s="187"/>
      <c r="E51" s="187"/>
      <c r="F51" s="188"/>
      <c r="G51" s="351" t="s">
        <v>20</v>
      </c>
      <c r="H51" s="187"/>
      <c r="I51" s="187"/>
      <c r="J51" s="187"/>
      <c r="K51" s="187"/>
      <c r="L51" s="187"/>
      <c r="M51" s="188"/>
      <c r="N51" s="351" t="s">
        <v>20</v>
      </c>
      <c r="O51" s="187"/>
      <c r="P51" s="187"/>
      <c r="Q51" s="303"/>
      <c r="R51" s="56"/>
      <c r="S51" s="56"/>
      <c r="T51" s="56"/>
      <c r="U51" s="56"/>
      <c r="V51" s="56"/>
      <c r="W51" s="56"/>
      <c r="X51" s="56"/>
      <c r="Y51" s="56"/>
      <c r="Z51" s="56"/>
    </row>
    <row r="52" spans="1:26" ht="21" customHeight="1" x14ac:dyDescent="0.3">
      <c r="A52" s="365" t="s">
        <v>20</v>
      </c>
      <c r="B52" s="187"/>
      <c r="C52" s="187"/>
      <c r="D52" s="187"/>
      <c r="E52" s="187"/>
      <c r="F52" s="188"/>
      <c r="G52" s="351" t="s">
        <v>20</v>
      </c>
      <c r="H52" s="187"/>
      <c r="I52" s="187"/>
      <c r="J52" s="187"/>
      <c r="K52" s="187"/>
      <c r="L52" s="187"/>
      <c r="M52" s="188"/>
      <c r="N52" s="351" t="s">
        <v>20</v>
      </c>
      <c r="O52" s="187"/>
      <c r="P52" s="187"/>
      <c r="Q52" s="303"/>
      <c r="R52" s="56"/>
      <c r="S52" s="56"/>
      <c r="T52" s="56"/>
      <c r="U52" s="56"/>
      <c r="V52" s="56"/>
      <c r="W52" s="56"/>
      <c r="X52" s="56"/>
      <c r="Y52" s="56"/>
      <c r="Z52" s="56"/>
    </row>
    <row r="53" spans="1:26" ht="20.25" customHeight="1" x14ac:dyDescent="0.3">
      <c r="A53" s="365" t="s">
        <v>20</v>
      </c>
      <c r="B53" s="187"/>
      <c r="C53" s="187"/>
      <c r="D53" s="187"/>
      <c r="E53" s="187"/>
      <c r="F53" s="188"/>
      <c r="G53" s="351" t="s">
        <v>20</v>
      </c>
      <c r="H53" s="187"/>
      <c r="I53" s="187"/>
      <c r="J53" s="187"/>
      <c r="K53" s="187"/>
      <c r="L53" s="187"/>
      <c r="M53" s="188"/>
      <c r="N53" s="351" t="s">
        <v>20</v>
      </c>
      <c r="O53" s="187"/>
      <c r="P53" s="187"/>
      <c r="Q53" s="303"/>
      <c r="R53" s="56"/>
      <c r="S53" s="56"/>
      <c r="T53" s="56"/>
      <c r="U53" s="56"/>
      <c r="V53" s="56"/>
      <c r="W53" s="56"/>
      <c r="X53" s="56"/>
      <c r="Y53" s="56"/>
      <c r="Z53" s="56"/>
    </row>
    <row r="54" spans="1:26" ht="20.25" customHeight="1" x14ac:dyDescent="0.3">
      <c r="A54" s="366" t="s">
        <v>20</v>
      </c>
      <c r="B54" s="367"/>
      <c r="C54" s="367"/>
      <c r="D54" s="367"/>
      <c r="E54" s="367"/>
      <c r="F54" s="309"/>
      <c r="G54" s="368" t="s">
        <v>20</v>
      </c>
      <c r="H54" s="367"/>
      <c r="I54" s="367"/>
      <c r="J54" s="367"/>
      <c r="K54" s="367"/>
      <c r="L54" s="367"/>
      <c r="M54" s="309"/>
      <c r="N54" s="368" t="s">
        <v>20</v>
      </c>
      <c r="O54" s="367"/>
      <c r="P54" s="367"/>
      <c r="Q54" s="305"/>
      <c r="R54" s="56"/>
      <c r="S54" s="56"/>
      <c r="T54" s="56"/>
      <c r="U54" s="56"/>
      <c r="V54" s="56"/>
      <c r="W54" s="56"/>
      <c r="X54" s="56"/>
      <c r="Y54" s="56"/>
      <c r="Z54" s="56"/>
    </row>
    <row r="55" spans="1:26" ht="24.75" customHeight="1" x14ac:dyDescent="0.3">
      <c r="A55" s="391" t="s">
        <v>314</v>
      </c>
      <c r="B55" s="308"/>
      <c r="C55" s="308"/>
      <c r="D55" s="308"/>
      <c r="E55" s="308"/>
      <c r="F55" s="308"/>
      <c r="G55" s="308"/>
      <c r="H55" s="308"/>
      <c r="I55" s="308"/>
      <c r="J55" s="308"/>
      <c r="K55" s="308"/>
      <c r="L55" s="308"/>
      <c r="M55" s="322"/>
      <c r="N55" s="352" t="s">
        <v>20</v>
      </c>
      <c r="O55" s="324"/>
      <c r="P55" s="324"/>
      <c r="Q55" s="353"/>
      <c r="R55" s="56"/>
      <c r="S55" s="56"/>
      <c r="T55" s="56"/>
      <c r="U55" s="56"/>
      <c r="V55" s="56"/>
      <c r="W55" s="56"/>
      <c r="X55" s="56"/>
      <c r="Y55" s="56"/>
      <c r="Z55" s="56"/>
    </row>
    <row r="56" spans="1:26" ht="12.75" customHeight="1" x14ac:dyDescent="0.3">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spans="1:26" ht="45" customHeight="1" x14ac:dyDescent="0.3">
      <c r="A57" s="396" t="s">
        <v>315</v>
      </c>
      <c r="B57" s="324"/>
      <c r="C57" s="324"/>
      <c r="D57" s="324"/>
      <c r="E57" s="324"/>
      <c r="F57" s="324"/>
      <c r="G57" s="324"/>
      <c r="H57" s="324"/>
      <c r="I57" s="324"/>
      <c r="J57" s="324"/>
      <c r="K57" s="324"/>
      <c r="L57" s="324"/>
      <c r="M57" s="324"/>
      <c r="N57" s="324"/>
      <c r="O57" s="324"/>
      <c r="P57" s="324"/>
      <c r="Q57" s="324"/>
      <c r="R57" s="56"/>
      <c r="S57" s="56"/>
      <c r="T57" s="56"/>
      <c r="U57" s="56"/>
      <c r="V57" s="56"/>
      <c r="W57" s="56"/>
      <c r="X57" s="56"/>
      <c r="Y57" s="56"/>
      <c r="Z57" s="56"/>
    </row>
    <row r="58" spans="1:26" ht="37.5" customHeight="1" x14ac:dyDescent="0.3">
      <c r="A58" s="397" t="s">
        <v>312</v>
      </c>
      <c r="B58" s="308"/>
      <c r="C58" s="308"/>
      <c r="D58" s="308"/>
      <c r="E58" s="308"/>
      <c r="F58" s="322"/>
      <c r="G58" s="355" t="s">
        <v>313</v>
      </c>
      <c r="H58" s="308"/>
      <c r="I58" s="308"/>
      <c r="J58" s="308"/>
      <c r="K58" s="308"/>
      <c r="L58" s="308"/>
      <c r="M58" s="322"/>
      <c r="N58" s="355" t="s">
        <v>269</v>
      </c>
      <c r="O58" s="308"/>
      <c r="P58" s="308"/>
      <c r="Q58" s="328"/>
      <c r="R58" s="61"/>
      <c r="S58" s="61"/>
      <c r="T58" s="61"/>
      <c r="U58" s="61"/>
      <c r="V58" s="61"/>
      <c r="W58" s="61"/>
      <c r="X58" s="61"/>
      <c r="Y58" s="61"/>
      <c r="Z58" s="61"/>
    </row>
    <row r="59" spans="1:26" ht="21.75" customHeight="1" x14ac:dyDescent="0.3">
      <c r="A59" s="363" t="s">
        <v>20</v>
      </c>
      <c r="B59" s="252"/>
      <c r="C59" s="252"/>
      <c r="D59" s="252"/>
      <c r="E59" s="252"/>
      <c r="F59" s="253"/>
      <c r="G59" s="354" t="s">
        <v>20</v>
      </c>
      <c r="H59" s="252"/>
      <c r="I59" s="252"/>
      <c r="J59" s="252"/>
      <c r="K59" s="252"/>
      <c r="L59" s="252"/>
      <c r="M59" s="253"/>
      <c r="N59" s="354" t="s">
        <v>20</v>
      </c>
      <c r="O59" s="252"/>
      <c r="P59" s="252"/>
      <c r="Q59" s="301"/>
      <c r="R59" s="56"/>
      <c r="S59" s="56"/>
      <c r="T59" s="56"/>
      <c r="U59" s="56"/>
      <c r="V59" s="56"/>
      <c r="W59" s="56"/>
      <c r="X59" s="56"/>
      <c r="Y59" s="56"/>
      <c r="Z59" s="56"/>
    </row>
    <row r="60" spans="1:26" ht="21" customHeight="1" x14ac:dyDescent="0.3">
      <c r="A60" s="365" t="s">
        <v>20</v>
      </c>
      <c r="B60" s="187"/>
      <c r="C60" s="187"/>
      <c r="D60" s="187"/>
      <c r="E60" s="187"/>
      <c r="F60" s="188"/>
      <c r="G60" s="351" t="s">
        <v>20</v>
      </c>
      <c r="H60" s="187"/>
      <c r="I60" s="187"/>
      <c r="J60" s="187"/>
      <c r="K60" s="187"/>
      <c r="L60" s="187"/>
      <c r="M60" s="188"/>
      <c r="N60" s="351" t="s">
        <v>20</v>
      </c>
      <c r="O60" s="187"/>
      <c r="P60" s="187"/>
      <c r="Q60" s="303"/>
      <c r="R60" s="56"/>
      <c r="S60" s="56"/>
      <c r="T60" s="56"/>
      <c r="U60" s="56"/>
      <c r="V60" s="56"/>
      <c r="W60" s="56"/>
      <c r="X60" s="56"/>
      <c r="Y60" s="56"/>
      <c r="Z60" s="56"/>
    </row>
    <row r="61" spans="1:26" ht="21" customHeight="1" x14ac:dyDescent="0.3">
      <c r="A61" s="365" t="s">
        <v>20</v>
      </c>
      <c r="B61" s="187"/>
      <c r="C61" s="187"/>
      <c r="D61" s="187"/>
      <c r="E61" s="187"/>
      <c r="F61" s="188"/>
      <c r="G61" s="351" t="s">
        <v>20</v>
      </c>
      <c r="H61" s="187"/>
      <c r="I61" s="187"/>
      <c r="J61" s="187"/>
      <c r="K61" s="187"/>
      <c r="L61" s="187"/>
      <c r="M61" s="188"/>
      <c r="N61" s="351" t="s">
        <v>20</v>
      </c>
      <c r="O61" s="187"/>
      <c r="P61" s="187"/>
      <c r="Q61" s="303"/>
      <c r="R61" s="56"/>
      <c r="S61" s="56"/>
      <c r="T61" s="56"/>
      <c r="U61" s="56"/>
      <c r="V61" s="56"/>
      <c r="W61" s="56"/>
      <c r="X61" s="56"/>
      <c r="Y61" s="56"/>
      <c r="Z61" s="56"/>
    </row>
    <row r="62" spans="1:26" ht="20.25" customHeight="1" x14ac:dyDescent="0.3">
      <c r="A62" s="365" t="s">
        <v>20</v>
      </c>
      <c r="B62" s="187"/>
      <c r="C62" s="187"/>
      <c r="D62" s="187"/>
      <c r="E62" s="187"/>
      <c r="F62" s="188"/>
      <c r="G62" s="351" t="s">
        <v>20</v>
      </c>
      <c r="H62" s="187"/>
      <c r="I62" s="187"/>
      <c r="J62" s="187"/>
      <c r="K62" s="187"/>
      <c r="L62" s="187"/>
      <c r="M62" s="188"/>
      <c r="N62" s="351" t="s">
        <v>20</v>
      </c>
      <c r="O62" s="187"/>
      <c r="P62" s="187"/>
      <c r="Q62" s="303"/>
      <c r="R62" s="56"/>
      <c r="S62" s="56"/>
      <c r="T62" s="56"/>
      <c r="U62" s="56"/>
      <c r="V62" s="56"/>
      <c r="W62" s="56"/>
      <c r="X62" s="56"/>
      <c r="Y62" s="56"/>
      <c r="Z62" s="56"/>
    </row>
    <row r="63" spans="1:26" ht="20.25" customHeight="1" x14ac:dyDescent="0.3">
      <c r="A63" s="366" t="s">
        <v>20</v>
      </c>
      <c r="B63" s="367"/>
      <c r="C63" s="367"/>
      <c r="D63" s="367"/>
      <c r="E63" s="367"/>
      <c r="F63" s="309"/>
      <c r="G63" s="368" t="s">
        <v>20</v>
      </c>
      <c r="H63" s="367"/>
      <c r="I63" s="367"/>
      <c r="J63" s="367"/>
      <c r="K63" s="367"/>
      <c r="L63" s="367"/>
      <c r="M63" s="309"/>
      <c r="N63" s="368" t="s">
        <v>20</v>
      </c>
      <c r="O63" s="367"/>
      <c r="P63" s="367"/>
      <c r="Q63" s="305"/>
      <c r="R63" s="56"/>
      <c r="S63" s="56"/>
      <c r="T63" s="56"/>
      <c r="U63" s="56"/>
      <c r="V63" s="56"/>
      <c r="W63" s="56"/>
      <c r="X63" s="56"/>
      <c r="Y63" s="56"/>
      <c r="Z63" s="56"/>
    </row>
    <row r="64" spans="1:26" ht="24.75" customHeight="1" x14ac:dyDescent="0.3">
      <c r="A64" s="391" t="s">
        <v>314</v>
      </c>
      <c r="B64" s="308"/>
      <c r="C64" s="308"/>
      <c r="D64" s="308"/>
      <c r="E64" s="308"/>
      <c r="F64" s="308"/>
      <c r="G64" s="308"/>
      <c r="H64" s="308"/>
      <c r="I64" s="308"/>
      <c r="J64" s="308"/>
      <c r="K64" s="308"/>
      <c r="L64" s="308"/>
      <c r="M64" s="322"/>
      <c r="N64" s="352" t="s">
        <v>20</v>
      </c>
      <c r="O64" s="324"/>
      <c r="P64" s="324"/>
      <c r="Q64" s="353"/>
      <c r="R64" s="56"/>
      <c r="S64" s="56"/>
      <c r="T64" s="56"/>
      <c r="U64" s="56"/>
      <c r="V64" s="56"/>
      <c r="W64" s="56"/>
      <c r="X64" s="56"/>
      <c r="Y64" s="56"/>
      <c r="Z64" s="56"/>
    </row>
    <row r="65" spans="1:26" ht="12.75" customHeight="1" x14ac:dyDescent="0.3">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spans="1:26" ht="45" customHeight="1" x14ac:dyDescent="0.3">
      <c r="A66" s="396" t="s">
        <v>316</v>
      </c>
      <c r="B66" s="324"/>
      <c r="C66" s="324"/>
      <c r="D66" s="324"/>
      <c r="E66" s="324"/>
      <c r="F66" s="324"/>
      <c r="G66" s="324"/>
      <c r="H66" s="324"/>
      <c r="I66" s="324"/>
      <c r="J66" s="324"/>
      <c r="K66" s="324"/>
      <c r="L66" s="324"/>
      <c r="M66" s="324"/>
      <c r="N66" s="324"/>
      <c r="O66" s="324"/>
      <c r="P66" s="324"/>
      <c r="Q66" s="324"/>
      <c r="R66" s="56"/>
      <c r="S66" s="56"/>
      <c r="T66" s="56"/>
      <c r="U66" s="56"/>
      <c r="V66" s="56"/>
      <c r="W66" s="56"/>
      <c r="X66" s="56"/>
      <c r="Y66" s="56"/>
      <c r="Z66" s="56"/>
    </row>
    <row r="67" spans="1:26" ht="37.5" customHeight="1" x14ac:dyDescent="0.3">
      <c r="A67" s="397" t="s">
        <v>312</v>
      </c>
      <c r="B67" s="308"/>
      <c r="C67" s="308"/>
      <c r="D67" s="308"/>
      <c r="E67" s="308"/>
      <c r="F67" s="322"/>
      <c r="G67" s="355" t="s">
        <v>313</v>
      </c>
      <c r="H67" s="308"/>
      <c r="I67" s="308"/>
      <c r="J67" s="308"/>
      <c r="K67" s="308"/>
      <c r="L67" s="308"/>
      <c r="M67" s="322"/>
      <c r="N67" s="355" t="s">
        <v>269</v>
      </c>
      <c r="O67" s="308"/>
      <c r="P67" s="308"/>
      <c r="Q67" s="328"/>
      <c r="R67" s="61"/>
      <c r="S67" s="61"/>
      <c r="T67" s="61"/>
      <c r="U67" s="61"/>
      <c r="V67" s="61"/>
      <c r="W67" s="61"/>
      <c r="X67" s="61"/>
      <c r="Y67" s="61"/>
      <c r="Z67" s="61"/>
    </row>
    <row r="68" spans="1:26" ht="21.75" customHeight="1" x14ac:dyDescent="0.3">
      <c r="A68" s="363" t="s">
        <v>20</v>
      </c>
      <c r="B68" s="252"/>
      <c r="C68" s="252"/>
      <c r="D68" s="252"/>
      <c r="E68" s="252"/>
      <c r="F68" s="253"/>
      <c r="G68" s="354" t="s">
        <v>20</v>
      </c>
      <c r="H68" s="252"/>
      <c r="I68" s="252"/>
      <c r="J68" s="252"/>
      <c r="K68" s="252"/>
      <c r="L68" s="252"/>
      <c r="M68" s="253"/>
      <c r="N68" s="354" t="s">
        <v>20</v>
      </c>
      <c r="O68" s="252"/>
      <c r="P68" s="252"/>
      <c r="Q68" s="301"/>
      <c r="R68" s="56"/>
      <c r="S68" s="56"/>
      <c r="T68" s="56"/>
      <c r="U68" s="56"/>
      <c r="V68" s="56"/>
      <c r="W68" s="56"/>
      <c r="X68" s="56"/>
      <c r="Y68" s="56"/>
      <c r="Z68" s="56"/>
    </row>
    <row r="69" spans="1:26" ht="21" customHeight="1" x14ac:dyDescent="0.3">
      <c r="A69" s="365" t="s">
        <v>20</v>
      </c>
      <c r="B69" s="187"/>
      <c r="C69" s="187"/>
      <c r="D69" s="187"/>
      <c r="E69" s="187"/>
      <c r="F69" s="188"/>
      <c r="G69" s="351" t="s">
        <v>20</v>
      </c>
      <c r="H69" s="187"/>
      <c r="I69" s="187"/>
      <c r="J69" s="187"/>
      <c r="K69" s="187"/>
      <c r="L69" s="187"/>
      <c r="M69" s="188"/>
      <c r="N69" s="351" t="s">
        <v>20</v>
      </c>
      <c r="O69" s="187"/>
      <c r="P69" s="187"/>
      <c r="Q69" s="303"/>
      <c r="R69" s="56"/>
      <c r="S69" s="56"/>
      <c r="T69" s="56"/>
      <c r="U69" s="56"/>
      <c r="V69" s="56"/>
      <c r="W69" s="56"/>
      <c r="X69" s="56"/>
      <c r="Y69" s="56"/>
      <c r="Z69" s="56"/>
    </row>
    <row r="70" spans="1:26" ht="21" customHeight="1" x14ac:dyDescent="0.3">
      <c r="A70" s="365" t="s">
        <v>20</v>
      </c>
      <c r="B70" s="187"/>
      <c r="C70" s="187"/>
      <c r="D70" s="187"/>
      <c r="E70" s="187"/>
      <c r="F70" s="188"/>
      <c r="G70" s="351" t="s">
        <v>20</v>
      </c>
      <c r="H70" s="187"/>
      <c r="I70" s="187"/>
      <c r="J70" s="187"/>
      <c r="K70" s="187"/>
      <c r="L70" s="187"/>
      <c r="M70" s="188"/>
      <c r="N70" s="351" t="s">
        <v>20</v>
      </c>
      <c r="O70" s="187"/>
      <c r="P70" s="187"/>
      <c r="Q70" s="303"/>
      <c r="R70" s="56"/>
      <c r="S70" s="56"/>
      <c r="T70" s="56"/>
      <c r="U70" s="56"/>
      <c r="V70" s="56"/>
      <c r="W70" s="56"/>
      <c r="X70" s="56"/>
      <c r="Y70" s="56"/>
      <c r="Z70" s="56"/>
    </row>
    <row r="71" spans="1:26" ht="20.25" customHeight="1" x14ac:dyDescent="0.3">
      <c r="A71" s="365" t="s">
        <v>20</v>
      </c>
      <c r="B71" s="187"/>
      <c r="C71" s="187"/>
      <c r="D71" s="187"/>
      <c r="E71" s="187"/>
      <c r="F71" s="188"/>
      <c r="G71" s="351" t="s">
        <v>20</v>
      </c>
      <c r="H71" s="187"/>
      <c r="I71" s="187"/>
      <c r="J71" s="187"/>
      <c r="K71" s="187"/>
      <c r="L71" s="187"/>
      <c r="M71" s="188"/>
      <c r="N71" s="351" t="s">
        <v>20</v>
      </c>
      <c r="O71" s="187"/>
      <c r="P71" s="187"/>
      <c r="Q71" s="303"/>
      <c r="R71" s="56"/>
      <c r="S71" s="56"/>
      <c r="T71" s="56"/>
      <c r="U71" s="56"/>
      <c r="V71" s="56"/>
      <c r="W71" s="56"/>
      <c r="X71" s="56"/>
      <c r="Y71" s="56"/>
      <c r="Z71" s="56"/>
    </row>
    <row r="72" spans="1:26" ht="20.25" customHeight="1" x14ac:dyDescent="0.3">
      <c r="A72" s="366" t="s">
        <v>20</v>
      </c>
      <c r="B72" s="367"/>
      <c r="C72" s="367"/>
      <c r="D72" s="367"/>
      <c r="E72" s="367"/>
      <c r="F72" s="309"/>
      <c r="G72" s="368" t="s">
        <v>20</v>
      </c>
      <c r="H72" s="367"/>
      <c r="I72" s="367"/>
      <c r="J72" s="367"/>
      <c r="K72" s="367"/>
      <c r="L72" s="367"/>
      <c r="M72" s="309"/>
      <c r="N72" s="368" t="s">
        <v>20</v>
      </c>
      <c r="O72" s="367"/>
      <c r="P72" s="367"/>
      <c r="Q72" s="305"/>
      <c r="R72" s="56"/>
      <c r="S72" s="56"/>
      <c r="T72" s="56"/>
      <c r="U72" s="56"/>
      <c r="V72" s="56"/>
      <c r="W72" s="56"/>
      <c r="X72" s="56"/>
      <c r="Y72" s="56"/>
      <c r="Z72" s="56"/>
    </row>
    <row r="73" spans="1:26" ht="24.75" customHeight="1" x14ac:dyDescent="0.3">
      <c r="A73" s="391" t="s">
        <v>314</v>
      </c>
      <c r="B73" s="308"/>
      <c r="C73" s="308"/>
      <c r="D73" s="308"/>
      <c r="E73" s="308"/>
      <c r="F73" s="308"/>
      <c r="G73" s="308"/>
      <c r="H73" s="308"/>
      <c r="I73" s="308"/>
      <c r="J73" s="308"/>
      <c r="K73" s="308"/>
      <c r="L73" s="308"/>
      <c r="M73" s="322"/>
      <c r="N73" s="352" t="s">
        <v>20</v>
      </c>
      <c r="O73" s="324"/>
      <c r="P73" s="324"/>
      <c r="Q73" s="353"/>
      <c r="R73" s="56"/>
      <c r="S73" s="56"/>
      <c r="T73" s="56"/>
      <c r="U73" s="56"/>
      <c r="V73" s="56"/>
      <c r="W73" s="56"/>
      <c r="X73" s="56"/>
      <c r="Y73" s="56"/>
      <c r="Z73" s="56"/>
    </row>
    <row r="74" spans="1:26" ht="12.75" customHeight="1" x14ac:dyDescent="0.3">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spans="1:26" ht="18.75" customHeight="1" x14ac:dyDescent="0.3">
      <c r="A75" s="435" t="s">
        <v>317</v>
      </c>
      <c r="B75" s="185"/>
      <c r="C75" s="185"/>
      <c r="D75" s="185"/>
      <c r="E75" s="185"/>
      <c r="F75" s="185"/>
      <c r="G75" s="185"/>
      <c r="H75" s="185"/>
      <c r="I75" s="185"/>
      <c r="J75" s="185"/>
      <c r="K75" s="185"/>
      <c r="L75" s="185"/>
      <c r="M75" s="185"/>
      <c r="N75" s="185"/>
      <c r="O75" s="185"/>
      <c r="P75" s="185"/>
      <c r="Q75" s="185"/>
      <c r="R75" s="56"/>
      <c r="S75" s="56"/>
      <c r="T75" s="56"/>
      <c r="U75" s="56"/>
      <c r="V75" s="56"/>
      <c r="W75" s="56"/>
      <c r="X75" s="56"/>
      <c r="Y75" s="56"/>
      <c r="Z75" s="56"/>
    </row>
    <row r="76" spans="1:26" ht="12.75" customHeight="1" x14ac:dyDescent="0.3">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2.75" customHeight="1" x14ac:dyDescent="0.3">
      <c r="A77" s="361" t="s">
        <v>318</v>
      </c>
      <c r="B77" s="185"/>
      <c r="C77" s="185"/>
      <c r="D77" s="185"/>
      <c r="E77" s="185"/>
      <c r="F77" s="185"/>
      <c r="G77" s="185"/>
      <c r="H77" s="185"/>
      <c r="I77" s="185"/>
      <c r="J77" s="185"/>
      <c r="K77" s="185"/>
      <c r="L77" s="185"/>
      <c r="M77" s="185"/>
      <c r="N77" s="185"/>
      <c r="O77" s="185"/>
      <c r="P77" s="185"/>
      <c r="Q77" s="185"/>
      <c r="R77" s="57"/>
      <c r="S77" s="57"/>
      <c r="T77" s="57"/>
      <c r="U77" s="57"/>
      <c r="V77" s="57"/>
      <c r="W77" s="57"/>
      <c r="X77" s="57"/>
      <c r="Y77" s="57"/>
      <c r="Z77" s="57"/>
    </row>
    <row r="78" spans="1:26" ht="39.75" customHeight="1" x14ac:dyDescent="0.3">
      <c r="A78" s="434" t="s">
        <v>319</v>
      </c>
      <c r="B78" s="196"/>
      <c r="C78" s="196"/>
      <c r="D78" s="196"/>
      <c r="E78" s="196"/>
      <c r="F78" s="196"/>
      <c r="G78" s="196"/>
      <c r="H78" s="196"/>
      <c r="I78" s="196"/>
      <c r="J78" s="196"/>
      <c r="K78" s="196"/>
      <c r="L78" s="196"/>
      <c r="M78" s="196"/>
      <c r="N78" s="196"/>
      <c r="O78" s="196"/>
      <c r="P78" s="196"/>
      <c r="Q78" s="196"/>
      <c r="R78" s="56"/>
      <c r="S78" s="56"/>
      <c r="T78" s="56"/>
      <c r="U78" s="56"/>
      <c r="V78" s="56"/>
      <c r="W78" s="56"/>
      <c r="X78" s="56"/>
      <c r="Y78" s="56"/>
      <c r="Z78" s="56"/>
    </row>
    <row r="79" spans="1:26" ht="26.25" customHeight="1" x14ac:dyDescent="0.3">
      <c r="A79" s="358" t="s">
        <v>320</v>
      </c>
      <c r="B79" s="187"/>
      <c r="C79" s="187"/>
      <c r="D79" s="187"/>
      <c r="E79" s="187"/>
      <c r="F79" s="187"/>
      <c r="G79" s="188"/>
      <c r="H79" s="358" t="s">
        <v>5</v>
      </c>
      <c r="I79" s="187"/>
      <c r="J79" s="188"/>
      <c r="K79" s="358" t="s">
        <v>321</v>
      </c>
      <c r="L79" s="187"/>
      <c r="M79" s="188"/>
      <c r="N79" s="358" t="s">
        <v>270</v>
      </c>
      <c r="O79" s="187"/>
      <c r="P79" s="187"/>
      <c r="Q79" s="188"/>
      <c r="R79" s="58"/>
      <c r="S79" s="58"/>
      <c r="T79" s="58"/>
      <c r="U79" s="58"/>
      <c r="V79" s="58"/>
      <c r="W79" s="58"/>
      <c r="X79" s="58"/>
      <c r="Y79" s="58"/>
      <c r="Z79" s="58"/>
    </row>
    <row r="80" spans="1:26" ht="27" customHeight="1" x14ac:dyDescent="0.3">
      <c r="A80" s="356" t="s">
        <v>322</v>
      </c>
      <c r="B80" s="187"/>
      <c r="C80" s="187"/>
      <c r="D80" s="187"/>
      <c r="E80" s="187"/>
      <c r="F80" s="187"/>
      <c r="G80" s="188"/>
      <c r="H80" s="358" t="s">
        <v>272</v>
      </c>
      <c r="I80" s="187"/>
      <c r="J80" s="188"/>
      <c r="K80" s="388">
        <f>K81+K93</f>
        <v>10429377.640000001</v>
      </c>
      <c r="L80" s="389"/>
      <c r="M80" s="390"/>
      <c r="N80" s="351" t="s">
        <v>20</v>
      </c>
      <c r="O80" s="187"/>
      <c r="P80" s="187"/>
      <c r="Q80" s="188"/>
      <c r="R80" s="56"/>
      <c r="S80" s="56"/>
      <c r="T80" s="56"/>
      <c r="U80" s="56"/>
      <c r="V80" s="56"/>
      <c r="W80" s="56"/>
      <c r="X80" s="56"/>
      <c r="Y80" s="56"/>
      <c r="Z80" s="56"/>
    </row>
    <row r="81" spans="1:26" ht="30.75" customHeight="1" x14ac:dyDescent="0.3">
      <c r="A81" s="356" t="s">
        <v>323</v>
      </c>
      <c r="B81" s="187"/>
      <c r="C81" s="187"/>
      <c r="D81" s="187"/>
      <c r="E81" s="187"/>
      <c r="F81" s="187"/>
      <c r="G81" s="188"/>
      <c r="H81" s="358" t="s">
        <v>24</v>
      </c>
      <c r="I81" s="187"/>
      <c r="J81" s="188"/>
      <c r="K81" s="388">
        <f>SUM(K82:M83)</f>
        <v>6207848.1400000006</v>
      </c>
      <c r="L81" s="389"/>
      <c r="M81" s="390"/>
      <c r="N81" s="351" t="s">
        <v>20</v>
      </c>
      <c r="O81" s="187"/>
      <c r="P81" s="187"/>
      <c r="Q81" s="188"/>
      <c r="R81" s="56"/>
      <c r="S81" s="56"/>
      <c r="T81" s="56"/>
      <c r="U81" s="56"/>
      <c r="V81" s="56"/>
      <c r="W81" s="56"/>
      <c r="X81" s="56"/>
      <c r="Y81" s="56"/>
      <c r="Z81" s="56"/>
    </row>
    <row r="82" spans="1:26" ht="25.5" customHeight="1" x14ac:dyDescent="0.3">
      <c r="A82" s="356" t="s">
        <v>324</v>
      </c>
      <c r="B82" s="187"/>
      <c r="C82" s="187"/>
      <c r="D82" s="187"/>
      <c r="E82" s="187"/>
      <c r="F82" s="187"/>
      <c r="G82" s="188"/>
      <c r="H82" s="358" t="s">
        <v>28</v>
      </c>
      <c r="I82" s="187"/>
      <c r="J82" s="188"/>
      <c r="K82" s="388">
        <f>'Таблиці 1.1_6.3.'!BN76:BN76</f>
        <v>6207848.1400000006</v>
      </c>
      <c r="L82" s="389"/>
      <c r="M82" s="390"/>
      <c r="N82" s="351" t="s">
        <v>20</v>
      </c>
      <c r="O82" s="187"/>
      <c r="P82" s="187"/>
      <c r="Q82" s="188"/>
      <c r="R82" s="56"/>
      <c r="S82" s="56"/>
      <c r="T82" s="56"/>
      <c r="U82" s="56"/>
      <c r="V82" s="56"/>
      <c r="W82" s="56"/>
      <c r="X82" s="56"/>
      <c r="Y82" s="56"/>
      <c r="Z82" s="56"/>
    </row>
    <row r="83" spans="1:26" ht="27" customHeight="1" x14ac:dyDescent="0.3">
      <c r="A83" s="356" t="s">
        <v>325</v>
      </c>
      <c r="B83" s="187"/>
      <c r="C83" s="187"/>
      <c r="D83" s="187"/>
      <c r="E83" s="187"/>
      <c r="F83" s="187"/>
      <c r="G83" s="188"/>
      <c r="H83" s="358" t="s">
        <v>31</v>
      </c>
      <c r="I83" s="187"/>
      <c r="J83" s="188"/>
      <c r="K83" s="351" t="str">
        <f>'Таблиці 1.1_6.3.'!BN87:BN87</f>
        <v>-</v>
      </c>
      <c r="L83" s="187"/>
      <c r="M83" s="188"/>
      <c r="N83" s="351" t="s">
        <v>20</v>
      </c>
      <c r="O83" s="187"/>
      <c r="P83" s="187"/>
      <c r="Q83" s="188"/>
      <c r="R83" s="56"/>
      <c r="S83" s="56"/>
      <c r="T83" s="56"/>
      <c r="U83" s="56"/>
      <c r="V83" s="56"/>
      <c r="W83" s="56"/>
      <c r="X83" s="56"/>
      <c r="Y83" s="56"/>
      <c r="Z83" s="56"/>
    </row>
    <row r="84" spans="1:26" ht="66" customHeight="1" x14ac:dyDescent="0.3">
      <c r="A84" s="356" t="s">
        <v>326</v>
      </c>
      <c r="B84" s="187"/>
      <c r="C84" s="187"/>
      <c r="D84" s="187"/>
      <c r="E84" s="187"/>
      <c r="F84" s="187"/>
      <c r="G84" s="188"/>
      <c r="H84" s="358" t="s">
        <v>327</v>
      </c>
      <c r="I84" s="187"/>
      <c r="J84" s="188"/>
      <c r="K84" s="388">
        <f>SUM(K85:M87)</f>
        <v>446640.17</v>
      </c>
      <c r="L84" s="187"/>
      <c r="M84" s="188"/>
      <c r="N84" s="351" t="s">
        <v>20</v>
      </c>
      <c r="O84" s="187"/>
      <c r="P84" s="187"/>
      <c r="Q84" s="188"/>
      <c r="R84" s="56"/>
      <c r="S84" s="56"/>
      <c r="T84" s="56"/>
      <c r="U84" s="56"/>
      <c r="V84" s="56"/>
      <c r="W84" s="56"/>
      <c r="X84" s="56"/>
      <c r="Y84" s="56"/>
      <c r="Z84" s="56"/>
    </row>
    <row r="85" spans="1:26" ht="21.75" customHeight="1" x14ac:dyDescent="0.3">
      <c r="A85" s="356" t="s">
        <v>142</v>
      </c>
      <c r="B85" s="187"/>
      <c r="C85" s="187"/>
      <c r="D85" s="187"/>
      <c r="E85" s="187"/>
      <c r="F85" s="187"/>
      <c r="G85" s="188"/>
      <c r="H85" s="358" t="s">
        <v>28</v>
      </c>
      <c r="I85" s="187"/>
      <c r="J85" s="188"/>
      <c r="K85" s="388">
        <f>'Таблиці 1.1_6.3.'!BK102:BK102</f>
        <v>446640.17</v>
      </c>
      <c r="L85" s="187"/>
      <c r="M85" s="188"/>
      <c r="N85" s="351" t="s">
        <v>20</v>
      </c>
      <c r="O85" s="187"/>
      <c r="P85" s="187"/>
      <c r="Q85" s="188"/>
      <c r="R85" s="56"/>
      <c r="S85" s="56"/>
      <c r="T85" s="56"/>
      <c r="U85" s="56"/>
      <c r="V85" s="56"/>
      <c r="W85" s="56"/>
      <c r="X85" s="56"/>
      <c r="Y85" s="56"/>
      <c r="Z85" s="56"/>
    </row>
    <row r="86" spans="1:26" ht="23.25" customHeight="1" x14ac:dyDescent="0.3">
      <c r="A86" s="356" t="s">
        <v>328</v>
      </c>
      <c r="B86" s="187"/>
      <c r="C86" s="187"/>
      <c r="D86" s="187"/>
      <c r="E86" s="187"/>
      <c r="F86" s="187"/>
      <c r="G86" s="188"/>
      <c r="H86" s="358" t="s">
        <v>31</v>
      </c>
      <c r="I86" s="187"/>
      <c r="J86" s="188"/>
      <c r="K86" s="388">
        <f>'Таблиці 1.1_6.3.'!BK110:BK110</f>
        <v>0</v>
      </c>
      <c r="L86" s="187"/>
      <c r="M86" s="188"/>
      <c r="N86" s="351" t="s">
        <v>20</v>
      </c>
      <c r="O86" s="187"/>
      <c r="P86" s="187"/>
      <c r="Q86" s="188"/>
      <c r="R86" s="56"/>
      <c r="S86" s="56"/>
      <c r="T86" s="56"/>
      <c r="U86" s="56"/>
      <c r="V86" s="56"/>
      <c r="W86" s="56"/>
      <c r="X86" s="56"/>
      <c r="Y86" s="56"/>
      <c r="Z86" s="56"/>
    </row>
    <row r="87" spans="1:26" ht="25.5" customHeight="1" x14ac:dyDescent="0.3">
      <c r="A87" s="356" t="s">
        <v>329</v>
      </c>
      <c r="B87" s="187"/>
      <c r="C87" s="187"/>
      <c r="D87" s="187"/>
      <c r="E87" s="187"/>
      <c r="F87" s="187"/>
      <c r="G87" s="188"/>
      <c r="H87" s="357" t="s">
        <v>26</v>
      </c>
      <c r="I87" s="187"/>
      <c r="J87" s="188"/>
      <c r="K87" s="388">
        <f>'Таблиці 1.1_6.3.'!BR102:BR102+'Таблиці 1.1_6.3.'!BR110:BR110</f>
        <v>0</v>
      </c>
      <c r="L87" s="187"/>
      <c r="M87" s="188"/>
      <c r="N87" s="351" t="s">
        <v>20</v>
      </c>
      <c r="O87" s="187"/>
      <c r="P87" s="187"/>
      <c r="Q87" s="188"/>
      <c r="R87" s="56"/>
      <c r="S87" s="56"/>
      <c r="T87" s="56"/>
      <c r="U87" s="56"/>
      <c r="V87" s="56"/>
      <c r="W87" s="56"/>
      <c r="X87" s="56"/>
      <c r="Y87" s="56"/>
      <c r="Z87" s="56"/>
    </row>
    <row r="88" spans="1:26" ht="61.95" customHeight="1" x14ac:dyDescent="0.3">
      <c r="A88" s="356" t="s">
        <v>330</v>
      </c>
      <c r="B88" s="187"/>
      <c r="C88" s="187"/>
      <c r="D88" s="187"/>
      <c r="E88" s="187"/>
      <c r="F88" s="187"/>
      <c r="G88" s="188"/>
      <c r="H88" s="358" t="s">
        <v>33</v>
      </c>
      <c r="I88" s="187"/>
      <c r="J88" s="188"/>
      <c r="K88" s="388">
        <f>K89+K92</f>
        <v>0</v>
      </c>
      <c r="L88" s="389"/>
      <c r="M88" s="390"/>
      <c r="N88" s="351" t="s">
        <v>20</v>
      </c>
      <c r="O88" s="187"/>
      <c r="P88" s="187"/>
      <c r="Q88" s="188"/>
      <c r="R88" s="56"/>
      <c r="S88" s="56"/>
      <c r="T88" s="56"/>
      <c r="U88" s="56"/>
      <c r="V88" s="56"/>
      <c r="W88" s="56"/>
      <c r="X88" s="56"/>
      <c r="Y88" s="56"/>
      <c r="Z88" s="56"/>
    </row>
    <row r="89" spans="1:26" ht="26.25" customHeight="1" x14ac:dyDescent="0.3">
      <c r="A89" s="356" t="s">
        <v>331</v>
      </c>
      <c r="B89" s="187"/>
      <c r="C89" s="187"/>
      <c r="D89" s="187"/>
      <c r="E89" s="187"/>
      <c r="F89" s="187"/>
      <c r="G89" s="188"/>
      <c r="H89" s="357"/>
      <c r="I89" s="187"/>
      <c r="J89" s="188"/>
      <c r="K89" s="388">
        <f>SUM(K90:M91)</f>
        <v>0</v>
      </c>
      <c r="L89" s="389"/>
      <c r="M89" s="390"/>
      <c r="N89" s="351" t="s">
        <v>20</v>
      </c>
      <c r="O89" s="187"/>
      <c r="P89" s="187"/>
      <c r="Q89" s="188"/>
      <c r="R89" s="56"/>
      <c r="S89" s="56"/>
      <c r="T89" s="56"/>
      <c r="U89" s="56"/>
      <c r="V89" s="56"/>
      <c r="W89" s="56"/>
      <c r="X89" s="56"/>
      <c r="Y89" s="56"/>
      <c r="Z89" s="56"/>
    </row>
    <row r="90" spans="1:26" ht="21.75" customHeight="1" x14ac:dyDescent="0.3">
      <c r="A90" s="356" t="s">
        <v>142</v>
      </c>
      <c r="B90" s="187"/>
      <c r="C90" s="187"/>
      <c r="D90" s="187"/>
      <c r="E90" s="187"/>
      <c r="F90" s="187"/>
      <c r="G90" s="188"/>
      <c r="H90" s="358" t="s">
        <v>28</v>
      </c>
      <c r="I90" s="187"/>
      <c r="J90" s="188"/>
      <c r="K90" s="388">
        <f>'Таблиці 1.1_6.3.'!BK118:BK118</f>
        <v>0</v>
      </c>
      <c r="L90" s="187"/>
      <c r="M90" s="188"/>
      <c r="N90" s="351" t="s">
        <v>20</v>
      </c>
      <c r="O90" s="187"/>
      <c r="P90" s="187"/>
      <c r="Q90" s="188"/>
      <c r="R90" s="56"/>
      <c r="S90" s="56"/>
      <c r="T90" s="56"/>
      <c r="U90" s="56"/>
      <c r="V90" s="56"/>
      <c r="W90" s="56"/>
      <c r="X90" s="56"/>
      <c r="Y90" s="56"/>
      <c r="Z90" s="56"/>
    </row>
    <row r="91" spans="1:26" ht="23.25" customHeight="1" x14ac:dyDescent="0.3">
      <c r="A91" s="356" t="s">
        <v>328</v>
      </c>
      <c r="B91" s="187"/>
      <c r="C91" s="187"/>
      <c r="D91" s="187"/>
      <c r="E91" s="187"/>
      <c r="F91" s="187"/>
      <c r="G91" s="188"/>
      <c r="H91" s="358" t="s">
        <v>31</v>
      </c>
      <c r="I91" s="187"/>
      <c r="J91" s="188"/>
      <c r="K91" s="388">
        <f>'Таблиці 1.1_6.3.'!BK126:BK126</f>
        <v>0</v>
      </c>
      <c r="L91" s="187"/>
      <c r="M91" s="188"/>
      <c r="N91" s="351" t="s">
        <v>20</v>
      </c>
      <c r="O91" s="187"/>
      <c r="P91" s="187"/>
      <c r="Q91" s="188"/>
      <c r="R91" s="56"/>
      <c r="S91" s="56"/>
      <c r="T91" s="56"/>
      <c r="U91" s="56"/>
      <c r="V91" s="56"/>
      <c r="W91" s="56"/>
      <c r="X91" s="56"/>
      <c r="Y91" s="56"/>
      <c r="Z91" s="56"/>
    </row>
    <row r="92" spans="1:26" ht="25.5" customHeight="1" x14ac:dyDescent="0.3">
      <c r="A92" s="356" t="s">
        <v>329</v>
      </c>
      <c r="B92" s="187"/>
      <c r="C92" s="187"/>
      <c r="D92" s="187"/>
      <c r="E92" s="187"/>
      <c r="F92" s="187"/>
      <c r="G92" s="188"/>
      <c r="H92" s="357" t="s">
        <v>33</v>
      </c>
      <c r="I92" s="187"/>
      <c r="J92" s="188"/>
      <c r="K92" s="388">
        <f>'Таблиці 1.1_6.3.'!BR118:BR118+'Таблиці 1.1_6.3.'!BR126:BR126</f>
        <v>0</v>
      </c>
      <c r="L92" s="187"/>
      <c r="M92" s="188"/>
      <c r="N92" s="351" t="s">
        <v>20</v>
      </c>
      <c r="O92" s="187"/>
      <c r="P92" s="187"/>
      <c r="Q92" s="188"/>
      <c r="R92" s="56"/>
      <c r="S92" s="56"/>
      <c r="T92" s="56"/>
      <c r="U92" s="56"/>
      <c r="V92" s="56"/>
      <c r="W92" s="56"/>
      <c r="X92" s="56"/>
      <c r="Y92" s="56"/>
      <c r="Z92" s="56"/>
    </row>
    <row r="93" spans="1:26" ht="30.75" customHeight="1" x14ac:dyDescent="0.3">
      <c r="A93" s="356" t="s">
        <v>332</v>
      </c>
      <c r="B93" s="187"/>
      <c r="C93" s="187"/>
      <c r="D93" s="187"/>
      <c r="E93" s="187"/>
      <c r="F93" s="187"/>
      <c r="G93" s="188"/>
      <c r="H93" s="357" t="s">
        <v>35</v>
      </c>
      <c r="I93" s="187"/>
      <c r="J93" s="188"/>
      <c r="K93" s="388">
        <f>SUM(K94:M95)</f>
        <v>4221529.5</v>
      </c>
      <c r="L93" s="389"/>
      <c r="M93" s="390"/>
      <c r="N93" s="351" t="s">
        <v>20</v>
      </c>
      <c r="O93" s="187"/>
      <c r="P93" s="187"/>
      <c r="Q93" s="188"/>
      <c r="R93" s="56"/>
      <c r="S93" s="56"/>
      <c r="T93" s="56"/>
      <c r="U93" s="56"/>
      <c r="V93" s="56"/>
      <c r="W93" s="56"/>
      <c r="X93" s="56"/>
      <c r="Y93" s="56"/>
      <c r="Z93" s="56"/>
    </row>
    <row r="94" spans="1:26" ht="25.5" customHeight="1" x14ac:dyDescent="0.3">
      <c r="A94" s="356" t="s">
        <v>324</v>
      </c>
      <c r="B94" s="187"/>
      <c r="C94" s="187"/>
      <c r="D94" s="187"/>
      <c r="E94" s="187"/>
      <c r="F94" s="187"/>
      <c r="G94" s="188"/>
      <c r="H94" s="358" t="s">
        <v>28</v>
      </c>
      <c r="I94" s="187"/>
      <c r="J94" s="188"/>
      <c r="K94" s="388">
        <f>'Таблиці 1.1_6.3.'!BN189:BN189</f>
        <v>3671529.5</v>
      </c>
      <c r="L94" s="389"/>
      <c r="M94" s="390"/>
      <c r="N94" s="351" t="s">
        <v>20</v>
      </c>
      <c r="O94" s="187"/>
      <c r="P94" s="187"/>
      <c r="Q94" s="188"/>
      <c r="R94" s="56"/>
      <c r="S94" s="56"/>
      <c r="T94" s="56"/>
      <c r="U94" s="56"/>
      <c r="V94" s="56"/>
      <c r="W94" s="56"/>
      <c r="X94" s="56"/>
      <c r="Y94" s="56"/>
      <c r="Z94" s="56"/>
    </row>
    <row r="95" spans="1:26" ht="27" customHeight="1" x14ac:dyDescent="0.3">
      <c r="A95" s="356" t="s">
        <v>325</v>
      </c>
      <c r="B95" s="187"/>
      <c r="C95" s="187"/>
      <c r="D95" s="187"/>
      <c r="E95" s="187"/>
      <c r="F95" s="187"/>
      <c r="G95" s="188"/>
      <c r="H95" s="358" t="s">
        <v>31</v>
      </c>
      <c r="I95" s="187"/>
      <c r="J95" s="188"/>
      <c r="K95" s="388">
        <f>'Таблиці 1.1_6.3.'!BN197:BN197</f>
        <v>550000</v>
      </c>
      <c r="L95" s="389"/>
      <c r="M95" s="390"/>
      <c r="N95" s="351" t="s">
        <v>20</v>
      </c>
      <c r="O95" s="187"/>
      <c r="P95" s="187"/>
      <c r="Q95" s="188"/>
      <c r="R95" s="56"/>
      <c r="S95" s="56"/>
      <c r="T95" s="56"/>
      <c r="U95" s="56"/>
      <c r="V95" s="56"/>
      <c r="W95" s="56"/>
      <c r="X95" s="56"/>
      <c r="Y95" s="56"/>
      <c r="Z95" s="56"/>
    </row>
    <row r="96" spans="1:26" ht="54" customHeight="1" x14ac:dyDescent="0.3">
      <c r="A96" s="356" t="s">
        <v>333</v>
      </c>
      <c r="B96" s="187"/>
      <c r="C96" s="187"/>
      <c r="D96" s="187"/>
      <c r="E96" s="187"/>
      <c r="F96" s="187"/>
      <c r="G96" s="188"/>
      <c r="H96" s="357" t="s">
        <v>334</v>
      </c>
      <c r="I96" s="187"/>
      <c r="J96" s="188"/>
      <c r="K96" s="351" t="s">
        <v>20</v>
      </c>
      <c r="L96" s="187"/>
      <c r="M96" s="188"/>
      <c r="N96" s="351" t="s">
        <v>20</v>
      </c>
      <c r="O96" s="187"/>
      <c r="P96" s="187"/>
      <c r="Q96" s="188"/>
      <c r="R96" s="56"/>
      <c r="S96" s="56"/>
      <c r="T96" s="56"/>
      <c r="U96" s="56"/>
      <c r="V96" s="56"/>
      <c r="W96" s="56"/>
      <c r="X96" s="56"/>
      <c r="Y96" s="56"/>
      <c r="Z96" s="56"/>
    </row>
    <row r="97" spans="1:26" ht="26.25" customHeight="1" x14ac:dyDescent="0.3">
      <c r="A97" s="356" t="s">
        <v>335</v>
      </c>
      <c r="B97" s="187"/>
      <c r="C97" s="187"/>
      <c r="D97" s="187"/>
      <c r="E97" s="187"/>
      <c r="F97" s="187"/>
      <c r="G97" s="188"/>
      <c r="H97" s="357" t="s">
        <v>327</v>
      </c>
      <c r="I97" s="187"/>
      <c r="J97" s="188"/>
      <c r="K97" s="351" t="s">
        <v>20</v>
      </c>
      <c r="L97" s="187"/>
      <c r="M97" s="188"/>
      <c r="N97" s="351" t="s">
        <v>20</v>
      </c>
      <c r="O97" s="187"/>
      <c r="P97" s="187"/>
      <c r="Q97" s="188"/>
      <c r="R97" s="56"/>
      <c r="S97" s="56"/>
      <c r="T97" s="56"/>
      <c r="U97" s="56"/>
      <c r="V97" s="56"/>
      <c r="W97" s="56"/>
      <c r="X97" s="56"/>
      <c r="Y97" s="56"/>
      <c r="Z97" s="56"/>
    </row>
    <row r="98" spans="1:26" ht="21.75" customHeight="1" x14ac:dyDescent="0.3">
      <c r="A98" s="356" t="s">
        <v>142</v>
      </c>
      <c r="B98" s="187"/>
      <c r="C98" s="187"/>
      <c r="D98" s="187"/>
      <c r="E98" s="187"/>
      <c r="F98" s="187"/>
      <c r="G98" s="188"/>
      <c r="H98" s="358" t="s">
        <v>28</v>
      </c>
      <c r="I98" s="187"/>
      <c r="J98" s="188"/>
      <c r="K98" s="351" t="s">
        <v>20</v>
      </c>
      <c r="L98" s="187"/>
      <c r="M98" s="188"/>
      <c r="N98" s="351" t="s">
        <v>20</v>
      </c>
      <c r="O98" s="187"/>
      <c r="P98" s="187"/>
      <c r="Q98" s="188"/>
      <c r="R98" s="56"/>
      <c r="S98" s="56"/>
      <c r="T98" s="56"/>
      <c r="U98" s="56"/>
      <c r="V98" s="56"/>
      <c r="W98" s="56"/>
      <c r="X98" s="56"/>
      <c r="Y98" s="56"/>
      <c r="Z98" s="56"/>
    </row>
    <row r="99" spans="1:26" ht="23.25" customHeight="1" x14ac:dyDescent="0.3">
      <c r="A99" s="356" t="s">
        <v>328</v>
      </c>
      <c r="B99" s="187"/>
      <c r="C99" s="187"/>
      <c r="D99" s="187"/>
      <c r="E99" s="187"/>
      <c r="F99" s="187"/>
      <c r="G99" s="188"/>
      <c r="H99" s="358" t="s">
        <v>31</v>
      </c>
      <c r="I99" s="187"/>
      <c r="J99" s="188"/>
      <c r="K99" s="351" t="s">
        <v>20</v>
      </c>
      <c r="L99" s="187"/>
      <c r="M99" s="188"/>
      <c r="N99" s="351" t="s">
        <v>20</v>
      </c>
      <c r="O99" s="187"/>
      <c r="P99" s="187"/>
      <c r="Q99" s="188"/>
      <c r="R99" s="56"/>
      <c r="S99" s="56"/>
      <c r="T99" s="56"/>
      <c r="U99" s="56"/>
      <c r="V99" s="56"/>
      <c r="W99" s="56"/>
      <c r="X99" s="56"/>
      <c r="Y99" s="56"/>
      <c r="Z99" s="56"/>
    </row>
    <row r="100" spans="1:26" ht="25.5" customHeight="1" x14ac:dyDescent="0.3">
      <c r="A100" s="356" t="s">
        <v>329</v>
      </c>
      <c r="B100" s="187"/>
      <c r="C100" s="187"/>
      <c r="D100" s="187"/>
      <c r="E100" s="187"/>
      <c r="F100" s="187"/>
      <c r="G100" s="188"/>
      <c r="H100" s="357" t="s">
        <v>33</v>
      </c>
      <c r="I100" s="187"/>
      <c r="J100" s="188"/>
      <c r="K100" s="351" t="s">
        <v>20</v>
      </c>
      <c r="L100" s="187"/>
      <c r="M100" s="188"/>
      <c r="N100" s="351" t="s">
        <v>20</v>
      </c>
      <c r="O100" s="187"/>
      <c r="P100" s="187"/>
      <c r="Q100" s="188"/>
      <c r="R100" s="56"/>
      <c r="S100" s="56"/>
      <c r="T100" s="56"/>
      <c r="U100" s="56"/>
      <c r="V100" s="56"/>
      <c r="W100" s="56"/>
      <c r="X100" s="56"/>
      <c r="Y100" s="56"/>
      <c r="Z100" s="56"/>
    </row>
    <row r="101" spans="1:26" ht="43.5" customHeight="1" x14ac:dyDescent="0.3">
      <c r="A101" s="356" t="s">
        <v>336</v>
      </c>
      <c r="B101" s="187"/>
      <c r="C101" s="187"/>
      <c r="D101" s="187"/>
      <c r="E101" s="187"/>
      <c r="F101" s="187"/>
      <c r="G101" s="188"/>
      <c r="H101" s="357" t="s">
        <v>337</v>
      </c>
      <c r="I101" s="187"/>
      <c r="J101" s="188"/>
      <c r="K101" s="351" t="s">
        <v>20</v>
      </c>
      <c r="L101" s="187"/>
      <c r="M101" s="188"/>
      <c r="N101" s="351" t="s">
        <v>20</v>
      </c>
      <c r="O101" s="187"/>
      <c r="P101" s="187"/>
      <c r="Q101" s="188"/>
      <c r="R101" s="56"/>
      <c r="S101" s="56"/>
      <c r="T101" s="56"/>
      <c r="U101" s="56"/>
      <c r="V101" s="56"/>
      <c r="W101" s="56"/>
      <c r="X101" s="56"/>
      <c r="Y101" s="56"/>
      <c r="Z101" s="56"/>
    </row>
    <row r="102" spans="1:26" ht="35.25" customHeight="1" x14ac:dyDescent="0.3">
      <c r="A102" s="356" t="s">
        <v>335</v>
      </c>
      <c r="B102" s="187"/>
      <c r="C102" s="187"/>
      <c r="D102" s="187"/>
      <c r="E102" s="187"/>
      <c r="F102" s="187"/>
      <c r="G102" s="188"/>
      <c r="H102" s="357" t="s">
        <v>337</v>
      </c>
      <c r="I102" s="187"/>
      <c r="J102" s="188"/>
      <c r="K102" s="351" t="s">
        <v>20</v>
      </c>
      <c r="L102" s="187"/>
      <c r="M102" s="188"/>
      <c r="N102" s="351" t="s">
        <v>20</v>
      </c>
      <c r="O102" s="187"/>
      <c r="P102" s="187"/>
      <c r="Q102" s="188"/>
      <c r="R102" s="56"/>
      <c r="S102" s="56"/>
      <c r="T102" s="56"/>
      <c r="U102" s="56"/>
      <c r="V102" s="56"/>
      <c r="W102" s="56"/>
      <c r="X102" s="56"/>
      <c r="Y102" s="56"/>
      <c r="Z102" s="56"/>
    </row>
    <row r="103" spans="1:26" ht="20.25" customHeight="1" x14ac:dyDescent="0.3">
      <c r="A103" s="356" t="s">
        <v>142</v>
      </c>
      <c r="B103" s="187"/>
      <c r="C103" s="187"/>
      <c r="D103" s="187"/>
      <c r="E103" s="187"/>
      <c r="F103" s="187"/>
      <c r="G103" s="188"/>
      <c r="H103" s="358" t="s">
        <v>28</v>
      </c>
      <c r="I103" s="187"/>
      <c r="J103" s="188"/>
      <c r="K103" s="351" t="s">
        <v>20</v>
      </c>
      <c r="L103" s="187"/>
      <c r="M103" s="188"/>
      <c r="N103" s="351" t="s">
        <v>20</v>
      </c>
      <c r="O103" s="187"/>
      <c r="P103" s="187"/>
      <c r="Q103" s="188"/>
      <c r="R103" s="56"/>
      <c r="S103" s="56"/>
      <c r="T103" s="56"/>
      <c r="U103" s="56"/>
      <c r="V103" s="56"/>
      <c r="W103" s="56"/>
      <c r="X103" s="56"/>
      <c r="Y103" s="56"/>
      <c r="Z103" s="56"/>
    </row>
    <row r="104" spans="1:26" ht="24" customHeight="1" x14ac:dyDescent="0.3">
      <c r="A104" s="356" t="s">
        <v>328</v>
      </c>
      <c r="B104" s="187"/>
      <c r="C104" s="187"/>
      <c r="D104" s="187"/>
      <c r="E104" s="187"/>
      <c r="F104" s="187"/>
      <c r="G104" s="188"/>
      <c r="H104" s="358" t="s">
        <v>31</v>
      </c>
      <c r="I104" s="187"/>
      <c r="J104" s="188"/>
      <c r="K104" s="351" t="s">
        <v>20</v>
      </c>
      <c r="L104" s="187"/>
      <c r="M104" s="188"/>
      <c r="N104" s="351" t="s">
        <v>20</v>
      </c>
      <c r="O104" s="187"/>
      <c r="P104" s="187"/>
      <c r="Q104" s="188"/>
      <c r="R104" s="56"/>
      <c r="S104" s="56"/>
      <c r="T104" s="56"/>
      <c r="U104" s="56"/>
      <c r="V104" s="56"/>
      <c r="W104" s="56"/>
      <c r="X104" s="56"/>
      <c r="Y104" s="56"/>
      <c r="Z104" s="56"/>
    </row>
    <row r="105" spans="1:26" ht="25.5" customHeight="1" x14ac:dyDescent="0.3">
      <c r="A105" s="356" t="s">
        <v>329</v>
      </c>
      <c r="B105" s="187"/>
      <c r="C105" s="187"/>
      <c r="D105" s="187"/>
      <c r="E105" s="187"/>
      <c r="F105" s="187"/>
      <c r="G105" s="188"/>
      <c r="H105" s="357" t="s">
        <v>337</v>
      </c>
      <c r="I105" s="187"/>
      <c r="J105" s="188"/>
      <c r="K105" s="351" t="s">
        <v>20</v>
      </c>
      <c r="L105" s="187"/>
      <c r="M105" s="188"/>
      <c r="N105" s="351" t="s">
        <v>20</v>
      </c>
      <c r="O105" s="187"/>
      <c r="P105" s="187"/>
      <c r="Q105" s="188"/>
      <c r="R105" s="56"/>
      <c r="S105" s="56"/>
      <c r="T105" s="56"/>
      <c r="U105" s="56"/>
      <c r="V105" s="56"/>
      <c r="W105" s="56"/>
      <c r="X105" s="56"/>
      <c r="Y105" s="56"/>
      <c r="Z105" s="56"/>
    </row>
    <row r="106" spans="1:26" ht="33" customHeight="1" x14ac:dyDescent="0.3">
      <c r="A106" s="356" t="s">
        <v>338</v>
      </c>
      <c r="B106" s="187"/>
      <c r="C106" s="187"/>
      <c r="D106" s="187"/>
      <c r="E106" s="187"/>
      <c r="F106" s="187"/>
      <c r="G106" s="188"/>
      <c r="H106" s="357" t="s">
        <v>339</v>
      </c>
      <c r="I106" s="187"/>
      <c r="J106" s="188"/>
      <c r="K106" s="351" t="s">
        <v>20</v>
      </c>
      <c r="L106" s="187"/>
      <c r="M106" s="188"/>
      <c r="N106" s="351" t="s">
        <v>20</v>
      </c>
      <c r="O106" s="187"/>
      <c r="P106" s="187"/>
      <c r="Q106" s="188"/>
      <c r="R106" s="56"/>
      <c r="S106" s="56"/>
      <c r="T106" s="56"/>
      <c r="U106" s="56"/>
      <c r="V106" s="56"/>
      <c r="W106" s="56"/>
      <c r="X106" s="56"/>
      <c r="Y106" s="56"/>
      <c r="Z106" s="56"/>
    </row>
    <row r="107" spans="1:26" ht="27" customHeight="1" x14ac:dyDescent="0.3">
      <c r="A107" s="356" t="s">
        <v>324</v>
      </c>
      <c r="B107" s="187"/>
      <c r="C107" s="187"/>
      <c r="D107" s="187"/>
      <c r="E107" s="187"/>
      <c r="F107" s="187"/>
      <c r="G107" s="188"/>
      <c r="H107" s="358" t="s">
        <v>28</v>
      </c>
      <c r="I107" s="187"/>
      <c r="J107" s="188"/>
      <c r="K107" s="351" t="s">
        <v>20</v>
      </c>
      <c r="L107" s="187"/>
      <c r="M107" s="188"/>
      <c r="N107" s="351" t="s">
        <v>20</v>
      </c>
      <c r="O107" s="187"/>
      <c r="P107" s="187"/>
      <c r="Q107" s="188"/>
      <c r="R107" s="56"/>
      <c r="S107" s="56"/>
      <c r="T107" s="56"/>
      <c r="U107" s="56"/>
      <c r="V107" s="56"/>
      <c r="W107" s="56"/>
      <c r="X107" s="56"/>
      <c r="Y107" s="56"/>
      <c r="Z107" s="56"/>
    </row>
    <row r="108" spans="1:26" ht="26.25" customHeight="1" x14ac:dyDescent="0.3">
      <c r="A108" s="356" t="s">
        <v>325</v>
      </c>
      <c r="B108" s="187"/>
      <c r="C108" s="187"/>
      <c r="D108" s="187"/>
      <c r="E108" s="187"/>
      <c r="F108" s="187"/>
      <c r="G108" s="188"/>
      <c r="H108" s="358" t="s">
        <v>31</v>
      </c>
      <c r="I108" s="187"/>
      <c r="J108" s="188"/>
      <c r="K108" s="351" t="s">
        <v>20</v>
      </c>
      <c r="L108" s="187"/>
      <c r="M108" s="188"/>
      <c r="N108" s="351" t="s">
        <v>20</v>
      </c>
      <c r="O108" s="187"/>
      <c r="P108" s="187"/>
      <c r="Q108" s="188"/>
      <c r="R108" s="56"/>
      <c r="S108" s="56"/>
      <c r="T108" s="56"/>
      <c r="U108" s="56"/>
      <c r="V108" s="56"/>
      <c r="W108" s="56"/>
      <c r="X108" s="56"/>
      <c r="Y108" s="56"/>
      <c r="Z108" s="56"/>
    </row>
    <row r="109" spans="1:26" ht="51" customHeight="1" x14ac:dyDescent="0.3">
      <c r="A109" s="356" t="s">
        <v>340</v>
      </c>
      <c r="B109" s="187"/>
      <c r="C109" s="187"/>
      <c r="D109" s="187"/>
      <c r="E109" s="187"/>
      <c r="F109" s="187"/>
      <c r="G109" s="188"/>
      <c r="H109" s="357" t="s">
        <v>341</v>
      </c>
      <c r="I109" s="187"/>
      <c r="J109" s="188"/>
      <c r="K109" s="351" t="s">
        <v>20</v>
      </c>
      <c r="L109" s="187"/>
      <c r="M109" s="188"/>
      <c r="N109" s="351" t="s">
        <v>20</v>
      </c>
      <c r="O109" s="187"/>
      <c r="P109" s="187"/>
      <c r="Q109" s="188"/>
      <c r="R109" s="56"/>
      <c r="S109" s="56"/>
      <c r="T109" s="56"/>
      <c r="U109" s="56"/>
      <c r="V109" s="56"/>
      <c r="W109" s="56"/>
      <c r="X109" s="56"/>
      <c r="Y109" s="56"/>
      <c r="Z109" s="56"/>
    </row>
    <row r="110" spans="1:26" ht="13.5" customHeight="1" x14ac:dyDescent="0.3">
      <c r="A110" s="356" t="s">
        <v>342</v>
      </c>
      <c r="B110" s="187"/>
      <c r="C110" s="187"/>
      <c r="D110" s="187"/>
      <c r="E110" s="187"/>
      <c r="F110" s="187"/>
      <c r="G110" s="188"/>
      <c r="H110" s="357" t="s">
        <v>327</v>
      </c>
      <c r="I110" s="187"/>
      <c r="J110" s="188"/>
      <c r="K110" s="351" t="s">
        <v>20</v>
      </c>
      <c r="L110" s="187"/>
      <c r="M110" s="188"/>
      <c r="N110" s="351" t="s">
        <v>20</v>
      </c>
      <c r="O110" s="187"/>
      <c r="P110" s="187"/>
      <c r="Q110" s="188"/>
      <c r="R110" s="56"/>
      <c r="S110" s="56"/>
      <c r="T110" s="56"/>
      <c r="U110" s="56"/>
      <c r="V110" s="56"/>
      <c r="W110" s="56"/>
      <c r="X110" s="56"/>
      <c r="Y110" s="56"/>
      <c r="Z110" s="56"/>
    </row>
    <row r="111" spans="1:26" ht="27" customHeight="1" x14ac:dyDescent="0.3">
      <c r="A111" s="356" t="s">
        <v>142</v>
      </c>
      <c r="B111" s="187"/>
      <c r="C111" s="187"/>
      <c r="D111" s="187"/>
      <c r="E111" s="187"/>
      <c r="F111" s="187"/>
      <c r="G111" s="188"/>
      <c r="H111" s="358" t="s">
        <v>28</v>
      </c>
      <c r="I111" s="187"/>
      <c r="J111" s="188"/>
      <c r="K111" s="351" t="s">
        <v>20</v>
      </c>
      <c r="L111" s="187"/>
      <c r="M111" s="188"/>
      <c r="N111" s="351" t="s">
        <v>20</v>
      </c>
      <c r="O111" s="187"/>
      <c r="P111" s="187"/>
      <c r="Q111" s="188"/>
      <c r="R111" s="56"/>
      <c r="S111" s="56"/>
      <c r="T111" s="56"/>
      <c r="U111" s="56"/>
      <c r="V111" s="56"/>
      <c r="W111" s="56"/>
      <c r="X111" s="56"/>
      <c r="Y111" s="56"/>
      <c r="Z111" s="56"/>
    </row>
    <row r="112" spans="1:26" ht="26.25" customHeight="1" x14ac:dyDescent="0.3">
      <c r="A112" s="356" t="s">
        <v>328</v>
      </c>
      <c r="B112" s="187"/>
      <c r="C112" s="187"/>
      <c r="D112" s="187"/>
      <c r="E112" s="187"/>
      <c r="F112" s="187"/>
      <c r="G112" s="188"/>
      <c r="H112" s="358" t="s">
        <v>31</v>
      </c>
      <c r="I112" s="187"/>
      <c r="J112" s="188"/>
      <c r="K112" s="351" t="s">
        <v>20</v>
      </c>
      <c r="L112" s="187"/>
      <c r="M112" s="188"/>
      <c r="N112" s="351" t="s">
        <v>20</v>
      </c>
      <c r="O112" s="187"/>
      <c r="P112" s="187"/>
      <c r="Q112" s="188"/>
      <c r="R112" s="56"/>
      <c r="S112" s="56"/>
      <c r="T112" s="56"/>
      <c r="U112" s="56"/>
      <c r="V112" s="56"/>
      <c r="W112" s="56"/>
      <c r="X112" s="56"/>
      <c r="Y112" s="56"/>
      <c r="Z112" s="56"/>
    </row>
    <row r="113" spans="1:26" ht="32.25" customHeight="1" x14ac:dyDescent="0.3">
      <c r="A113" s="356" t="s">
        <v>343</v>
      </c>
      <c r="B113" s="187"/>
      <c r="C113" s="187"/>
      <c r="D113" s="187"/>
      <c r="E113" s="187"/>
      <c r="F113" s="187"/>
      <c r="G113" s="188"/>
      <c r="H113" s="357" t="s">
        <v>341</v>
      </c>
      <c r="I113" s="187"/>
      <c r="J113" s="188"/>
      <c r="K113" s="351" t="s">
        <v>20</v>
      </c>
      <c r="L113" s="187"/>
      <c r="M113" s="188"/>
      <c r="N113" s="351" t="s">
        <v>20</v>
      </c>
      <c r="O113" s="187"/>
      <c r="P113" s="187"/>
      <c r="Q113" s="188"/>
      <c r="R113" s="56"/>
      <c r="S113" s="56"/>
      <c r="T113" s="56"/>
      <c r="U113" s="56"/>
      <c r="V113" s="56"/>
      <c r="W113" s="56"/>
      <c r="X113" s="56"/>
      <c r="Y113" s="56"/>
      <c r="Z113" s="56"/>
    </row>
    <row r="114" spans="1:26" ht="12.75" customHeight="1" x14ac:dyDescent="0.3">
      <c r="A114" s="356" t="s">
        <v>344</v>
      </c>
      <c r="B114" s="187"/>
      <c r="C114" s="187"/>
      <c r="D114" s="187"/>
      <c r="E114" s="187"/>
      <c r="F114" s="187"/>
      <c r="G114" s="188"/>
      <c r="H114" s="357" t="s">
        <v>345</v>
      </c>
      <c r="I114" s="187"/>
      <c r="J114" s="188"/>
      <c r="K114" s="351" t="s">
        <v>20</v>
      </c>
      <c r="L114" s="187"/>
      <c r="M114" s="188"/>
      <c r="N114" s="351" t="s">
        <v>20</v>
      </c>
      <c r="O114" s="187"/>
      <c r="P114" s="187"/>
      <c r="Q114" s="188"/>
      <c r="R114" s="56"/>
      <c r="S114" s="56"/>
      <c r="T114" s="56"/>
      <c r="U114" s="56"/>
      <c r="V114" s="56"/>
      <c r="W114" s="56"/>
      <c r="X114" s="56"/>
      <c r="Y114" s="56"/>
      <c r="Z114" s="56"/>
    </row>
    <row r="115" spans="1:26" ht="28.5" customHeight="1" x14ac:dyDescent="0.3">
      <c r="A115" s="356" t="s">
        <v>342</v>
      </c>
      <c r="B115" s="187"/>
      <c r="C115" s="187"/>
      <c r="D115" s="187"/>
      <c r="E115" s="187"/>
      <c r="F115" s="187"/>
      <c r="G115" s="188"/>
      <c r="H115" s="357" t="s">
        <v>327</v>
      </c>
      <c r="I115" s="187"/>
      <c r="J115" s="188"/>
      <c r="K115" s="351" t="s">
        <v>20</v>
      </c>
      <c r="L115" s="187"/>
      <c r="M115" s="188"/>
      <c r="N115" s="351" t="s">
        <v>20</v>
      </c>
      <c r="O115" s="187"/>
      <c r="P115" s="187"/>
      <c r="Q115" s="188"/>
      <c r="R115" s="56"/>
      <c r="S115" s="56"/>
      <c r="T115" s="56"/>
      <c r="U115" s="56"/>
      <c r="V115" s="56"/>
      <c r="W115" s="56"/>
      <c r="X115" s="56"/>
      <c r="Y115" s="56"/>
      <c r="Z115" s="56"/>
    </row>
    <row r="116" spans="1:26" ht="27" customHeight="1" x14ac:dyDescent="0.3">
      <c r="A116" s="356" t="s">
        <v>142</v>
      </c>
      <c r="B116" s="187"/>
      <c r="C116" s="187"/>
      <c r="D116" s="187"/>
      <c r="E116" s="187"/>
      <c r="F116" s="187"/>
      <c r="G116" s="188"/>
      <c r="H116" s="358" t="s">
        <v>28</v>
      </c>
      <c r="I116" s="187"/>
      <c r="J116" s="188"/>
      <c r="K116" s="351" t="s">
        <v>20</v>
      </c>
      <c r="L116" s="187"/>
      <c r="M116" s="188"/>
      <c r="N116" s="351" t="s">
        <v>20</v>
      </c>
      <c r="O116" s="187"/>
      <c r="P116" s="187"/>
      <c r="Q116" s="188"/>
      <c r="R116" s="56"/>
      <c r="S116" s="56"/>
      <c r="T116" s="56"/>
      <c r="U116" s="56"/>
      <c r="V116" s="56"/>
      <c r="W116" s="56"/>
      <c r="X116" s="56"/>
      <c r="Y116" s="56"/>
      <c r="Z116" s="56"/>
    </row>
    <row r="117" spans="1:26" ht="26.25" customHeight="1" x14ac:dyDescent="0.3">
      <c r="A117" s="356" t="s">
        <v>328</v>
      </c>
      <c r="B117" s="187"/>
      <c r="C117" s="187"/>
      <c r="D117" s="187"/>
      <c r="E117" s="187"/>
      <c r="F117" s="187"/>
      <c r="G117" s="188"/>
      <c r="H117" s="358" t="s">
        <v>31</v>
      </c>
      <c r="I117" s="187"/>
      <c r="J117" s="188"/>
      <c r="K117" s="351" t="s">
        <v>20</v>
      </c>
      <c r="L117" s="187"/>
      <c r="M117" s="188"/>
      <c r="N117" s="351" t="s">
        <v>20</v>
      </c>
      <c r="O117" s="187"/>
      <c r="P117" s="187"/>
      <c r="Q117" s="188"/>
      <c r="R117" s="56"/>
      <c r="S117" s="56"/>
      <c r="T117" s="56"/>
      <c r="U117" s="56"/>
      <c r="V117" s="56"/>
      <c r="W117" s="56"/>
      <c r="X117" s="56"/>
      <c r="Y117" s="56"/>
      <c r="Z117" s="56"/>
    </row>
    <row r="118" spans="1:26" ht="25.5" customHeight="1" x14ac:dyDescent="0.3">
      <c r="A118" s="356" t="s">
        <v>346</v>
      </c>
      <c r="B118" s="187"/>
      <c r="C118" s="187"/>
      <c r="D118" s="187"/>
      <c r="E118" s="187"/>
      <c r="F118" s="187"/>
      <c r="G118" s="188"/>
      <c r="H118" s="358" t="s">
        <v>47</v>
      </c>
      <c r="I118" s="187"/>
      <c r="J118" s="188"/>
      <c r="K118" s="351" t="s">
        <v>20</v>
      </c>
      <c r="L118" s="187"/>
      <c r="M118" s="188"/>
      <c r="N118" s="351" t="s">
        <v>20</v>
      </c>
      <c r="O118" s="187"/>
      <c r="P118" s="187"/>
      <c r="Q118" s="188"/>
      <c r="R118" s="56"/>
      <c r="S118" s="56"/>
      <c r="T118" s="56"/>
      <c r="U118" s="56"/>
      <c r="V118" s="56"/>
      <c r="W118" s="56"/>
      <c r="X118" s="56"/>
      <c r="Y118" s="56"/>
      <c r="Z118" s="56"/>
    </row>
    <row r="119" spans="1:26" ht="27.75" customHeight="1" x14ac:dyDescent="0.3">
      <c r="A119" s="356" t="s">
        <v>347</v>
      </c>
      <c r="B119" s="187"/>
      <c r="C119" s="187"/>
      <c r="D119" s="187"/>
      <c r="E119" s="187"/>
      <c r="F119" s="187"/>
      <c r="G119" s="188"/>
      <c r="H119" s="358" t="s">
        <v>348</v>
      </c>
      <c r="I119" s="187"/>
      <c r="J119" s="188"/>
      <c r="K119" s="351" t="s">
        <v>20</v>
      </c>
      <c r="L119" s="187"/>
      <c r="M119" s="188"/>
      <c r="N119" s="351" t="s">
        <v>20</v>
      </c>
      <c r="O119" s="187"/>
      <c r="P119" s="187"/>
      <c r="Q119" s="188"/>
      <c r="R119" s="56"/>
      <c r="S119" s="56"/>
      <c r="T119" s="56"/>
      <c r="U119" s="56"/>
      <c r="V119" s="56"/>
      <c r="W119" s="56"/>
      <c r="X119" s="56"/>
      <c r="Y119" s="56"/>
      <c r="Z119" s="56"/>
    </row>
    <row r="120" spans="1:26" ht="30" customHeight="1" x14ac:dyDescent="0.3">
      <c r="A120" s="356" t="s">
        <v>349</v>
      </c>
      <c r="B120" s="187"/>
      <c r="C120" s="187"/>
      <c r="D120" s="187"/>
      <c r="E120" s="187"/>
      <c r="F120" s="187"/>
      <c r="G120" s="188"/>
      <c r="H120" s="358" t="s">
        <v>350</v>
      </c>
      <c r="I120" s="187"/>
      <c r="J120" s="188"/>
      <c r="K120" s="351" t="s">
        <v>20</v>
      </c>
      <c r="L120" s="187"/>
      <c r="M120" s="188"/>
      <c r="N120" s="351" t="s">
        <v>20</v>
      </c>
      <c r="O120" s="187"/>
      <c r="P120" s="187"/>
      <c r="Q120" s="188"/>
      <c r="R120" s="56"/>
      <c r="S120" s="56"/>
      <c r="T120" s="56"/>
      <c r="U120" s="56"/>
      <c r="V120" s="56"/>
      <c r="W120" s="56"/>
      <c r="X120" s="56"/>
      <c r="Y120" s="56"/>
      <c r="Z120" s="56"/>
    </row>
    <row r="121" spans="1:26" ht="26.25" customHeight="1" x14ac:dyDescent="0.3">
      <c r="A121" s="356" t="s">
        <v>324</v>
      </c>
      <c r="B121" s="187"/>
      <c r="C121" s="187"/>
      <c r="D121" s="187"/>
      <c r="E121" s="187"/>
      <c r="F121" s="187"/>
      <c r="G121" s="188"/>
      <c r="H121" s="358" t="s">
        <v>28</v>
      </c>
      <c r="I121" s="187"/>
      <c r="J121" s="188"/>
      <c r="K121" s="351" t="s">
        <v>20</v>
      </c>
      <c r="L121" s="187"/>
      <c r="M121" s="188"/>
      <c r="N121" s="351" t="s">
        <v>20</v>
      </c>
      <c r="O121" s="187"/>
      <c r="P121" s="187"/>
      <c r="Q121" s="188"/>
      <c r="R121" s="56"/>
      <c r="S121" s="56"/>
      <c r="T121" s="56"/>
      <c r="U121" s="56"/>
      <c r="V121" s="56"/>
      <c r="W121" s="56"/>
      <c r="X121" s="56"/>
      <c r="Y121" s="56"/>
      <c r="Z121" s="56"/>
    </row>
    <row r="122" spans="1:26" ht="25.5" customHeight="1" x14ac:dyDescent="0.3">
      <c r="A122" s="356" t="s">
        <v>325</v>
      </c>
      <c r="B122" s="187"/>
      <c r="C122" s="187"/>
      <c r="D122" s="187"/>
      <c r="E122" s="187"/>
      <c r="F122" s="187"/>
      <c r="G122" s="188"/>
      <c r="H122" s="358" t="s">
        <v>31</v>
      </c>
      <c r="I122" s="187"/>
      <c r="J122" s="188"/>
      <c r="K122" s="351" t="s">
        <v>20</v>
      </c>
      <c r="L122" s="187"/>
      <c r="M122" s="188"/>
      <c r="N122" s="351" t="s">
        <v>20</v>
      </c>
      <c r="O122" s="187"/>
      <c r="P122" s="187"/>
      <c r="Q122" s="188"/>
      <c r="R122" s="56"/>
      <c r="S122" s="56"/>
      <c r="T122" s="56"/>
      <c r="U122" s="56"/>
      <c r="V122" s="56"/>
      <c r="W122" s="56"/>
      <c r="X122" s="56"/>
      <c r="Y122" s="56"/>
      <c r="Z122" s="56"/>
    </row>
    <row r="123" spans="1:26" ht="38.25" customHeight="1" x14ac:dyDescent="0.3">
      <c r="A123" s="356" t="s">
        <v>351</v>
      </c>
      <c r="B123" s="187"/>
      <c r="C123" s="187"/>
      <c r="D123" s="187"/>
      <c r="E123" s="187"/>
      <c r="F123" s="187"/>
      <c r="G123" s="188"/>
      <c r="H123" s="357" t="s">
        <v>352</v>
      </c>
      <c r="I123" s="187"/>
      <c r="J123" s="188"/>
      <c r="K123" s="351" t="s">
        <v>20</v>
      </c>
      <c r="L123" s="187"/>
      <c r="M123" s="188"/>
      <c r="N123" s="351" t="s">
        <v>20</v>
      </c>
      <c r="O123" s="187"/>
      <c r="P123" s="187"/>
      <c r="Q123" s="188"/>
      <c r="R123" s="56"/>
      <c r="S123" s="56"/>
      <c r="T123" s="56"/>
      <c r="U123" s="56"/>
      <c r="V123" s="56"/>
      <c r="W123" s="56"/>
      <c r="X123" s="56"/>
      <c r="Y123" s="56"/>
      <c r="Z123" s="56"/>
    </row>
    <row r="124" spans="1:26" ht="27" customHeight="1" x14ac:dyDescent="0.3">
      <c r="A124" s="356" t="s">
        <v>353</v>
      </c>
      <c r="B124" s="187"/>
      <c r="C124" s="187"/>
      <c r="D124" s="187"/>
      <c r="E124" s="187"/>
      <c r="F124" s="187"/>
      <c r="G124" s="188"/>
      <c r="H124" s="357" t="s">
        <v>327</v>
      </c>
      <c r="I124" s="187"/>
      <c r="J124" s="188"/>
      <c r="K124" s="351" t="s">
        <v>20</v>
      </c>
      <c r="L124" s="187"/>
      <c r="M124" s="188"/>
      <c r="N124" s="351" t="s">
        <v>20</v>
      </c>
      <c r="O124" s="187"/>
      <c r="P124" s="187"/>
      <c r="Q124" s="188"/>
      <c r="R124" s="56"/>
      <c r="S124" s="56"/>
      <c r="T124" s="56"/>
      <c r="U124" s="56"/>
      <c r="V124" s="56"/>
      <c r="W124" s="56"/>
      <c r="X124" s="56"/>
      <c r="Y124" s="56"/>
      <c r="Z124" s="56"/>
    </row>
    <row r="125" spans="1:26" ht="25.5" customHeight="1" x14ac:dyDescent="0.3">
      <c r="A125" s="356" t="s">
        <v>142</v>
      </c>
      <c r="B125" s="187"/>
      <c r="C125" s="187"/>
      <c r="D125" s="187"/>
      <c r="E125" s="187"/>
      <c r="F125" s="187"/>
      <c r="G125" s="188"/>
      <c r="H125" s="358" t="s">
        <v>28</v>
      </c>
      <c r="I125" s="187"/>
      <c r="J125" s="188"/>
      <c r="K125" s="351" t="s">
        <v>20</v>
      </c>
      <c r="L125" s="187"/>
      <c r="M125" s="188"/>
      <c r="N125" s="351" t="s">
        <v>20</v>
      </c>
      <c r="O125" s="187"/>
      <c r="P125" s="187"/>
      <c r="Q125" s="188"/>
      <c r="R125" s="56"/>
      <c r="S125" s="56"/>
      <c r="T125" s="56"/>
      <c r="U125" s="56"/>
      <c r="V125" s="56"/>
      <c r="W125" s="56"/>
      <c r="X125" s="56"/>
      <c r="Y125" s="56"/>
      <c r="Z125" s="56"/>
    </row>
    <row r="126" spans="1:26" ht="24.75" customHeight="1" x14ac:dyDescent="0.3">
      <c r="A126" s="356" t="s">
        <v>328</v>
      </c>
      <c r="B126" s="187"/>
      <c r="C126" s="187"/>
      <c r="D126" s="187"/>
      <c r="E126" s="187"/>
      <c r="F126" s="187"/>
      <c r="G126" s="188"/>
      <c r="H126" s="358" t="s">
        <v>31</v>
      </c>
      <c r="I126" s="187"/>
      <c r="J126" s="188"/>
      <c r="K126" s="351" t="s">
        <v>20</v>
      </c>
      <c r="L126" s="187"/>
      <c r="M126" s="188"/>
      <c r="N126" s="351" t="s">
        <v>20</v>
      </c>
      <c r="O126" s="187"/>
      <c r="P126" s="187"/>
      <c r="Q126" s="188"/>
      <c r="R126" s="56"/>
      <c r="S126" s="56"/>
      <c r="T126" s="56"/>
      <c r="U126" s="56"/>
      <c r="V126" s="56"/>
      <c r="W126" s="56"/>
      <c r="X126" s="56"/>
      <c r="Y126" s="56"/>
      <c r="Z126" s="56"/>
    </row>
    <row r="127" spans="1:26" ht="32.25" customHeight="1" x14ac:dyDescent="0.3">
      <c r="A127" s="356" t="s">
        <v>354</v>
      </c>
      <c r="B127" s="187"/>
      <c r="C127" s="187"/>
      <c r="D127" s="187"/>
      <c r="E127" s="187"/>
      <c r="F127" s="187"/>
      <c r="G127" s="188"/>
      <c r="H127" s="357" t="s">
        <v>352</v>
      </c>
      <c r="I127" s="187"/>
      <c r="J127" s="188"/>
      <c r="K127" s="351" t="s">
        <v>20</v>
      </c>
      <c r="L127" s="187"/>
      <c r="M127" s="188"/>
      <c r="N127" s="351" t="s">
        <v>20</v>
      </c>
      <c r="O127" s="187"/>
      <c r="P127" s="187"/>
      <c r="Q127" s="188"/>
      <c r="R127" s="56"/>
      <c r="S127" s="56"/>
      <c r="T127" s="56"/>
      <c r="U127" s="56"/>
      <c r="V127" s="56"/>
      <c r="W127" s="56"/>
      <c r="X127" s="56"/>
      <c r="Y127" s="56"/>
      <c r="Z127" s="56"/>
    </row>
    <row r="128" spans="1:26" ht="42" customHeight="1" x14ac:dyDescent="0.3">
      <c r="A128" s="356" t="s">
        <v>355</v>
      </c>
      <c r="B128" s="187"/>
      <c r="C128" s="187"/>
      <c r="D128" s="187"/>
      <c r="E128" s="187"/>
      <c r="F128" s="187"/>
      <c r="G128" s="188"/>
      <c r="H128" s="357" t="s">
        <v>356</v>
      </c>
      <c r="I128" s="187"/>
      <c r="J128" s="188"/>
      <c r="K128" s="351" t="s">
        <v>20</v>
      </c>
      <c r="L128" s="187"/>
      <c r="M128" s="188"/>
      <c r="N128" s="351" t="s">
        <v>20</v>
      </c>
      <c r="O128" s="187"/>
      <c r="P128" s="187"/>
      <c r="Q128" s="188"/>
      <c r="R128" s="56"/>
      <c r="S128" s="56"/>
      <c r="T128" s="56"/>
      <c r="U128" s="56"/>
      <c r="V128" s="56"/>
      <c r="W128" s="56"/>
      <c r="X128" s="56"/>
      <c r="Y128" s="56"/>
      <c r="Z128" s="56"/>
    </row>
    <row r="129" spans="1:26" ht="30.75" customHeight="1" x14ac:dyDescent="0.3">
      <c r="A129" s="356" t="s">
        <v>353</v>
      </c>
      <c r="B129" s="187"/>
      <c r="C129" s="187"/>
      <c r="D129" s="187"/>
      <c r="E129" s="187"/>
      <c r="F129" s="187"/>
      <c r="G129" s="188"/>
      <c r="H129" s="357" t="s">
        <v>327</v>
      </c>
      <c r="I129" s="187"/>
      <c r="J129" s="188"/>
      <c r="K129" s="351" t="s">
        <v>20</v>
      </c>
      <c r="L129" s="187"/>
      <c r="M129" s="188"/>
      <c r="N129" s="351" t="s">
        <v>20</v>
      </c>
      <c r="O129" s="187"/>
      <c r="P129" s="187"/>
      <c r="Q129" s="188"/>
      <c r="R129" s="56"/>
      <c r="S129" s="56"/>
      <c r="T129" s="56"/>
      <c r="U129" s="56"/>
      <c r="V129" s="56"/>
      <c r="W129" s="56"/>
      <c r="X129" s="56"/>
      <c r="Y129" s="56"/>
      <c r="Z129" s="56"/>
    </row>
    <row r="130" spans="1:26" ht="21.75" customHeight="1" x14ac:dyDescent="0.3">
      <c r="A130" s="356" t="s">
        <v>142</v>
      </c>
      <c r="B130" s="187"/>
      <c r="C130" s="187"/>
      <c r="D130" s="187"/>
      <c r="E130" s="187"/>
      <c r="F130" s="187"/>
      <c r="G130" s="188"/>
      <c r="H130" s="358" t="s">
        <v>28</v>
      </c>
      <c r="I130" s="187"/>
      <c r="J130" s="188"/>
      <c r="K130" s="351" t="s">
        <v>20</v>
      </c>
      <c r="L130" s="187"/>
      <c r="M130" s="188"/>
      <c r="N130" s="351" t="s">
        <v>20</v>
      </c>
      <c r="O130" s="187"/>
      <c r="P130" s="187"/>
      <c r="Q130" s="188"/>
      <c r="R130" s="56"/>
      <c r="S130" s="56"/>
      <c r="T130" s="56"/>
      <c r="U130" s="56"/>
      <c r="V130" s="56"/>
      <c r="W130" s="56"/>
      <c r="X130" s="56"/>
      <c r="Y130" s="56"/>
      <c r="Z130" s="56"/>
    </row>
    <row r="131" spans="1:26" ht="22.5" customHeight="1" x14ac:dyDescent="0.3">
      <c r="A131" s="356" t="s">
        <v>328</v>
      </c>
      <c r="B131" s="187"/>
      <c r="C131" s="187"/>
      <c r="D131" s="187"/>
      <c r="E131" s="187"/>
      <c r="F131" s="187"/>
      <c r="G131" s="188"/>
      <c r="H131" s="358" t="s">
        <v>31</v>
      </c>
      <c r="I131" s="187"/>
      <c r="J131" s="188"/>
      <c r="K131" s="351" t="s">
        <v>20</v>
      </c>
      <c r="L131" s="187"/>
      <c r="M131" s="188"/>
      <c r="N131" s="351" t="s">
        <v>20</v>
      </c>
      <c r="O131" s="187"/>
      <c r="P131" s="187"/>
      <c r="Q131" s="188"/>
      <c r="R131" s="56"/>
      <c r="S131" s="56"/>
      <c r="T131" s="56"/>
      <c r="U131" s="56"/>
      <c r="V131" s="56"/>
      <c r="W131" s="56"/>
      <c r="X131" s="56"/>
      <c r="Y131" s="56"/>
      <c r="Z131" s="56"/>
    </row>
    <row r="132" spans="1:26" ht="27" customHeight="1" x14ac:dyDescent="0.3">
      <c r="A132" s="356" t="s">
        <v>354</v>
      </c>
      <c r="B132" s="187"/>
      <c r="C132" s="187"/>
      <c r="D132" s="187"/>
      <c r="E132" s="187"/>
      <c r="F132" s="187"/>
      <c r="G132" s="188"/>
      <c r="H132" s="357" t="s">
        <v>356</v>
      </c>
      <c r="I132" s="187"/>
      <c r="J132" s="188"/>
      <c r="K132" s="351" t="s">
        <v>20</v>
      </c>
      <c r="L132" s="187"/>
      <c r="M132" s="188"/>
      <c r="N132" s="351" t="s">
        <v>20</v>
      </c>
      <c r="O132" s="187"/>
      <c r="P132" s="187"/>
      <c r="Q132" s="188"/>
      <c r="R132" s="56"/>
      <c r="S132" s="56"/>
      <c r="T132" s="56"/>
      <c r="U132" s="56"/>
      <c r="V132" s="56"/>
      <c r="W132" s="56"/>
      <c r="X132" s="56"/>
      <c r="Y132" s="56"/>
      <c r="Z132" s="56"/>
    </row>
    <row r="133" spans="1:26" ht="25.5" customHeight="1" x14ac:dyDescent="0.3">
      <c r="A133" s="356" t="s">
        <v>357</v>
      </c>
      <c r="B133" s="187"/>
      <c r="C133" s="187"/>
      <c r="D133" s="187"/>
      <c r="E133" s="187"/>
      <c r="F133" s="187"/>
      <c r="G133" s="188"/>
      <c r="H133" s="357" t="s">
        <v>358</v>
      </c>
      <c r="I133" s="187"/>
      <c r="J133" s="188"/>
      <c r="K133" s="351" t="s">
        <v>20</v>
      </c>
      <c r="L133" s="187"/>
      <c r="M133" s="188"/>
      <c r="N133" s="351" t="s">
        <v>20</v>
      </c>
      <c r="O133" s="187"/>
      <c r="P133" s="187"/>
      <c r="Q133" s="188"/>
      <c r="R133" s="56"/>
      <c r="S133" s="56"/>
      <c r="T133" s="56"/>
      <c r="U133" s="56"/>
      <c r="V133" s="56"/>
      <c r="W133" s="56"/>
      <c r="X133" s="56"/>
      <c r="Y133" s="56"/>
      <c r="Z133" s="56"/>
    </row>
    <row r="134" spans="1:26" ht="13.5" customHeight="1" x14ac:dyDescent="0.3">
      <c r="A134" s="356" t="s">
        <v>324</v>
      </c>
      <c r="B134" s="187"/>
      <c r="C134" s="187"/>
      <c r="D134" s="187"/>
      <c r="E134" s="187"/>
      <c r="F134" s="187"/>
      <c r="G134" s="188"/>
      <c r="H134" s="358" t="s">
        <v>28</v>
      </c>
      <c r="I134" s="187"/>
      <c r="J134" s="188"/>
      <c r="K134" s="351" t="s">
        <v>20</v>
      </c>
      <c r="L134" s="187"/>
      <c r="M134" s="188"/>
      <c r="N134" s="351" t="s">
        <v>20</v>
      </c>
      <c r="O134" s="187"/>
      <c r="P134" s="187"/>
      <c r="Q134" s="188"/>
      <c r="R134" s="56"/>
      <c r="S134" s="56"/>
      <c r="T134" s="56"/>
      <c r="U134" s="56"/>
      <c r="V134" s="56"/>
      <c r="W134" s="56"/>
      <c r="X134" s="56"/>
      <c r="Y134" s="56"/>
      <c r="Z134" s="56"/>
    </row>
    <row r="135" spans="1:26" ht="25.5" customHeight="1" x14ac:dyDescent="0.3">
      <c r="A135" s="356" t="s">
        <v>325</v>
      </c>
      <c r="B135" s="187"/>
      <c r="C135" s="187"/>
      <c r="D135" s="187"/>
      <c r="E135" s="187"/>
      <c r="F135" s="187"/>
      <c r="G135" s="188"/>
      <c r="H135" s="358" t="s">
        <v>31</v>
      </c>
      <c r="I135" s="187"/>
      <c r="J135" s="188"/>
      <c r="K135" s="351" t="s">
        <v>20</v>
      </c>
      <c r="L135" s="187"/>
      <c r="M135" s="188"/>
      <c r="N135" s="351" t="s">
        <v>20</v>
      </c>
      <c r="O135" s="187"/>
      <c r="P135" s="187"/>
      <c r="Q135" s="188"/>
      <c r="R135" s="56"/>
      <c r="S135" s="56"/>
      <c r="T135" s="56"/>
      <c r="U135" s="56"/>
      <c r="V135" s="56"/>
      <c r="W135" s="56"/>
      <c r="X135" s="56"/>
      <c r="Y135" s="56"/>
      <c r="Z135" s="56"/>
    </row>
    <row r="136" spans="1:26" ht="44.25" customHeight="1" x14ac:dyDescent="0.3">
      <c r="A136" s="356" t="s">
        <v>359</v>
      </c>
      <c r="B136" s="187"/>
      <c r="C136" s="187"/>
      <c r="D136" s="187"/>
      <c r="E136" s="187"/>
      <c r="F136" s="187"/>
      <c r="G136" s="188"/>
      <c r="H136" s="357" t="s">
        <v>360</v>
      </c>
      <c r="I136" s="187"/>
      <c r="J136" s="188"/>
      <c r="K136" s="351" t="s">
        <v>20</v>
      </c>
      <c r="L136" s="187"/>
      <c r="M136" s="188"/>
      <c r="N136" s="351" t="s">
        <v>20</v>
      </c>
      <c r="O136" s="187"/>
      <c r="P136" s="187"/>
      <c r="Q136" s="188"/>
      <c r="R136" s="56"/>
      <c r="S136" s="56"/>
      <c r="T136" s="56"/>
      <c r="U136" s="56"/>
      <c r="V136" s="56"/>
      <c r="W136" s="56"/>
      <c r="X136" s="56"/>
      <c r="Y136" s="56"/>
      <c r="Z136" s="56"/>
    </row>
    <row r="137" spans="1:26" ht="32.25" customHeight="1" x14ac:dyDescent="0.3">
      <c r="A137" s="356" t="s">
        <v>361</v>
      </c>
      <c r="B137" s="187"/>
      <c r="C137" s="187"/>
      <c r="D137" s="187"/>
      <c r="E137" s="187"/>
      <c r="F137" s="187"/>
      <c r="G137" s="188"/>
      <c r="H137" s="357" t="s">
        <v>327</v>
      </c>
      <c r="I137" s="187"/>
      <c r="J137" s="188"/>
      <c r="K137" s="351" t="s">
        <v>20</v>
      </c>
      <c r="L137" s="187"/>
      <c r="M137" s="188"/>
      <c r="N137" s="351" t="s">
        <v>20</v>
      </c>
      <c r="O137" s="187"/>
      <c r="P137" s="187"/>
      <c r="Q137" s="188"/>
      <c r="R137" s="56"/>
      <c r="S137" s="56"/>
      <c r="T137" s="56"/>
      <c r="U137" s="56"/>
      <c r="V137" s="56"/>
      <c r="W137" s="56"/>
      <c r="X137" s="56"/>
      <c r="Y137" s="56"/>
      <c r="Z137" s="56"/>
    </row>
    <row r="138" spans="1:26" ht="32.25" customHeight="1" x14ac:dyDescent="0.3">
      <c r="A138" s="356" t="s">
        <v>142</v>
      </c>
      <c r="B138" s="187"/>
      <c r="C138" s="187"/>
      <c r="D138" s="187"/>
      <c r="E138" s="187"/>
      <c r="F138" s="187"/>
      <c r="G138" s="188"/>
      <c r="H138" s="358" t="s">
        <v>28</v>
      </c>
      <c r="I138" s="187"/>
      <c r="J138" s="188"/>
      <c r="K138" s="351" t="s">
        <v>20</v>
      </c>
      <c r="L138" s="187"/>
      <c r="M138" s="188"/>
      <c r="N138" s="351" t="s">
        <v>20</v>
      </c>
      <c r="O138" s="187"/>
      <c r="P138" s="187"/>
      <c r="Q138" s="188"/>
      <c r="R138" s="56"/>
      <c r="S138" s="56"/>
      <c r="T138" s="56"/>
      <c r="U138" s="56"/>
      <c r="V138" s="56"/>
      <c r="W138" s="56"/>
      <c r="X138" s="56"/>
      <c r="Y138" s="56"/>
      <c r="Z138" s="56"/>
    </row>
    <row r="139" spans="1:26" ht="32.25" customHeight="1" x14ac:dyDescent="0.3">
      <c r="A139" s="356" t="s">
        <v>328</v>
      </c>
      <c r="B139" s="187"/>
      <c r="C139" s="187"/>
      <c r="D139" s="187"/>
      <c r="E139" s="187"/>
      <c r="F139" s="187"/>
      <c r="G139" s="188"/>
      <c r="H139" s="358" t="s">
        <v>31</v>
      </c>
      <c r="I139" s="187"/>
      <c r="J139" s="188"/>
      <c r="K139" s="351" t="s">
        <v>20</v>
      </c>
      <c r="L139" s="187"/>
      <c r="M139" s="188"/>
      <c r="N139" s="351" t="s">
        <v>20</v>
      </c>
      <c r="O139" s="187"/>
      <c r="P139" s="187"/>
      <c r="Q139" s="188"/>
      <c r="R139" s="56"/>
      <c r="S139" s="56"/>
      <c r="T139" s="56"/>
      <c r="U139" s="56"/>
      <c r="V139" s="56"/>
      <c r="W139" s="56"/>
      <c r="X139" s="56"/>
      <c r="Y139" s="56"/>
      <c r="Z139" s="56"/>
    </row>
    <row r="140" spans="1:26" ht="25.5" customHeight="1" x14ac:dyDescent="0.3">
      <c r="A140" s="356" t="s">
        <v>362</v>
      </c>
      <c r="B140" s="187"/>
      <c r="C140" s="187"/>
      <c r="D140" s="187"/>
      <c r="E140" s="187"/>
      <c r="F140" s="187"/>
      <c r="G140" s="188"/>
      <c r="H140" s="357" t="s">
        <v>360</v>
      </c>
      <c r="I140" s="187"/>
      <c r="J140" s="188"/>
      <c r="K140" s="351" t="s">
        <v>20</v>
      </c>
      <c r="L140" s="187"/>
      <c r="M140" s="188"/>
      <c r="N140" s="351" t="s">
        <v>20</v>
      </c>
      <c r="O140" s="187"/>
      <c r="P140" s="187"/>
      <c r="Q140" s="188"/>
      <c r="R140" s="56"/>
      <c r="S140" s="56"/>
      <c r="T140" s="56"/>
      <c r="U140" s="56"/>
      <c r="V140" s="56"/>
      <c r="W140" s="56"/>
      <c r="X140" s="56"/>
      <c r="Y140" s="56"/>
      <c r="Z140" s="56"/>
    </row>
    <row r="141" spans="1:26" ht="33" customHeight="1" x14ac:dyDescent="0.3">
      <c r="A141" s="356" t="s">
        <v>363</v>
      </c>
      <c r="B141" s="187"/>
      <c r="C141" s="187"/>
      <c r="D141" s="187"/>
      <c r="E141" s="187"/>
      <c r="F141" s="187"/>
      <c r="G141" s="188"/>
      <c r="H141" s="357" t="s">
        <v>360</v>
      </c>
      <c r="I141" s="187"/>
      <c r="J141" s="188"/>
      <c r="K141" s="351" t="s">
        <v>20</v>
      </c>
      <c r="L141" s="187"/>
      <c r="M141" s="188"/>
      <c r="N141" s="351" t="s">
        <v>20</v>
      </c>
      <c r="O141" s="187"/>
      <c r="P141" s="187"/>
      <c r="Q141" s="188"/>
      <c r="R141" s="56"/>
      <c r="S141" s="56"/>
      <c r="T141" s="56"/>
      <c r="U141" s="56"/>
      <c r="V141" s="56"/>
      <c r="W141" s="56"/>
      <c r="X141" s="56"/>
      <c r="Y141" s="56"/>
      <c r="Z141" s="56"/>
    </row>
    <row r="142" spans="1:26" ht="33" customHeight="1" x14ac:dyDescent="0.3">
      <c r="A142" s="356" t="s">
        <v>361</v>
      </c>
      <c r="B142" s="187"/>
      <c r="C142" s="187"/>
      <c r="D142" s="187"/>
      <c r="E142" s="187"/>
      <c r="F142" s="187"/>
      <c r="G142" s="188"/>
      <c r="H142" s="357" t="s">
        <v>327</v>
      </c>
      <c r="I142" s="187"/>
      <c r="J142" s="188"/>
      <c r="K142" s="351" t="s">
        <v>20</v>
      </c>
      <c r="L142" s="187"/>
      <c r="M142" s="188"/>
      <c r="N142" s="351" t="s">
        <v>20</v>
      </c>
      <c r="O142" s="187"/>
      <c r="P142" s="187"/>
      <c r="Q142" s="188"/>
      <c r="R142" s="56"/>
      <c r="S142" s="56"/>
      <c r="T142" s="56"/>
      <c r="U142" s="56"/>
      <c r="V142" s="56"/>
      <c r="W142" s="56"/>
      <c r="X142" s="56"/>
      <c r="Y142" s="56"/>
      <c r="Z142" s="56"/>
    </row>
    <row r="143" spans="1:26" ht="24.75" customHeight="1" x14ac:dyDescent="0.3">
      <c r="A143" s="356" t="s">
        <v>142</v>
      </c>
      <c r="B143" s="187"/>
      <c r="C143" s="187"/>
      <c r="D143" s="187"/>
      <c r="E143" s="187"/>
      <c r="F143" s="187"/>
      <c r="G143" s="188"/>
      <c r="H143" s="358" t="s">
        <v>28</v>
      </c>
      <c r="I143" s="187"/>
      <c r="J143" s="188"/>
      <c r="K143" s="351" t="s">
        <v>20</v>
      </c>
      <c r="L143" s="187"/>
      <c r="M143" s="188"/>
      <c r="N143" s="351" t="s">
        <v>20</v>
      </c>
      <c r="O143" s="187"/>
      <c r="P143" s="187"/>
      <c r="Q143" s="188"/>
      <c r="R143" s="56"/>
      <c r="S143" s="56"/>
      <c r="T143" s="56"/>
      <c r="U143" s="56"/>
      <c r="V143" s="56"/>
      <c r="W143" s="56"/>
      <c r="X143" s="56"/>
      <c r="Y143" s="56"/>
      <c r="Z143" s="56"/>
    </row>
    <row r="144" spans="1:26" ht="28.5" customHeight="1" x14ac:dyDescent="0.3">
      <c r="A144" s="356" t="s">
        <v>328</v>
      </c>
      <c r="B144" s="187"/>
      <c r="C144" s="187"/>
      <c r="D144" s="187"/>
      <c r="E144" s="187"/>
      <c r="F144" s="187"/>
      <c r="G144" s="188"/>
      <c r="H144" s="358" t="s">
        <v>31</v>
      </c>
      <c r="I144" s="187"/>
      <c r="J144" s="188"/>
      <c r="K144" s="351" t="s">
        <v>20</v>
      </c>
      <c r="L144" s="187"/>
      <c r="M144" s="188"/>
      <c r="N144" s="351" t="s">
        <v>20</v>
      </c>
      <c r="O144" s="187"/>
      <c r="P144" s="187"/>
      <c r="Q144" s="188"/>
      <c r="R144" s="56"/>
      <c r="S144" s="56"/>
      <c r="T144" s="56"/>
      <c r="U144" s="56"/>
      <c r="V144" s="56"/>
      <c r="W144" s="56"/>
      <c r="X144" s="56"/>
      <c r="Y144" s="56"/>
      <c r="Z144" s="56"/>
    </row>
    <row r="145" spans="1:26" ht="27.75" customHeight="1" x14ac:dyDescent="0.3">
      <c r="A145" s="356" t="s">
        <v>362</v>
      </c>
      <c r="B145" s="187"/>
      <c r="C145" s="187"/>
      <c r="D145" s="187"/>
      <c r="E145" s="187"/>
      <c r="F145" s="187"/>
      <c r="G145" s="188"/>
      <c r="H145" s="357" t="s">
        <v>364</v>
      </c>
      <c r="I145" s="187"/>
      <c r="J145" s="188"/>
      <c r="K145" s="351" t="s">
        <v>20</v>
      </c>
      <c r="L145" s="187"/>
      <c r="M145" s="188"/>
      <c r="N145" s="351" t="s">
        <v>20</v>
      </c>
      <c r="O145" s="187"/>
      <c r="P145" s="187"/>
      <c r="Q145" s="188"/>
      <c r="R145" s="56"/>
      <c r="S145" s="56"/>
      <c r="T145" s="56"/>
      <c r="U145" s="56"/>
      <c r="V145" s="56"/>
      <c r="W145" s="56"/>
      <c r="X145" s="56"/>
      <c r="Y145" s="56"/>
      <c r="Z145" s="56"/>
    </row>
    <row r="146" spans="1:26" ht="32.25" customHeight="1" x14ac:dyDescent="0.3">
      <c r="A146" s="356" t="s">
        <v>365</v>
      </c>
      <c r="B146" s="187"/>
      <c r="C146" s="187"/>
      <c r="D146" s="187"/>
      <c r="E146" s="187"/>
      <c r="F146" s="187"/>
      <c r="G146" s="188"/>
      <c r="H146" s="358" t="s">
        <v>366</v>
      </c>
      <c r="I146" s="187"/>
      <c r="J146" s="188"/>
      <c r="K146" s="351" t="s">
        <v>20</v>
      </c>
      <c r="L146" s="187"/>
      <c r="M146" s="188"/>
      <c r="N146" s="351" t="s">
        <v>20</v>
      </c>
      <c r="O146" s="187"/>
      <c r="P146" s="187"/>
      <c r="Q146" s="188"/>
      <c r="R146" s="56"/>
      <c r="S146" s="56"/>
      <c r="T146" s="56"/>
      <c r="U146" s="56"/>
      <c r="V146" s="56"/>
      <c r="W146" s="56"/>
      <c r="X146" s="56"/>
      <c r="Y146" s="56"/>
      <c r="Z146" s="56"/>
    </row>
    <row r="147" spans="1:26" ht="21.75" customHeight="1" x14ac:dyDescent="0.3">
      <c r="A147" s="356" t="s">
        <v>324</v>
      </c>
      <c r="B147" s="187"/>
      <c r="C147" s="187"/>
      <c r="D147" s="187"/>
      <c r="E147" s="187"/>
      <c r="F147" s="187"/>
      <c r="G147" s="188"/>
      <c r="H147" s="358" t="s">
        <v>28</v>
      </c>
      <c r="I147" s="187"/>
      <c r="J147" s="188"/>
      <c r="K147" s="351" t="s">
        <v>20</v>
      </c>
      <c r="L147" s="187"/>
      <c r="M147" s="188"/>
      <c r="N147" s="351" t="s">
        <v>20</v>
      </c>
      <c r="O147" s="187"/>
      <c r="P147" s="187"/>
      <c r="Q147" s="188"/>
      <c r="R147" s="56"/>
      <c r="S147" s="56"/>
      <c r="T147" s="56"/>
      <c r="U147" s="56"/>
      <c r="V147" s="56"/>
      <c r="W147" s="56"/>
      <c r="X147" s="56"/>
      <c r="Y147" s="56"/>
      <c r="Z147" s="56"/>
    </row>
    <row r="148" spans="1:26" ht="20.25" customHeight="1" x14ac:dyDescent="0.3">
      <c r="A148" s="356" t="s">
        <v>325</v>
      </c>
      <c r="B148" s="187"/>
      <c r="C148" s="187"/>
      <c r="D148" s="187"/>
      <c r="E148" s="187"/>
      <c r="F148" s="187"/>
      <c r="G148" s="188"/>
      <c r="H148" s="358" t="s">
        <v>31</v>
      </c>
      <c r="I148" s="187"/>
      <c r="J148" s="188"/>
      <c r="K148" s="351" t="s">
        <v>20</v>
      </c>
      <c r="L148" s="187"/>
      <c r="M148" s="188"/>
      <c r="N148" s="351" t="s">
        <v>20</v>
      </c>
      <c r="O148" s="187"/>
      <c r="P148" s="187"/>
      <c r="Q148" s="188"/>
      <c r="R148" s="56"/>
      <c r="S148" s="56"/>
      <c r="T148" s="56"/>
      <c r="U148" s="56"/>
      <c r="V148" s="56"/>
      <c r="W148" s="56"/>
      <c r="X148" s="56"/>
      <c r="Y148" s="56"/>
      <c r="Z148" s="56"/>
    </row>
    <row r="149" spans="1:26" ht="52.2" customHeight="1" x14ac:dyDescent="0.3">
      <c r="A149" s="356" t="s">
        <v>367</v>
      </c>
      <c r="B149" s="187"/>
      <c r="C149" s="187"/>
      <c r="D149" s="187"/>
      <c r="E149" s="187"/>
      <c r="F149" s="187"/>
      <c r="G149" s="188"/>
      <c r="H149" s="357" t="s">
        <v>368</v>
      </c>
      <c r="I149" s="187"/>
      <c r="J149" s="188"/>
      <c r="K149" s="351" t="s">
        <v>20</v>
      </c>
      <c r="L149" s="187"/>
      <c r="M149" s="188"/>
      <c r="N149" s="351" t="s">
        <v>20</v>
      </c>
      <c r="O149" s="187"/>
      <c r="P149" s="187"/>
      <c r="Q149" s="188"/>
      <c r="R149" s="56"/>
      <c r="S149" s="56"/>
      <c r="T149" s="56"/>
      <c r="U149" s="56"/>
      <c r="V149" s="56"/>
      <c r="W149" s="56"/>
      <c r="X149" s="56"/>
      <c r="Y149" s="56"/>
      <c r="Z149" s="56"/>
    </row>
    <row r="150" spans="1:26" ht="32.25" customHeight="1" x14ac:dyDescent="0.3">
      <c r="A150" s="356" t="s">
        <v>369</v>
      </c>
      <c r="B150" s="187"/>
      <c r="C150" s="187"/>
      <c r="D150" s="187"/>
      <c r="E150" s="187"/>
      <c r="F150" s="187"/>
      <c r="G150" s="188"/>
      <c r="H150" s="357"/>
      <c r="I150" s="187"/>
      <c r="J150" s="188"/>
      <c r="K150" s="351" t="s">
        <v>20</v>
      </c>
      <c r="L150" s="187"/>
      <c r="M150" s="188"/>
      <c r="N150" s="351" t="s">
        <v>20</v>
      </c>
      <c r="O150" s="187"/>
      <c r="P150" s="187"/>
      <c r="Q150" s="188"/>
      <c r="R150" s="56"/>
      <c r="S150" s="56"/>
      <c r="T150" s="56"/>
      <c r="U150" s="56"/>
      <c r="V150" s="56"/>
      <c r="W150" s="56"/>
      <c r="X150" s="56"/>
      <c r="Y150" s="56"/>
      <c r="Z150" s="56"/>
    </row>
    <row r="151" spans="1:26" ht="23.25" customHeight="1" x14ac:dyDescent="0.3">
      <c r="A151" s="356" t="s">
        <v>142</v>
      </c>
      <c r="B151" s="187"/>
      <c r="C151" s="187"/>
      <c r="D151" s="187"/>
      <c r="E151" s="187"/>
      <c r="F151" s="187"/>
      <c r="G151" s="188"/>
      <c r="H151" s="358" t="s">
        <v>28</v>
      </c>
      <c r="I151" s="187"/>
      <c r="J151" s="188"/>
      <c r="K151" s="351" t="s">
        <v>20</v>
      </c>
      <c r="L151" s="187"/>
      <c r="M151" s="188"/>
      <c r="N151" s="351" t="s">
        <v>20</v>
      </c>
      <c r="O151" s="187"/>
      <c r="P151" s="187"/>
      <c r="Q151" s="188"/>
      <c r="R151" s="56"/>
      <c r="S151" s="56"/>
      <c r="T151" s="56"/>
      <c r="U151" s="56"/>
      <c r="V151" s="56"/>
      <c r="W151" s="56"/>
      <c r="X151" s="56"/>
      <c r="Y151" s="56"/>
      <c r="Z151" s="56"/>
    </row>
    <row r="152" spans="1:26" ht="26.25" customHeight="1" x14ac:dyDescent="0.3">
      <c r="A152" s="356" t="s">
        <v>328</v>
      </c>
      <c r="B152" s="187"/>
      <c r="C152" s="187"/>
      <c r="D152" s="187"/>
      <c r="E152" s="187"/>
      <c r="F152" s="187"/>
      <c r="G152" s="188"/>
      <c r="H152" s="358" t="s">
        <v>31</v>
      </c>
      <c r="I152" s="187"/>
      <c r="J152" s="188"/>
      <c r="K152" s="351" t="s">
        <v>20</v>
      </c>
      <c r="L152" s="187"/>
      <c r="M152" s="188"/>
      <c r="N152" s="351" t="s">
        <v>20</v>
      </c>
      <c r="O152" s="187"/>
      <c r="P152" s="187"/>
      <c r="Q152" s="188"/>
      <c r="R152" s="56"/>
      <c r="S152" s="56"/>
      <c r="T152" s="56"/>
      <c r="U152" s="56"/>
      <c r="V152" s="56"/>
      <c r="W152" s="56"/>
      <c r="X152" s="56"/>
      <c r="Y152" s="56"/>
      <c r="Z152" s="56"/>
    </row>
    <row r="153" spans="1:26" ht="25.5" customHeight="1" x14ac:dyDescent="0.3">
      <c r="A153" s="356" t="s">
        <v>370</v>
      </c>
      <c r="B153" s="187"/>
      <c r="C153" s="187"/>
      <c r="D153" s="187"/>
      <c r="E153" s="187"/>
      <c r="F153" s="187"/>
      <c r="G153" s="188"/>
      <c r="H153" s="357" t="s">
        <v>368</v>
      </c>
      <c r="I153" s="187"/>
      <c r="J153" s="188"/>
      <c r="K153" s="351" t="s">
        <v>20</v>
      </c>
      <c r="L153" s="187"/>
      <c r="M153" s="188"/>
      <c r="N153" s="351" t="s">
        <v>20</v>
      </c>
      <c r="O153" s="187"/>
      <c r="P153" s="187"/>
      <c r="Q153" s="188"/>
      <c r="R153" s="56"/>
      <c r="S153" s="56"/>
      <c r="T153" s="56"/>
      <c r="U153" s="56"/>
      <c r="V153" s="56"/>
      <c r="W153" s="56"/>
      <c r="X153" s="56"/>
      <c r="Y153" s="56"/>
      <c r="Z153" s="56"/>
    </row>
    <row r="154" spans="1:26" ht="47.25" customHeight="1" x14ac:dyDescent="0.3">
      <c r="A154" s="356" t="s">
        <v>371</v>
      </c>
      <c r="B154" s="187"/>
      <c r="C154" s="187"/>
      <c r="D154" s="187"/>
      <c r="E154" s="187"/>
      <c r="F154" s="187"/>
      <c r="G154" s="188"/>
      <c r="H154" s="357" t="s">
        <v>372</v>
      </c>
      <c r="I154" s="187"/>
      <c r="J154" s="188"/>
      <c r="K154" s="351" t="s">
        <v>20</v>
      </c>
      <c r="L154" s="187"/>
      <c r="M154" s="188"/>
      <c r="N154" s="351" t="s">
        <v>20</v>
      </c>
      <c r="O154" s="187"/>
      <c r="P154" s="187"/>
      <c r="Q154" s="188"/>
      <c r="R154" s="56"/>
      <c r="S154" s="56"/>
      <c r="T154" s="56"/>
      <c r="U154" s="56"/>
      <c r="V154" s="56"/>
      <c r="W154" s="56"/>
      <c r="X154" s="56"/>
      <c r="Y154" s="56"/>
      <c r="Z154" s="56"/>
    </row>
    <row r="155" spans="1:26" ht="12.75" customHeight="1" x14ac:dyDescent="0.3">
      <c r="A155" s="356" t="s">
        <v>369</v>
      </c>
      <c r="B155" s="187"/>
      <c r="C155" s="187"/>
      <c r="D155" s="187"/>
      <c r="E155" s="187"/>
      <c r="F155" s="187"/>
      <c r="G155" s="188"/>
      <c r="H155" s="357"/>
      <c r="I155" s="187"/>
      <c r="J155" s="188"/>
      <c r="K155" s="351" t="s">
        <v>20</v>
      </c>
      <c r="L155" s="187"/>
      <c r="M155" s="188"/>
      <c r="N155" s="351" t="s">
        <v>20</v>
      </c>
      <c r="O155" s="187"/>
      <c r="P155" s="187"/>
      <c r="Q155" s="188"/>
      <c r="R155" s="56"/>
      <c r="S155" s="56"/>
      <c r="T155" s="56"/>
      <c r="U155" s="56"/>
      <c r="V155" s="56"/>
      <c r="W155" s="56"/>
      <c r="X155" s="56"/>
      <c r="Y155" s="56"/>
      <c r="Z155" s="56"/>
    </row>
    <row r="156" spans="1:26" ht="12.75" customHeight="1" x14ac:dyDescent="0.3">
      <c r="A156" s="356" t="s">
        <v>142</v>
      </c>
      <c r="B156" s="187"/>
      <c r="C156" s="187"/>
      <c r="D156" s="187"/>
      <c r="E156" s="187"/>
      <c r="F156" s="187"/>
      <c r="G156" s="188"/>
      <c r="H156" s="358" t="s">
        <v>28</v>
      </c>
      <c r="I156" s="187"/>
      <c r="J156" s="188"/>
      <c r="K156" s="351" t="s">
        <v>20</v>
      </c>
      <c r="L156" s="187"/>
      <c r="M156" s="188"/>
      <c r="N156" s="351" t="s">
        <v>20</v>
      </c>
      <c r="O156" s="187"/>
      <c r="P156" s="187"/>
      <c r="Q156" s="188"/>
      <c r="R156" s="56"/>
      <c r="S156" s="56"/>
      <c r="T156" s="56"/>
      <c r="U156" s="56"/>
      <c r="V156" s="56"/>
      <c r="W156" s="56"/>
      <c r="X156" s="56"/>
      <c r="Y156" s="56"/>
      <c r="Z156" s="56"/>
    </row>
    <row r="157" spans="1:26" ht="12.75" customHeight="1" x14ac:dyDescent="0.3">
      <c r="A157" s="356" t="s">
        <v>328</v>
      </c>
      <c r="B157" s="187"/>
      <c r="C157" s="187"/>
      <c r="D157" s="187"/>
      <c r="E157" s="187"/>
      <c r="F157" s="187"/>
      <c r="G157" s="188"/>
      <c r="H157" s="358" t="s">
        <v>31</v>
      </c>
      <c r="I157" s="187"/>
      <c r="J157" s="188"/>
      <c r="K157" s="351" t="s">
        <v>20</v>
      </c>
      <c r="L157" s="187"/>
      <c r="M157" s="188"/>
      <c r="N157" s="351" t="s">
        <v>20</v>
      </c>
      <c r="O157" s="187"/>
      <c r="P157" s="187"/>
      <c r="Q157" s="188"/>
      <c r="R157" s="56"/>
      <c r="S157" s="56"/>
      <c r="T157" s="56"/>
      <c r="U157" s="56"/>
      <c r="V157" s="56"/>
      <c r="W157" s="56"/>
      <c r="X157" s="56"/>
      <c r="Y157" s="56"/>
      <c r="Z157" s="56"/>
    </row>
    <row r="158" spans="1:26" ht="12.75" customHeight="1" x14ac:dyDescent="0.3">
      <c r="A158" s="356" t="s">
        <v>370</v>
      </c>
      <c r="B158" s="187"/>
      <c r="C158" s="187"/>
      <c r="D158" s="187"/>
      <c r="E158" s="187"/>
      <c r="F158" s="187"/>
      <c r="G158" s="188"/>
      <c r="H158" s="357" t="s">
        <v>372</v>
      </c>
      <c r="I158" s="187"/>
      <c r="J158" s="188"/>
      <c r="K158" s="351" t="s">
        <v>20</v>
      </c>
      <c r="L158" s="187"/>
      <c r="M158" s="188"/>
      <c r="N158" s="351" t="s">
        <v>20</v>
      </c>
      <c r="O158" s="187"/>
      <c r="P158" s="187"/>
      <c r="Q158" s="188"/>
      <c r="R158" s="56"/>
      <c r="S158" s="56"/>
      <c r="T158" s="56"/>
      <c r="U158" s="56"/>
      <c r="V158" s="56"/>
      <c r="W158" s="56"/>
      <c r="X158" s="56"/>
      <c r="Y158" s="56"/>
      <c r="Z158" s="56"/>
    </row>
    <row r="159" spans="1:26" ht="31.5" customHeight="1" x14ac:dyDescent="0.3">
      <c r="A159" s="356" t="s">
        <v>373</v>
      </c>
      <c r="B159" s="187"/>
      <c r="C159" s="187"/>
      <c r="D159" s="187"/>
      <c r="E159" s="187"/>
      <c r="F159" s="187"/>
      <c r="G159" s="188"/>
      <c r="H159" s="358" t="s">
        <v>374</v>
      </c>
      <c r="I159" s="187"/>
      <c r="J159" s="188"/>
      <c r="K159" s="351" t="s">
        <v>20</v>
      </c>
      <c r="L159" s="187"/>
      <c r="M159" s="188"/>
      <c r="N159" s="351" t="s">
        <v>20</v>
      </c>
      <c r="O159" s="187"/>
      <c r="P159" s="187"/>
      <c r="Q159" s="188"/>
      <c r="R159" s="56"/>
      <c r="S159" s="56"/>
      <c r="T159" s="56"/>
      <c r="U159" s="56"/>
      <c r="V159" s="56"/>
      <c r="W159" s="56"/>
      <c r="X159" s="56"/>
      <c r="Y159" s="56"/>
      <c r="Z159" s="56"/>
    </row>
    <row r="160" spans="1:26" ht="32.25" customHeight="1" x14ac:dyDescent="0.3">
      <c r="A160" s="356" t="s">
        <v>324</v>
      </c>
      <c r="B160" s="187"/>
      <c r="C160" s="187"/>
      <c r="D160" s="187"/>
      <c r="E160" s="187"/>
      <c r="F160" s="187"/>
      <c r="G160" s="188"/>
      <c r="H160" s="358" t="s">
        <v>28</v>
      </c>
      <c r="I160" s="187"/>
      <c r="J160" s="188"/>
      <c r="K160" s="351" t="s">
        <v>20</v>
      </c>
      <c r="L160" s="187"/>
      <c r="M160" s="188"/>
      <c r="N160" s="351" t="s">
        <v>20</v>
      </c>
      <c r="O160" s="187"/>
      <c r="P160" s="187"/>
      <c r="Q160" s="188"/>
      <c r="R160" s="56"/>
      <c r="S160" s="56"/>
      <c r="T160" s="56"/>
      <c r="U160" s="56"/>
      <c r="V160" s="56"/>
      <c r="W160" s="56"/>
      <c r="X160" s="56"/>
      <c r="Y160" s="56"/>
      <c r="Z160" s="56"/>
    </row>
    <row r="161" spans="1:26" ht="24.75" customHeight="1" x14ac:dyDescent="0.3">
      <c r="A161" s="356" t="s">
        <v>325</v>
      </c>
      <c r="B161" s="187"/>
      <c r="C161" s="187"/>
      <c r="D161" s="187"/>
      <c r="E161" s="187"/>
      <c r="F161" s="187"/>
      <c r="G161" s="188"/>
      <c r="H161" s="358" t="s">
        <v>31</v>
      </c>
      <c r="I161" s="187"/>
      <c r="J161" s="188"/>
      <c r="K161" s="351" t="s">
        <v>20</v>
      </c>
      <c r="L161" s="187"/>
      <c r="M161" s="188"/>
      <c r="N161" s="351" t="s">
        <v>20</v>
      </c>
      <c r="O161" s="187"/>
      <c r="P161" s="187"/>
      <c r="Q161" s="188"/>
      <c r="R161" s="56"/>
      <c r="S161" s="56"/>
      <c r="T161" s="56"/>
      <c r="U161" s="56"/>
      <c r="V161" s="56"/>
      <c r="W161" s="56"/>
      <c r="X161" s="56"/>
      <c r="Y161" s="56"/>
      <c r="Z161" s="56"/>
    </row>
    <row r="162" spans="1:26" ht="38.25" customHeight="1" x14ac:dyDescent="0.3">
      <c r="A162" s="356" t="s">
        <v>375</v>
      </c>
      <c r="B162" s="187"/>
      <c r="C162" s="187"/>
      <c r="D162" s="187"/>
      <c r="E162" s="187"/>
      <c r="F162" s="187"/>
      <c r="G162" s="188"/>
      <c r="H162" s="357" t="s">
        <v>376</v>
      </c>
      <c r="I162" s="187"/>
      <c r="J162" s="188"/>
      <c r="K162" s="351" t="s">
        <v>20</v>
      </c>
      <c r="L162" s="187"/>
      <c r="M162" s="188"/>
      <c r="N162" s="351" t="s">
        <v>20</v>
      </c>
      <c r="O162" s="187"/>
      <c r="P162" s="187"/>
      <c r="Q162" s="188"/>
      <c r="R162" s="56"/>
      <c r="S162" s="56"/>
      <c r="T162" s="56"/>
      <c r="U162" s="56"/>
      <c r="V162" s="56"/>
      <c r="W162" s="56"/>
      <c r="X162" s="56"/>
      <c r="Y162" s="56"/>
      <c r="Z162" s="56"/>
    </row>
    <row r="163" spans="1:26" ht="24.75" customHeight="1" x14ac:dyDescent="0.3">
      <c r="A163" s="356" t="s">
        <v>377</v>
      </c>
      <c r="B163" s="187"/>
      <c r="C163" s="187"/>
      <c r="D163" s="187"/>
      <c r="E163" s="187"/>
      <c r="F163" s="187"/>
      <c r="G163" s="188"/>
      <c r="H163" s="357" t="s">
        <v>327</v>
      </c>
      <c r="I163" s="187"/>
      <c r="J163" s="188"/>
      <c r="K163" s="351" t="s">
        <v>20</v>
      </c>
      <c r="L163" s="187"/>
      <c r="M163" s="188"/>
      <c r="N163" s="351" t="s">
        <v>20</v>
      </c>
      <c r="O163" s="187"/>
      <c r="P163" s="187"/>
      <c r="Q163" s="188"/>
      <c r="R163" s="56"/>
      <c r="S163" s="56"/>
      <c r="T163" s="56"/>
      <c r="U163" s="56"/>
      <c r="V163" s="56"/>
      <c r="W163" s="56"/>
      <c r="X163" s="56"/>
      <c r="Y163" s="56"/>
      <c r="Z163" s="56"/>
    </row>
    <row r="164" spans="1:26" ht="25.5" customHeight="1" x14ac:dyDescent="0.3">
      <c r="A164" s="356" t="s">
        <v>142</v>
      </c>
      <c r="B164" s="187"/>
      <c r="C164" s="187"/>
      <c r="D164" s="187"/>
      <c r="E164" s="187"/>
      <c r="F164" s="187"/>
      <c r="G164" s="188"/>
      <c r="H164" s="358" t="s">
        <v>28</v>
      </c>
      <c r="I164" s="187"/>
      <c r="J164" s="188"/>
      <c r="K164" s="351" t="s">
        <v>20</v>
      </c>
      <c r="L164" s="187"/>
      <c r="M164" s="188"/>
      <c r="N164" s="351" t="s">
        <v>20</v>
      </c>
      <c r="O164" s="187"/>
      <c r="P164" s="187"/>
      <c r="Q164" s="188"/>
      <c r="R164" s="56"/>
      <c r="S164" s="56"/>
      <c r="T164" s="56"/>
      <c r="U164" s="56"/>
      <c r="V164" s="56"/>
      <c r="W164" s="56"/>
      <c r="X164" s="56"/>
      <c r="Y164" s="56"/>
      <c r="Z164" s="56"/>
    </row>
    <row r="165" spans="1:26" ht="24" customHeight="1" x14ac:dyDescent="0.3">
      <c r="A165" s="356" t="s">
        <v>328</v>
      </c>
      <c r="B165" s="187"/>
      <c r="C165" s="187"/>
      <c r="D165" s="187"/>
      <c r="E165" s="187"/>
      <c r="F165" s="187"/>
      <c r="G165" s="188"/>
      <c r="H165" s="358" t="s">
        <v>31</v>
      </c>
      <c r="I165" s="187"/>
      <c r="J165" s="188"/>
      <c r="K165" s="351" t="s">
        <v>20</v>
      </c>
      <c r="L165" s="187"/>
      <c r="M165" s="188"/>
      <c r="N165" s="351" t="s">
        <v>20</v>
      </c>
      <c r="O165" s="187"/>
      <c r="P165" s="187"/>
      <c r="Q165" s="188"/>
      <c r="R165" s="56"/>
      <c r="S165" s="56"/>
      <c r="T165" s="56"/>
      <c r="U165" s="56"/>
      <c r="V165" s="56"/>
      <c r="W165" s="56"/>
      <c r="X165" s="56"/>
      <c r="Y165" s="56"/>
      <c r="Z165" s="56"/>
    </row>
    <row r="166" spans="1:26" ht="32.25" customHeight="1" x14ac:dyDescent="0.3">
      <c r="A166" s="356" t="s">
        <v>378</v>
      </c>
      <c r="B166" s="187"/>
      <c r="C166" s="187"/>
      <c r="D166" s="187"/>
      <c r="E166" s="187"/>
      <c r="F166" s="187"/>
      <c r="G166" s="188"/>
      <c r="H166" s="357" t="s">
        <v>379</v>
      </c>
      <c r="I166" s="187"/>
      <c r="J166" s="188"/>
      <c r="K166" s="351" t="s">
        <v>20</v>
      </c>
      <c r="L166" s="187"/>
      <c r="M166" s="188"/>
      <c r="N166" s="351" t="s">
        <v>20</v>
      </c>
      <c r="O166" s="187"/>
      <c r="P166" s="187"/>
      <c r="Q166" s="188"/>
      <c r="R166" s="56"/>
      <c r="S166" s="56"/>
      <c r="T166" s="56"/>
      <c r="U166" s="56"/>
      <c r="V166" s="56"/>
      <c r="W166" s="56"/>
      <c r="X166" s="56"/>
      <c r="Y166" s="56"/>
      <c r="Z166" s="56"/>
    </row>
    <row r="167" spans="1:26" ht="32.25" customHeight="1" x14ac:dyDescent="0.3">
      <c r="A167" s="356" t="s">
        <v>377</v>
      </c>
      <c r="B167" s="187"/>
      <c r="C167" s="187"/>
      <c r="D167" s="187"/>
      <c r="E167" s="187"/>
      <c r="F167" s="187"/>
      <c r="G167" s="188"/>
      <c r="H167" s="357"/>
      <c r="I167" s="187"/>
      <c r="J167" s="188"/>
      <c r="K167" s="351" t="s">
        <v>20</v>
      </c>
      <c r="L167" s="187"/>
      <c r="M167" s="188"/>
      <c r="N167" s="351" t="s">
        <v>20</v>
      </c>
      <c r="O167" s="187"/>
      <c r="P167" s="187"/>
      <c r="Q167" s="188"/>
      <c r="R167" s="56"/>
      <c r="S167" s="56"/>
      <c r="T167" s="56"/>
      <c r="U167" s="56"/>
      <c r="V167" s="56"/>
      <c r="W167" s="56"/>
      <c r="X167" s="56"/>
      <c r="Y167" s="56"/>
      <c r="Z167" s="56"/>
    </row>
    <row r="168" spans="1:26" ht="32.25" customHeight="1" x14ac:dyDescent="0.3">
      <c r="A168" s="356" t="s">
        <v>142</v>
      </c>
      <c r="B168" s="187"/>
      <c r="C168" s="187"/>
      <c r="D168" s="187"/>
      <c r="E168" s="187"/>
      <c r="F168" s="187"/>
      <c r="G168" s="188"/>
      <c r="H168" s="358" t="s">
        <v>28</v>
      </c>
      <c r="I168" s="187"/>
      <c r="J168" s="188"/>
      <c r="K168" s="351" t="s">
        <v>20</v>
      </c>
      <c r="L168" s="187"/>
      <c r="M168" s="188"/>
      <c r="N168" s="351" t="s">
        <v>20</v>
      </c>
      <c r="O168" s="187"/>
      <c r="P168" s="187"/>
      <c r="Q168" s="188"/>
      <c r="R168" s="56"/>
      <c r="S168" s="56"/>
      <c r="T168" s="56"/>
      <c r="U168" s="56"/>
      <c r="V168" s="56"/>
      <c r="W168" s="56"/>
      <c r="X168" s="56"/>
      <c r="Y168" s="56"/>
      <c r="Z168" s="56"/>
    </row>
    <row r="169" spans="1:26" ht="24.75" customHeight="1" x14ac:dyDescent="0.3">
      <c r="A169" s="356" t="s">
        <v>328</v>
      </c>
      <c r="B169" s="187"/>
      <c r="C169" s="187"/>
      <c r="D169" s="187"/>
      <c r="E169" s="187"/>
      <c r="F169" s="187"/>
      <c r="G169" s="188"/>
      <c r="H169" s="358" t="s">
        <v>31</v>
      </c>
      <c r="I169" s="187"/>
      <c r="J169" s="188"/>
      <c r="K169" s="351" t="s">
        <v>20</v>
      </c>
      <c r="L169" s="187"/>
      <c r="M169" s="188"/>
      <c r="N169" s="351" t="s">
        <v>20</v>
      </c>
      <c r="O169" s="187"/>
      <c r="P169" s="187"/>
      <c r="Q169" s="188"/>
      <c r="R169" s="56"/>
      <c r="S169" s="56"/>
      <c r="T169" s="56"/>
      <c r="U169" s="56"/>
      <c r="V169" s="56"/>
      <c r="W169" s="56"/>
      <c r="X169" s="56"/>
      <c r="Y169" s="56"/>
      <c r="Z169" s="56"/>
    </row>
    <row r="170" spans="1:26" ht="27" customHeight="1" x14ac:dyDescent="0.3">
      <c r="A170" s="356" t="s">
        <v>380</v>
      </c>
      <c r="B170" s="187"/>
      <c r="C170" s="187"/>
      <c r="D170" s="187"/>
      <c r="E170" s="187"/>
      <c r="F170" s="187"/>
      <c r="G170" s="188"/>
      <c r="H170" s="357" t="s">
        <v>379</v>
      </c>
      <c r="I170" s="187"/>
      <c r="J170" s="188"/>
      <c r="K170" s="351" t="s">
        <v>20</v>
      </c>
      <c r="L170" s="187"/>
      <c r="M170" s="188"/>
      <c r="N170" s="351" t="s">
        <v>20</v>
      </c>
      <c r="O170" s="187"/>
      <c r="P170" s="187"/>
      <c r="Q170" s="188"/>
      <c r="R170" s="56"/>
      <c r="S170" s="56"/>
      <c r="T170" s="56"/>
      <c r="U170" s="56"/>
      <c r="V170" s="56"/>
      <c r="W170" s="56"/>
      <c r="X170" s="56"/>
      <c r="Y170" s="56"/>
      <c r="Z170" s="56"/>
    </row>
    <row r="171" spans="1:26" ht="30.75" customHeight="1" x14ac:dyDescent="0.3">
      <c r="A171" s="356" t="s">
        <v>381</v>
      </c>
      <c r="B171" s="187"/>
      <c r="C171" s="187"/>
      <c r="D171" s="187"/>
      <c r="E171" s="187"/>
      <c r="F171" s="187"/>
      <c r="G171" s="188"/>
      <c r="H171" s="357" t="s">
        <v>382</v>
      </c>
      <c r="I171" s="369"/>
      <c r="J171" s="370"/>
      <c r="K171" s="371">
        <f>'Таблиці 1.1_6.3.'!BN576:BN576</f>
        <v>20953</v>
      </c>
      <c r="L171" s="372"/>
      <c r="M171" s="373"/>
      <c r="N171" s="351" t="s">
        <v>20</v>
      </c>
      <c r="O171" s="187"/>
      <c r="P171" s="187"/>
      <c r="Q171" s="188"/>
      <c r="R171" s="56"/>
      <c r="S171" s="56"/>
      <c r="T171" s="56"/>
      <c r="U171" s="56"/>
      <c r="V171" s="56"/>
      <c r="W171" s="56"/>
      <c r="X171" s="56"/>
      <c r="Y171" s="56"/>
      <c r="Z171" s="56"/>
    </row>
    <row r="172" spans="1:26" ht="43.5" customHeight="1" x14ac:dyDescent="0.3">
      <c r="A172" s="356" t="s">
        <v>383</v>
      </c>
      <c r="B172" s="187"/>
      <c r="C172" s="187"/>
      <c r="D172" s="187"/>
      <c r="E172" s="187"/>
      <c r="F172" s="187"/>
      <c r="G172" s="188"/>
      <c r="H172" s="357" t="s">
        <v>384</v>
      </c>
      <c r="I172" s="187"/>
      <c r="J172" s="188"/>
      <c r="K172" s="351" t="s">
        <v>20</v>
      </c>
      <c r="L172" s="187"/>
      <c r="M172" s="188"/>
      <c r="N172" s="351" t="s">
        <v>20</v>
      </c>
      <c r="O172" s="187"/>
      <c r="P172" s="187"/>
      <c r="Q172" s="188"/>
      <c r="R172" s="56"/>
      <c r="S172" s="56"/>
      <c r="T172" s="56"/>
      <c r="U172" s="56"/>
      <c r="V172" s="56"/>
      <c r="W172" s="56"/>
      <c r="X172" s="56"/>
      <c r="Y172" s="56"/>
      <c r="Z172" s="56"/>
    </row>
    <row r="173" spans="1:26" ht="24" customHeight="1" x14ac:dyDescent="0.3">
      <c r="A173" s="356" t="s">
        <v>94</v>
      </c>
      <c r="B173" s="187"/>
      <c r="C173" s="187"/>
      <c r="D173" s="187"/>
      <c r="E173" s="187"/>
      <c r="F173" s="187"/>
      <c r="G173" s="188"/>
      <c r="H173" s="358" t="s">
        <v>28</v>
      </c>
      <c r="I173" s="187"/>
      <c r="J173" s="188"/>
      <c r="K173" s="351" t="s">
        <v>20</v>
      </c>
      <c r="L173" s="187"/>
      <c r="M173" s="188"/>
      <c r="N173" s="351" t="s">
        <v>20</v>
      </c>
      <c r="O173" s="187"/>
      <c r="P173" s="187"/>
      <c r="Q173" s="188"/>
      <c r="R173" s="56"/>
      <c r="S173" s="56"/>
      <c r="T173" s="56"/>
      <c r="U173" s="56"/>
      <c r="V173" s="56"/>
      <c r="W173" s="56"/>
      <c r="X173" s="56"/>
      <c r="Y173" s="56"/>
      <c r="Z173" s="56"/>
    </row>
    <row r="174" spans="1:26" ht="26.25" customHeight="1" x14ac:dyDescent="0.3">
      <c r="A174" s="356" t="s">
        <v>87</v>
      </c>
      <c r="B174" s="187"/>
      <c r="C174" s="187"/>
      <c r="D174" s="187"/>
      <c r="E174" s="187"/>
      <c r="F174" s="187"/>
      <c r="G174" s="188"/>
      <c r="H174" s="358" t="s">
        <v>31</v>
      </c>
      <c r="I174" s="187"/>
      <c r="J174" s="188"/>
      <c r="K174" s="351" t="s">
        <v>20</v>
      </c>
      <c r="L174" s="187"/>
      <c r="M174" s="188"/>
      <c r="N174" s="351" t="s">
        <v>20</v>
      </c>
      <c r="O174" s="187"/>
      <c r="P174" s="187"/>
      <c r="Q174" s="188"/>
      <c r="R174" s="56"/>
      <c r="S174" s="56"/>
      <c r="T174" s="56"/>
      <c r="U174" s="56"/>
      <c r="V174" s="56"/>
      <c r="W174" s="56"/>
      <c r="X174" s="56"/>
      <c r="Y174" s="56"/>
      <c r="Z174" s="56"/>
    </row>
    <row r="175" spans="1:26" ht="36" customHeight="1" x14ac:dyDescent="0.3">
      <c r="A175" s="356" t="s">
        <v>385</v>
      </c>
      <c r="B175" s="187"/>
      <c r="C175" s="187"/>
      <c r="D175" s="187"/>
      <c r="E175" s="187"/>
      <c r="F175" s="187"/>
      <c r="G175" s="188"/>
      <c r="H175" s="357" t="s">
        <v>386</v>
      </c>
      <c r="I175" s="187"/>
      <c r="J175" s="188"/>
      <c r="K175" s="351" t="s">
        <v>20</v>
      </c>
      <c r="L175" s="187"/>
      <c r="M175" s="188"/>
      <c r="N175" s="351" t="s">
        <v>20</v>
      </c>
      <c r="O175" s="187"/>
      <c r="P175" s="187"/>
      <c r="Q175" s="188"/>
      <c r="R175" s="56"/>
      <c r="S175" s="56"/>
      <c r="T175" s="56"/>
      <c r="U175" s="56"/>
      <c r="V175" s="56"/>
      <c r="W175" s="56"/>
      <c r="X175" s="56"/>
      <c r="Y175" s="56"/>
      <c r="Z175" s="56"/>
    </row>
    <row r="176" spans="1:26" ht="24" customHeight="1" x14ac:dyDescent="0.3">
      <c r="A176" s="356" t="s">
        <v>94</v>
      </c>
      <c r="B176" s="187"/>
      <c r="C176" s="187"/>
      <c r="D176" s="187"/>
      <c r="E176" s="187"/>
      <c r="F176" s="187"/>
      <c r="G176" s="188"/>
      <c r="H176" s="358" t="s">
        <v>28</v>
      </c>
      <c r="I176" s="187"/>
      <c r="J176" s="188"/>
      <c r="K176" s="351" t="s">
        <v>20</v>
      </c>
      <c r="L176" s="187"/>
      <c r="M176" s="188"/>
      <c r="N176" s="351" t="s">
        <v>20</v>
      </c>
      <c r="O176" s="187"/>
      <c r="P176" s="187"/>
      <c r="Q176" s="188"/>
      <c r="R176" s="56"/>
      <c r="S176" s="56"/>
      <c r="T176" s="56"/>
      <c r="U176" s="56"/>
      <c r="V176" s="56"/>
      <c r="W176" s="56"/>
      <c r="X176" s="56"/>
      <c r="Y176" s="56"/>
      <c r="Z176" s="56"/>
    </row>
    <row r="177" spans="1:26" ht="25.5" customHeight="1" x14ac:dyDescent="0.3">
      <c r="A177" s="356" t="s">
        <v>87</v>
      </c>
      <c r="B177" s="187"/>
      <c r="C177" s="187"/>
      <c r="D177" s="187"/>
      <c r="E177" s="187"/>
      <c r="F177" s="187"/>
      <c r="G177" s="188"/>
      <c r="H177" s="358" t="s">
        <v>31</v>
      </c>
      <c r="I177" s="187"/>
      <c r="J177" s="188"/>
      <c r="K177" s="351" t="s">
        <v>20</v>
      </c>
      <c r="L177" s="187"/>
      <c r="M177" s="188"/>
      <c r="N177" s="351" t="s">
        <v>20</v>
      </c>
      <c r="O177" s="187"/>
      <c r="P177" s="187"/>
      <c r="Q177" s="188"/>
      <c r="R177" s="56"/>
      <c r="S177" s="56"/>
      <c r="T177" s="56"/>
      <c r="U177" s="56"/>
      <c r="V177" s="56"/>
      <c r="W177" s="56"/>
      <c r="X177" s="56"/>
      <c r="Y177" s="56"/>
      <c r="Z177" s="56"/>
    </row>
    <row r="178" spans="1:26" ht="12.75" customHeight="1" x14ac:dyDescent="0.3">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2.75" customHeight="1" x14ac:dyDescent="0.3">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31.5" customHeight="1" x14ac:dyDescent="0.3">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2.75" customHeight="1" x14ac:dyDescent="0.3">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2.75" customHeight="1" x14ac:dyDescent="0.3">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2.75" customHeight="1" x14ac:dyDescent="0.3">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2.75" customHeight="1" x14ac:dyDescent="0.3">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2.75" customHeight="1" x14ac:dyDescent="0.3">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2.75" customHeight="1" x14ac:dyDescent="0.3">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2.75" customHeight="1" x14ac:dyDescent="0.3">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2.75" customHeight="1" x14ac:dyDescent="0.3">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2.75" customHeight="1" x14ac:dyDescent="0.3">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2.75" customHeight="1" x14ac:dyDescent="0.3">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2.75" customHeight="1" x14ac:dyDescent="0.3">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47.25" customHeight="1" x14ac:dyDescent="0.3">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2.75" customHeight="1" x14ac:dyDescent="0.3">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2.75" customHeight="1" x14ac:dyDescent="0.3">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2.75" customHeight="1" x14ac:dyDescent="0.3">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2.75" customHeight="1" x14ac:dyDescent="0.3">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2.75" customHeight="1" x14ac:dyDescent="0.3">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2.75" customHeight="1" x14ac:dyDescent="0.3">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2.75" customHeight="1" x14ac:dyDescent="0.3">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47.25" customHeight="1" x14ac:dyDescent="0.3">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2.75" customHeight="1" x14ac:dyDescent="0.3">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2.75" customHeight="1" x14ac:dyDescent="0.3">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2.75" customHeight="1" x14ac:dyDescent="0.3">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2.75" customHeight="1" x14ac:dyDescent="0.3">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2.75" customHeight="1" x14ac:dyDescent="0.3">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2.75" customHeight="1" x14ac:dyDescent="0.3">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2.75" customHeight="1" x14ac:dyDescent="0.3">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2.75" customHeight="1" x14ac:dyDescent="0.3">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2.75" customHeight="1" x14ac:dyDescent="0.3">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2.75" customHeight="1" x14ac:dyDescent="0.3">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2.75" customHeight="1" x14ac:dyDescent="0.3">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2.75" customHeight="1" x14ac:dyDescent="0.3">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2.75" customHeight="1" x14ac:dyDescent="0.3">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2.75" customHeight="1" x14ac:dyDescent="0.3">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2.75" customHeight="1" x14ac:dyDescent="0.3">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2.75" customHeight="1" x14ac:dyDescent="0.3">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2.75" customHeight="1" x14ac:dyDescent="0.3">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2.75" customHeight="1" x14ac:dyDescent="0.3">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2.75" customHeight="1" x14ac:dyDescent="0.3">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2.75" customHeight="1" x14ac:dyDescent="0.3">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2.75" customHeight="1" x14ac:dyDescent="0.3">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2.75" customHeight="1" x14ac:dyDescent="0.3">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2.75" customHeight="1" x14ac:dyDescent="0.3">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2.75" customHeight="1" x14ac:dyDescent="0.3">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2.75" customHeight="1" x14ac:dyDescent="0.3">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2.75" customHeight="1" x14ac:dyDescent="0.3">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2.75" customHeight="1" x14ac:dyDescent="0.3">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2.75" customHeight="1" x14ac:dyDescent="0.3">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2.75" customHeight="1" x14ac:dyDescent="0.3">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2.75" customHeight="1" x14ac:dyDescent="0.3">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2.75" customHeight="1" x14ac:dyDescent="0.3">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2.75" customHeight="1" x14ac:dyDescent="0.3">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2.75" customHeight="1" x14ac:dyDescent="0.3">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2.75" customHeight="1" x14ac:dyDescent="0.3">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2.75" customHeight="1" x14ac:dyDescent="0.3">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2.75" customHeight="1" x14ac:dyDescent="0.3">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2.75" customHeight="1" x14ac:dyDescent="0.3">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2.75" customHeight="1" x14ac:dyDescent="0.3">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2.75" customHeight="1" x14ac:dyDescent="0.3">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2.75" customHeight="1" x14ac:dyDescent="0.3">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2.75" customHeight="1" x14ac:dyDescent="0.3">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2.75" customHeight="1" x14ac:dyDescent="0.3">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2.75" customHeight="1" x14ac:dyDescent="0.3">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2.75" customHeight="1" x14ac:dyDescent="0.3">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2.75" customHeight="1" x14ac:dyDescent="0.3">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2.75" customHeight="1" x14ac:dyDescent="0.3">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2.75" customHeight="1" x14ac:dyDescent="0.3">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2.75" customHeight="1" x14ac:dyDescent="0.3">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2.75" customHeight="1" x14ac:dyDescent="0.3">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2.75" customHeight="1" x14ac:dyDescent="0.3">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2.75" customHeight="1" x14ac:dyDescent="0.3">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2.75" customHeight="1" x14ac:dyDescent="0.3">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2.75" customHeight="1" x14ac:dyDescent="0.3">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2.75" customHeight="1" x14ac:dyDescent="0.3">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2.75" customHeight="1" x14ac:dyDescent="0.3">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2.75" customHeight="1" x14ac:dyDescent="0.3">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2.75" customHeight="1" x14ac:dyDescent="0.3">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2.75" customHeight="1" x14ac:dyDescent="0.3">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2.75" customHeight="1" x14ac:dyDescent="0.3">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2.75" customHeight="1" x14ac:dyDescent="0.3">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2.75" customHeight="1" x14ac:dyDescent="0.3">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2.75" customHeight="1" x14ac:dyDescent="0.3">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2.75" customHeight="1" x14ac:dyDescent="0.3">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2.75" customHeight="1" x14ac:dyDescent="0.3">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2.75" customHeight="1" x14ac:dyDescent="0.3">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2.75" customHeight="1" x14ac:dyDescent="0.3">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2.75" customHeight="1" x14ac:dyDescent="0.3">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2.75" customHeight="1" x14ac:dyDescent="0.3">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2.75" customHeight="1" x14ac:dyDescent="0.3">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2.75" customHeight="1" x14ac:dyDescent="0.3">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2.75" customHeight="1" x14ac:dyDescent="0.3">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2.75" customHeight="1" x14ac:dyDescent="0.3">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2.75" customHeight="1" x14ac:dyDescent="0.3">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2.75" customHeight="1" x14ac:dyDescent="0.3">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2.75" customHeight="1" x14ac:dyDescent="0.3">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2.75" customHeight="1" x14ac:dyDescent="0.3">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2.75" customHeight="1" x14ac:dyDescent="0.3">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2.75" customHeight="1" x14ac:dyDescent="0.3">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2.75" customHeight="1" x14ac:dyDescent="0.3">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2.75" customHeight="1" x14ac:dyDescent="0.3">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2.75" customHeight="1" x14ac:dyDescent="0.3">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2.75" customHeight="1" x14ac:dyDescent="0.3">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2.75" customHeight="1" x14ac:dyDescent="0.3">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2.75" customHeight="1" x14ac:dyDescent="0.3">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2.75" customHeight="1" x14ac:dyDescent="0.3">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2.75" customHeight="1" x14ac:dyDescent="0.3">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2.75" customHeight="1" x14ac:dyDescent="0.3">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2.75" customHeight="1" x14ac:dyDescent="0.3">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2.75" customHeight="1" x14ac:dyDescent="0.3">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2.75" customHeight="1" x14ac:dyDescent="0.3">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2.75" customHeight="1" x14ac:dyDescent="0.3">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2.75" customHeight="1" x14ac:dyDescent="0.3">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2.75" customHeight="1" x14ac:dyDescent="0.3">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2.75" customHeight="1" x14ac:dyDescent="0.3">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2.75" customHeight="1" x14ac:dyDescent="0.3">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2.75" customHeight="1" x14ac:dyDescent="0.3">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2.75" customHeight="1" x14ac:dyDescent="0.3">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2.75" customHeight="1" x14ac:dyDescent="0.3">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2.75" customHeight="1" x14ac:dyDescent="0.3">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2.75" customHeight="1" x14ac:dyDescent="0.3">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2.75" customHeight="1" x14ac:dyDescent="0.3">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2.75" customHeight="1" x14ac:dyDescent="0.3">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2.75" customHeight="1" x14ac:dyDescent="0.3">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2.75" customHeight="1" x14ac:dyDescent="0.3">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2.75" customHeight="1" x14ac:dyDescent="0.3">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2.75" customHeight="1" x14ac:dyDescent="0.3">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2.75" customHeight="1" x14ac:dyDescent="0.3">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2.75" customHeight="1" x14ac:dyDescent="0.3">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2.75" customHeight="1" x14ac:dyDescent="0.3">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2.75" customHeight="1" x14ac:dyDescent="0.3">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2.75" customHeight="1" x14ac:dyDescent="0.3">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2.75" customHeight="1" x14ac:dyDescent="0.3">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2.75" customHeight="1" x14ac:dyDescent="0.3">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2.75" customHeight="1" x14ac:dyDescent="0.3">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2.75" customHeight="1" x14ac:dyDescent="0.3">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2.75" customHeight="1" x14ac:dyDescent="0.3">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2.75" customHeight="1" x14ac:dyDescent="0.3">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2.75" customHeight="1" x14ac:dyDescent="0.3">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2.75" customHeight="1" x14ac:dyDescent="0.3">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2.75" customHeight="1" x14ac:dyDescent="0.3">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2.75" customHeight="1" x14ac:dyDescent="0.3">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2.75" customHeight="1" x14ac:dyDescent="0.3">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2.75" customHeight="1" x14ac:dyDescent="0.3">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2.75" customHeight="1" x14ac:dyDescent="0.3">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2.75" customHeight="1" x14ac:dyDescent="0.3">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2.75" customHeight="1" x14ac:dyDescent="0.3">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2.75" customHeight="1" x14ac:dyDescent="0.3">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2.75" customHeight="1" x14ac:dyDescent="0.3">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2.75" customHeight="1" x14ac:dyDescent="0.3">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2.75" customHeight="1" x14ac:dyDescent="0.3">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2.75" customHeight="1" x14ac:dyDescent="0.3">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2.75" customHeight="1" x14ac:dyDescent="0.3">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2.75" customHeight="1" x14ac:dyDescent="0.3">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2.75" customHeight="1" x14ac:dyDescent="0.3">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2.75" customHeight="1" x14ac:dyDescent="0.3">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2.75" customHeight="1" x14ac:dyDescent="0.3">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2.75" customHeight="1" x14ac:dyDescent="0.3">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2.75" customHeight="1" x14ac:dyDescent="0.3">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2.75" customHeight="1" x14ac:dyDescent="0.3">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2.75" customHeight="1" x14ac:dyDescent="0.3">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2.75" customHeight="1" x14ac:dyDescent="0.3">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2.75" customHeight="1" x14ac:dyDescent="0.3">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2.75" customHeight="1" x14ac:dyDescent="0.3">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2.75" customHeight="1" x14ac:dyDescent="0.3">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2.75" customHeight="1" x14ac:dyDescent="0.3">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2.75" customHeight="1" x14ac:dyDescent="0.3">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2.75" customHeight="1" x14ac:dyDescent="0.3">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2.75" customHeight="1" x14ac:dyDescent="0.3">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2.75" customHeight="1" x14ac:dyDescent="0.3">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2.75" customHeight="1" x14ac:dyDescent="0.3">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2.75" customHeight="1" x14ac:dyDescent="0.3">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2.75" customHeight="1" x14ac:dyDescent="0.3">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2.75" customHeight="1" x14ac:dyDescent="0.3">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2.75" customHeight="1" x14ac:dyDescent="0.3">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2.75" customHeight="1" x14ac:dyDescent="0.3">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2.75" customHeight="1" x14ac:dyDescent="0.3">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2.75" customHeight="1" x14ac:dyDescent="0.3">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2.75" customHeight="1" x14ac:dyDescent="0.3">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2.75" customHeight="1" x14ac:dyDescent="0.3">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2.75" customHeight="1" x14ac:dyDescent="0.3">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2.75" customHeight="1" x14ac:dyDescent="0.3">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2.75" customHeight="1" x14ac:dyDescent="0.3">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2.75" customHeight="1" x14ac:dyDescent="0.3">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2.75" customHeight="1" x14ac:dyDescent="0.3">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2.75" customHeight="1" x14ac:dyDescent="0.3">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2.75" customHeight="1" x14ac:dyDescent="0.3">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2.75" customHeight="1" x14ac:dyDescent="0.3">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2.75" customHeight="1" x14ac:dyDescent="0.3">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2.75" customHeight="1" x14ac:dyDescent="0.3">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2.75" customHeight="1" x14ac:dyDescent="0.3">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2.75" customHeight="1" x14ac:dyDescent="0.3">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2.75" customHeight="1" x14ac:dyDescent="0.3">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2.75" customHeight="1" x14ac:dyDescent="0.3">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2.75" customHeight="1" x14ac:dyDescent="0.3">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2.75" customHeight="1" x14ac:dyDescent="0.3">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2.75" customHeight="1" x14ac:dyDescent="0.3">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2.75" customHeight="1" x14ac:dyDescent="0.3">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2.75" customHeight="1" x14ac:dyDescent="0.3">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2.75" customHeight="1" x14ac:dyDescent="0.3">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2.75" customHeight="1" x14ac:dyDescent="0.3">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2.75" customHeight="1" x14ac:dyDescent="0.3">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2.75" customHeight="1" x14ac:dyDescent="0.3">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2.75" customHeight="1" x14ac:dyDescent="0.3">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2.75" customHeight="1" x14ac:dyDescent="0.3">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2.75" customHeight="1" x14ac:dyDescent="0.3">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2.75" customHeight="1" x14ac:dyDescent="0.3">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2.75" customHeight="1" x14ac:dyDescent="0.3">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2.75" customHeight="1" x14ac:dyDescent="0.3">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2.75" customHeight="1" x14ac:dyDescent="0.3">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2.75" customHeight="1" x14ac:dyDescent="0.3">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2.75" customHeight="1" x14ac:dyDescent="0.3">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2.75" customHeight="1" x14ac:dyDescent="0.3">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2.75" customHeight="1" x14ac:dyDescent="0.3">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2.75" customHeight="1" x14ac:dyDescent="0.3">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2.75" customHeight="1" x14ac:dyDescent="0.3">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2.75" customHeight="1" x14ac:dyDescent="0.3">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2.75" customHeight="1" x14ac:dyDescent="0.3">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2.75" customHeight="1" x14ac:dyDescent="0.3">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2.75" customHeight="1" x14ac:dyDescent="0.3">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2.75" customHeight="1" x14ac:dyDescent="0.3">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2.75" customHeight="1" x14ac:dyDescent="0.3">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2.75" customHeight="1" x14ac:dyDescent="0.3">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2.75" customHeight="1" x14ac:dyDescent="0.3">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2.75" customHeight="1" x14ac:dyDescent="0.3">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2.75" customHeight="1" x14ac:dyDescent="0.3">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2.75" customHeight="1" x14ac:dyDescent="0.3">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2.75" customHeight="1" x14ac:dyDescent="0.3">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2.75" customHeight="1" x14ac:dyDescent="0.3">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2.75" customHeight="1" x14ac:dyDescent="0.3">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2.75" customHeight="1" x14ac:dyDescent="0.3">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2.75" customHeight="1" x14ac:dyDescent="0.3">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2.75" customHeight="1" x14ac:dyDescent="0.3">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2.75" customHeight="1" x14ac:dyDescent="0.3">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2.75" customHeight="1" x14ac:dyDescent="0.3">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2.75" customHeight="1" x14ac:dyDescent="0.3">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2.75" customHeight="1" x14ac:dyDescent="0.3">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2.75" customHeight="1" x14ac:dyDescent="0.3">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2.75" customHeight="1" x14ac:dyDescent="0.3">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2.75" customHeight="1" x14ac:dyDescent="0.3">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2.75" customHeight="1" x14ac:dyDescent="0.3">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2.75" customHeight="1" x14ac:dyDescent="0.3">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2.75" customHeight="1" x14ac:dyDescent="0.3">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2.75" customHeight="1" x14ac:dyDescent="0.3">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2.75" customHeight="1" x14ac:dyDescent="0.3">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2.75" customHeight="1" x14ac:dyDescent="0.3">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2.75" customHeight="1" x14ac:dyDescent="0.3">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2.75" customHeight="1" x14ac:dyDescent="0.3">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2.75" customHeight="1" x14ac:dyDescent="0.3">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2.75" customHeight="1" x14ac:dyDescent="0.3">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2.75" customHeight="1" x14ac:dyDescent="0.3">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2.75" customHeight="1" x14ac:dyDescent="0.3">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2.75" customHeight="1" x14ac:dyDescent="0.3">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2.75" customHeight="1" x14ac:dyDescent="0.3">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2.75" customHeight="1" x14ac:dyDescent="0.3">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2.75" customHeight="1" x14ac:dyDescent="0.3">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2.75" customHeight="1" x14ac:dyDescent="0.3">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2.75" customHeight="1" x14ac:dyDescent="0.3">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2.75" customHeight="1" x14ac:dyDescent="0.3">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2.75" customHeight="1" x14ac:dyDescent="0.3">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2.75" customHeight="1" x14ac:dyDescent="0.3">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2.75" customHeight="1" x14ac:dyDescent="0.3">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2.75" customHeight="1" x14ac:dyDescent="0.3">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2.75" customHeight="1" x14ac:dyDescent="0.3">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2.75" customHeight="1" x14ac:dyDescent="0.3">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2.75" customHeight="1" x14ac:dyDescent="0.3">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2.75" customHeight="1" x14ac:dyDescent="0.3">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2.75" customHeight="1" x14ac:dyDescent="0.3">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2.75" customHeight="1" x14ac:dyDescent="0.3">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2.75" customHeight="1" x14ac:dyDescent="0.3">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2.75" customHeight="1" x14ac:dyDescent="0.3">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2.75" customHeight="1" x14ac:dyDescent="0.3">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2.75" customHeight="1" x14ac:dyDescent="0.3">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2.75" customHeight="1" x14ac:dyDescent="0.3">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2.75" customHeight="1" x14ac:dyDescent="0.3">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2.75" customHeight="1" x14ac:dyDescent="0.3">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2.75" customHeight="1" x14ac:dyDescent="0.3">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2.75" customHeight="1" x14ac:dyDescent="0.3">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2.75" customHeight="1" x14ac:dyDescent="0.3">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2.75" customHeight="1" x14ac:dyDescent="0.3">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2.75" customHeight="1" x14ac:dyDescent="0.3">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2.75" customHeight="1" x14ac:dyDescent="0.3">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2.75" customHeight="1" x14ac:dyDescent="0.3">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2.75" customHeight="1" x14ac:dyDescent="0.3">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2.75" customHeight="1" x14ac:dyDescent="0.3">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2.75" customHeight="1" x14ac:dyDescent="0.3">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2.75" customHeight="1" x14ac:dyDescent="0.3">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2.75" customHeight="1" x14ac:dyDescent="0.3">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2.75" customHeight="1" x14ac:dyDescent="0.3">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2.75" customHeight="1" x14ac:dyDescent="0.3">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2.75" customHeight="1" x14ac:dyDescent="0.3">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2.75" customHeight="1" x14ac:dyDescent="0.3">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2.75" customHeight="1" x14ac:dyDescent="0.3">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2.75" customHeight="1" x14ac:dyDescent="0.3">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2.75" customHeight="1" x14ac:dyDescent="0.3">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2.75" customHeight="1" x14ac:dyDescent="0.3">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2.75" customHeight="1" x14ac:dyDescent="0.3">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2.75" customHeight="1" x14ac:dyDescent="0.3">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2.75" customHeight="1" x14ac:dyDescent="0.3">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2.75" customHeight="1" x14ac:dyDescent="0.3">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2.75" customHeight="1" x14ac:dyDescent="0.3">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2.75" customHeight="1" x14ac:dyDescent="0.3">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2.75" customHeight="1" x14ac:dyDescent="0.3">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2.75" customHeight="1" x14ac:dyDescent="0.3">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2.75" customHeight="1" x14ac:dyDescent="0.3">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2.75" customHeight="1" x14ac:dyDescent="0.3">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2.75" customHeight="1" x14ac:dyDescent="0.3">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2.75" customHeight="1" x14ac:dyDescent="0.3">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2.75" customHeight="1" x14ac:dyDescent="0.3">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2.75" customHeight="1" x14ac:dyDescent="0.3">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2.75" customHeight="1" x14ac:dyDescent="0.3">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2.75" customHeight="1" x14ac:dyDescent="0.3">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2.75" customHeight="1" x14ac:dyDescent="0.3">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2.75" customHeight="1" x14ac:dyDescent="0.3">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2.75" customHeight="1" x14ac:dyDescent="0.3">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2.75" customHeight="1" x14ac:dyDescent="0.3">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2.75" customHeight="1" x14ac:dyDescent="0.3">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2.75" customHeight="1" x14ac:dyDescent="0.3">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2.75" customHeight="1" x14ac:dyDescent="0.3">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2.75" customHeight="1" x14ac:dyDescent="0.3">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2.75" customHeight="1" x14ac:dyDescent="0.3">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2.75" customHeight="1" x14ac:dyDescent="0.3">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2.75" customHeight="1" x14ac:dyDescent="0.3">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2.75" customHeight="1" x14ac:dyDescent="0.3">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2.75" customHeight="1" x14ac:dyDescent="0.3">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2.75" customHeight="1" x14ac:dyDescent="0.3">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2.75" customHeight="1" x14ac:dyDescent="0.3">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2.75" customHeight="1" x14ac:dyDescent="0.3">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2.75" customHeight="1" x14ac:dyDescent="0.3">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2.75" customHeight="1" x14ac:dyDescent="0.3">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2.75" customHeight="1" x14ac:dyDescent="0.3">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2.75" customHeight="1" x14ac:dyDescent="0.3">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2.75" customHeight="1" x14ac:dyDescent="0.3">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2.75" customHeight="1" x14ac:dyDescent="0.3">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2.75" customHeight="1" x14ac:dyDescent="0.3">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2.75" customHeight="1" x14ac:dyDescent="0.3">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2.75" customHeight="1" x14ac:dyDescent="0.3">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2.75" customHeight="1" x14ac:dyDescent="0.3">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2.75" customHeight="1" x14ac:dyDescent="0.3">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2.75" customHeight="1" x14ac:dyDescent="0.3">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2.75" customHeight="1" x14ac:dyDescent="0.3">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2.75" customHeight="1" x14ac:dyDescent="0.3">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2.75" customHeight="1" x14ac:dyDescent="0.3">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2.75" customHeight="1" x14ac:dyDescent="0.3">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2.75" customHeight="1" x14ac:dyDescent="0.3">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2.75" customHeight="1" x14ac:dyDescent="0.3">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2.75" customHeight="1" x14ac:dyDescent="0.3">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2.75" customHeight="1" x14ac:dyDescent="0.3">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2.75" customHeight="1" x14ac:dyDescent="0.3">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2.75" customHeight="1" x14ac:dyDescent="0.3">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2.75" customHeight="1" x14ac:dyDescent="0.3">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2.75" customHeight="1" x14ac:dyDescent="0.3">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2.75" customHeight="1" x14ac:dyDescent="0.3">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2.75" customHeight="1" x14ac:dyDescent="0.3">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2.75" customHeight="1" x14ac:dyDescent="0.3">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2.75" customHeight="1" x14ac:dyDescent="0.3">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2.75" customHeight="1" x14ac:dyDescent="0.3">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2.75" customHeight="1" x14ac:dyDescent="0.3">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2.75" customHeight="1" x14ac:dyDescent="0.3">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2.75" customHeight="1" x14ac:dyDescent="0.3">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2.75" customHeight="1" x14ac:dyDescent="0.3">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2.75" customHeight="1" x14ac:dyDescent="0.3">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2.75" customHeight="1" x14ac:dyDescent="0.3">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2.75" customHeight="1" x14ac:dyDescent="0.3">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2.75" customHeight="1" x14ac:dyDescent="0.3">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2.75" customHeight="1" x14ac:dyDescent="0.3">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2.75" customHeight="1" x14ac:dyDescent="0.3">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2.75" customHeight="1" x14ac:dyDescent="0.3">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2.75" customHeight="1" x14ac:dyDescent="0.3">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2.75" customHeight="1" x14ac:dyDescent="0.3">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2.75" customHeight="1" x14ac:dyDescent="0.3">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2.75" customHeight="1" x14ac:dyDescent="0.3">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2.75" customHeight="1" x14ac:dyDescent="0.3">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2.75" customHeight="1" x14ac:dyDescent="0.3">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2.75" customHeight="1" x14ac:dyDescent="0.3">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2.75" customHeight="1" x14ac:dyDescent="0.3">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2.75" customHeight="1" x14ac:dyDescent="0.3">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2.75" customHeight="1" x14ac:dyDescent="0.3">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2.75" customHeight="1" x14ac:dyDescent="0.3">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2.75" customHeight="1" x14ac:dyDescent="0.3">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2.75" customHeight="1" x14ac:dyDescent="0.3">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2.75" customHeight="1" x14ac:dyDescent="0.3">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2.75" customHeight="1" x14ac:dyDescent="0.3">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2.75" customHeight="1" x14ac:dyDescent="0.3">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2.75" customHeight="1" x14ac:dyDescent="0.3">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2.75" customHeight="1" x14ac:dyDescent="0.3">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2.75" customHeight="1" x14ac:dyDescent="0.3">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2.75" customHeight="1" x14ac:dyDescent="0.3">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2.75" customHeight="1" x14ac:dyDescent="0.3">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2.75" customHeight="1" x14ac:dyDescent="0.3">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2.75" customHeight="1" x14ac:dyDescent="0.3">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2.75" customHeight="1" x14ac:dyDescent="0.3">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2.75" customHeight="1" x14ac:dyDescent="0.3">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2.75" customHeight="1" x14ac:dyDescent="0.3">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2.75" customHeight="1" x14ac:dyDescent="0.3">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2.75" customHeight="1" x14ac:dyDescent="0.3">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2.75" customHeight="1" x14ac:dyDescent="0.3">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2.75" customHeight="1" x14ac:dyDescent="0.3">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2.75" customHeight="1" x14ac:dyDescent="0.3">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2.75" customHeight="1" x14ac:dyDescent="0.3">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2.75" customHeight="1" x14ac:dyDescent="0.3">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2.75" customHeight="1" x14ac:dyDescent="0.3">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2.75" customHeight="1" x14ac:dyDescent="0.3">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2.75" customHeight="1" x14ac:dyDescent="0.3">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2.75" customHeight="1" x14ac:dyDescent="0.3">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2.75" customHeight="1" x14ac:dyDescent="0.3">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2.75" customHeight="1" x14ac:dyDescent="0.3">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2.75" customHeight="1" x14ac:dyDescent="0.3">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2.75" customHeight="1" x14ac:dyDescent="0.3">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2.75" customHeight="1" x14ac:dyDescent="0.3">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2.75" customHeight="1" x14ac:dyDescent="0.3">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2.75" customHeight="1" x14ac:dyDescent="0.3">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2.75" customHeight="1" x14ac:dyDescent="0.3">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2.75" customHeight="1" x14ac:dyDescent="0.3">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2.75" customHeight="1" x14ac:dyDescent="0.3">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2.75" customHeight="1" x14ac:dyDescent="0.3">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2.75" customHeight="1" x14ac:dyDescent="0.3">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2.75" customHeight="1" x14ac:dyDescent="0.3">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2.75" customHeight="1" x14ac:dyDescent="0.3">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2.75" customHeight="1" x14ac:dyDescent="0.3">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2.75" customHeight="1" x14ac:dyDescent="0.3">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2.75" customHeight="1" x14ac:dyDescent="0.3">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2.75" customHeight="1" x14ac:dyDescent="0.3">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2.75" customHeight="1" x14ac:dyDescent="0.3">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2.75" customHeight="1" x14ac:dyDescent="0.3">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2.75" customHeight="1" x14ac:dyDescent="0.3">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2.75" customHeight="1" x14ac:dyDescent="0.3">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2.75" customHeight="1" x14ac:dyDescent="0.3">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2.75" customHeight="1" x14ac:dyDescent="0.3">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2.75" customHeight="1" x14ac:dyDescent="0.3">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2.75" customHeight="1" x14ac:dyDescent="0.3">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2.75" customHeight="1" x14ac:dyDescent="0.3">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2.75" customHeight="1" x14ac:dyDescent="0.3">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2.75" customHeight="1" x14ac:dyDescent="0.3">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2.75" customHeight="1" x14ac:dyDescent="0.3">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2.75" customHeight="1" x14ac:dyDescent="0.3">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2.75" customHeight="1" x14ac:dyDescent="0.3">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2.75" customHeight="1" x14ac:dyDescent="0.3">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2.75" customHeight="1" x14ac:dyDescent="0.3">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2.75" customHeight="1" x14ac:dyDescent="0.3">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2.75" customHeight="1" x14ac:dyDescent="0.3">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2.75" customHeight="1" x14ac:dyDescent="0.3">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2.75" customHeight="1" x14ac:dyDescent="0.3">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2.75" customHeight="1" x14ac:dyDescent="0.3">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2.75" customHeight="1" x14ac:dyDescent="0.3">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2.75" customHeight="1" x14ac:dyDescent="0.3">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2.75" customHeight="1" x14ac:dyDescent="0.3">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2.75" customHeight="1" x14ac:dyDescent="0.3">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2.75" customHeight="1" x14ac:dyDescent="0.3">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2.75" customHeight="1" x14ac:dyDescent="0.3">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2.75" customHeight="1" x14ac:dyDescent="0.3">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2.75" customHeight="1" x14ac:dyDescent="0.3">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2.75" customHeight="1" x14ac:dyDescent="0.3">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2.75" customHeight="1" x14ac:dyDescent="0.3">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2.75" customHeight="1" x14ac:dyDescent="0.3">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2.75" customHeight="1" x14ac:dyDescent="0.3">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2.75" customHeight="1" x14ac:dyDescent="0.3">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2.75" customHeight="1" x14ac:dyDescent="0.3">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2.75" customHeight="1" x14ac:dyDescent="0.3">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2.75" customHeight="1" x14ac:dyDescent="0.3">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2.75" customHeight="1" x14ac:dyDescent="0.3">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2.75" customHeight="1" x14ac:dyDescent="0.3">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2.75" customHeight="1" x14ac:dyDescent="0.3">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2.75" customHeight="1" x14ac:dyDescent="0.3">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2.75" customHeight="1" x14ac:dyDescent="0.3">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2.75" customHeight="1" x14ac:dyDescent="0.3">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2.75" customHeight="1" x14ac:dyDescent="0.3">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2.75" customHeight="1" x14ac:dyDescent="0.3">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2.75" customHeight="1" x14ac:dyDescent="0.3">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2.75" customHeight="1" x14ac:dyDescent="0.3">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2.75" customHeight="1" x14ac:dyDescent="0.3">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2.75" customHeight="1" x14ac:dyDescent="0.3">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2.75" customHeight="1" x14ac:dyDescent="0.3">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2.75" customHeight="1" x14ac:dyDescent="0.3">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2.75" customHeight="1" x14ac:dyDescent="0.3">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2.75" customHeight="1" x14ac:dyDescent="0.3">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2.75" customHeight="1" x14ac:dyDescent="0.3">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2.75" customHeight="1" x14ac:dyDescent="0.3">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2.75" customHeight="1" x14ac:dyDescent="0.3">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2.75" customHeight="1" x14ac:dyDescent="0.3">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2.75" customHeight="1" x14ac:dyDescent="0.3">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2.75" customHeight="1" x14ac:dyDescent="0.3">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2.75" customHeight="1" x14ac:dyDescent="0.3">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2.75" customHeight="1" x14ac:dyDescent="0.3">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2.75" customHeight="1" x14ac:dyDescent="0.3">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2.75" customHeight="1" x14ac:dyDescent="0.3">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2.75" customHeight="1" x14ac:dyDescent="0.3">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2.75" customHeight="1" x14ac:dyDescent="0.3">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2.75" customHeight="1" x14ac:dyDescent="0.3">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2.75" customHeight="1" x14ac:dyDescent="0.3">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2.75" customHeight="1" x14ac:dyDescent="0.3">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2.75" customHeight="1" x14ac:dyDescent="0.3">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2.75" customHeight="1" x14ac:dyDescent="0.3">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2.75" customHeight="1" x14ac:dyDescent="0.3">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2.75" customHeight="1" x14ac:dyDescent="0.3">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2.75" customHeight="1" x14ac:dyDescent="0.3">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2.75" customHeight="1" x14ac:dyDescent="0.3">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2.75" customHeight="1" x14ac:dyDescent="0.3">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2.75" customHeight="1" x14ac:dyDescent="0.3">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2.75" customHeight="1" x14ac:dyDescent="0.3">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2.75" customHeight="1" x14ac:dyDescent="0.3">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2.75" customHeight="1" x14ac:dyDescent="0.3">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2.75" customHeight="1" x14ac:dyDescent="0.3">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2.75" customHeight="1" x14ac:dyDescent="0.3">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2.75" customHeight="1" x14ac:dyDescent="0.3">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2.75" customHeight="1" x14ac:dyDescent="0.3">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2.75" customHeight="1" x14ac:dyDescent="0.3">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2.75" customHeight="1" x14ac:dyDescent="0.3">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2.75" customHeight="1" x14ac:dyDescent="0.3">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2.75" customHeight="1" x14ac:dyDescent="0.3">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2.75" customHeight="1" x14ac:dyDescent="0.3">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2.75" customHeight="1" x14ac:dyDescent="0.3">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2.75" customHeight="1" x14ac:dyDescent="0.3">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2.75" customHeight="1" x14ac:dyDescent="0.3">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2.75" customHeight="1" x14ac:dyDescent="0.3">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2.75" customHeight="1" x14ac:dyDescent="0.3">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2.75" customHeight="1" x14ac:dyDescent="0.3">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2.75" customHeight="1" x14ac:dyDescent="0.3">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2.75" customHeight="1" x14ac:dyDescent="0.3">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2.75" customHeight="1" x14ac:dyDescent="0.3">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2.75" customHeight="1" x14ac:dyDescent="0.3">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2.75" customHeight="1" x14ac:dyDescent="0.3">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2.75" customHeight="1" x14ac:dyDescent="0.3">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2.75" customHeight="1" x14ac:dyDescent="0.3">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2.75" customHeight="1" x14ac:dyDescent="0.3">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2.75" customHeight="1" x14ac:dyDescent="0.3">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2.75" customHeight="1" x14ac:dyDescent="0.3">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2.75" customHeight="1" x14ac:dyDescent="0.3">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2.75" customHeight="1" x14ac:dyDescent="0.3">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2.75" customHeight="1" x14ac:dyDescent="0.3">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2.75" customHeight="1" x14ac:dyDescent="0.3">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2.75" customHeight="1" x14ac:dyDescent="0.3">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2.75" customHeight="1" x14ac:dyDescent="0.3">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2.75" customHeight="1" x14ac:dyDescent="0.3">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2.75" customHeight="1" x14ac:dyDescent="0.3">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2.75" customHeight="1" x14ac:dyDescent="0.3">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2.75" customHeight="1" x14ac:dyDescent="0.3">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2.75" customHeight="1" x14ac:dyDescent="0.3">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2.75" customHeight="1" x14ac:dyDescent="0.3">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2.75" customHeight="1" x14ac:dyDescent="0.3">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2.75" customHeight="1" x14ac:dyDescent="0.3">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2.75" customHeight="1" x14ac:dyDescent="0.3">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2.75" customHeight="1" x14ac:dyDescent="0.3">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2.75" customHeight="1" x14ac:dyDescent="0.3">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2.75" customHeight="1" x14ac:dyDescent="0.3">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2.75" customHeight="1" x14ac:dyDescent="0.3">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2.75" customHeight="1" x14ac:dyDescent="0.3">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2.75" customHeight="1" x14ac:dyDescent="0.3">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2.75" customHeight="1" x14ac:dyDescent="0.3">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2.75" customHeight="1" x14ac:dyDescent="0.3">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2.75" customHeight="1" x14ac:dyDescent="0.3">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2.75" customHeight="1" x14ac:dyDescent="0.3">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2.75" customHeight="1" x14ac:dyDescent="0.3">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2.75" customHeight="1" x14ac:dyDescent="0.3">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2.75" customHeight="1" x14ac:dyDescent="0.3">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2.75" customHeight="1" x14ac:dyDescent="0.3">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2.75" customHeight="1" x14ac:dyDescent="0.3">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2.75" customHeight="1" x14ac:dyDescent="0.3">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2.75" customHeight="1" x14ac:dyDescent="0.3">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2.75" customHeight="1" x14ac:dyDescent="0.3">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2.75" customHeight="1" x14ac:dyDescent="0.3">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2.75" customHeight="1" x14ac:dyDescent="0.3">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2.75" customHeight="1" x14ac:dyDescent="0.3">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2.75" customHeight="1" x14ac:dyDescent="0.3">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2.75" customHeight="1" x14ac:dyDescent="0.3">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2.75" customHeight="1" x14ac:dyDescent="0.3">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2.75" customHeight="1" x14ac:dyDescent="0.3">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2.75" customHeight="1" x14ac:dyDescent="0.3">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2.75" customHeight="1" x14ac:dyDescent="0.3">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2.75" customHeight="1" x14ac:dyDescent="0.3">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2.75" customHeight="1" x14ac:dyDescent="0.3">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2.75" customHeight="1" x14ac:dyDescent="0.3">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2.75" customHeight="1" x14ac:dyDescent="0.3">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2.75" customHeight="1" x14ac:dyDescent="0.3">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2.75" customHeight="1" x14ac:dyDescent="0.3">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2.75" customHeight="1" x14ac:dyDescent="0.3">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2.75" customHeight="1" x14ac:dyDescent="0.3">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2.75" customHeight="1" x14ac:dyDescent="0.3">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2.75" customHeight="1" x14ac:dyDescent="0.3">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2.75" customHeight="1" x14ac:dyDescent="0.3">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2.75" customHeight="1" x14ac:dyDescent="0.3">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2.75" customHeight="1" x14ac:dyDescent="0.3">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2.75" customHeight="1" x14ac:dyDescent="0.3">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2.75" customHeight="1" x14ac:dyDescent="0.3">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2.75" customHeight="1" x14ac:dyDescent="0.3">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2.75" customHeight="1" x14ac:dyDescent="0.3">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2.75" customHeight="1" x14ac:dyDescent="0.3">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2.75" customHeight="1" x14ac:dyDescent="0.3">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2.75" customHeight="1" x14ac:dyDescent="0.3">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2.75" customHeight="1" x14ac:dyDescent="0.3">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2.75" customHeight="1" x14ac:dyDescent="0.3">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2.75" customHeight="1" x14ac:dyDescent="0.3">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2.75" customHeight="1" x14ac:dyDescent="0.3">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2.75" customHeight="1" x14ac:dyDescent="0.3">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2.75" customHeight="1" x14ac:dyDescent="0.3">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2.75" customHeight="1" x14ac:dyDescent="0.3">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2.75" customHeight="1" x14ac:dyDescent="0.3">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2.75" customHeight="1" x14ac:dyDescent="0.3">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2.75" customHeight="1" x14ac:dyDescent="0.3">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2.75" customHeight="1" x14ac:dyDescent="0.3">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2.75" customHeight="1" x14ac:dyDescent="0.3">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2.75" customHeight="1" x14ac:dyDescent="0.3">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2.75" customHeight="1" x14ac:dyDescent="0.3">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2.75" customHeight="1" x14ac:dyDescent="0.3">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2.75" customHeight="1" x14ac:dyDescent="0.3">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2.75" customHeight="1" x14ac:dyDescent="0.3">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2.75" customHeight="1" x14ac:dyDescent="0.3">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2.75" customHeight="1" x14ac:dyDescent="0.3">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2.75" customHeight="1" x14ac:dyDescent="0.3">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2.75" customHeight="1" x14ac:dyDescent="0.3">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2.75" customHeight="1" x14ac:dyDescent="0.3">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2.75" customHeight="1" x14ac:dyDescent="0.3">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2.75" customHeight="1" x14ac:dyDescent="0.3">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2.75" customHeight="1" x14ac:dyDescent="0.3">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2.75" customHeight="1" x14ac:dyDescent="0.3">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2.75" customHeight="1" x14ac:dyDescent="0.3">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2.75" customHeight="1" x14ac:dyDescent="0.3">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2.75" customHeight="1" x14ac:dyDescent="0.3">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2.75" customHeight="1" x14ac:dyDescent="0.3">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2.75" customHeight="1" x14ac:dyDescent="0.3">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2.75" customHeight="1" x14ac:dyDescent="0.3">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2.75" customHeight="1" x14ac:dyDescent="0.3">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2.75" customHeight="1" x14ac:dyDescent="0.3">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2.75" customHeight="1" x14ac:dyDescent="0.3">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2.75" customHeight="1" x14ac:dyDescent="0.3">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2.75" customHeight="1" x14ac:dyDescent="0.3">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2.75" customHeight="1" x14ac:dyDescent="0.3">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2.75" customHeight="1" x14ac:dyDescent="0.3">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2.75" customHeight="1" x14ac:dyDescent="0.3">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2.75" customHeight="1" x14ac:dyDescent="0.3">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2.75" customHeight="1" x14ac:dyDescent="0.3">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2.75" customHeight="1" x14ac:dyDescent="0.3">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2.75" customHeight="1" x14ac:dyDescent="0.3">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2.75" customHeight="1" x14ac:dyDescent="0.3">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2.75" customHeight="1" x14ac:dyDescent="0.3">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2.75" customHeight="1" x14ac:dyDescent="0.3">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2.75" customHeight="1" x14ac:dyDescent="0.3">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2.75" customHeight="1" x14ac:dyDescent="0.3">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2.75" customHeight="1" x14ac:dyDescent="0.3">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2.75" customHeight="1" x14ac:dyDescent="0.3">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2.75" customHeight="1" x14ac:dyDescent="0.3">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2.75" customHeight="1" x14ac:dyDescent="0.3">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2.75" customHeight="1" x14ac:dyDescent="0.3">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2.75" customHeight="1" x14ac:dyDescent="0.3">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2.75" customHeight="1" x14ac:dyDescent="0.3">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2.75" customHeight="1" x14ac:dyDescent="0.3">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2.75" customHeight="1" x14ac:dyDescent="0.3">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2.75" customHeight="1" x14ac:dyDescent="0.3">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2.75" customHeight="1" x14ac:dyDescent="0.3">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2.75" customHeight="1" x14ac:dyDescent="0.3">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2.75" customHeight="1" x14ac:dyDescent="0.3">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2.75" customHeight="1" x14ac:dyDescent="0.3">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2.75" customHeight="1" x14ac:dyDescent="0.3">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2.75" customHeight="1" x14ac:dyDescent="0.3">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2.75" customHeight="1" x14ac:dyDescent="0.3">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2.75" customHeight="1" x14ac:dyDescent="0.3">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2.75" customHeight="1" x14ac:dyDescent="0.3">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2.75" customHeight="1" x14ac:dyDescent="0.3">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2.75" customHeight="1" x14ac:dyDescent="0.3">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2.75" customHeight="1" x14ac:dyDescent="0.3">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2.75" customHeight="1" x14ac:dyDescent="0.3">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2.75" customHeight="1" x14ac:dyDescent="0.3">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2.75" customHeight="1" x14ac:dyDescent="0.3">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2.75" customHeight="1" x14ac:dyDescent="0.3">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2.75" customHeight="1" x14ac:dyDescent="0.3">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2.75" customHeight="1" x14ac:dyDescent="0.3">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2.75" customHeight="1" x14ac:dyDescent="0.3">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2.75" customHeight="1" x14ac:dyDescent="0.3">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2.75" customHeight="1" x14ac:dyDescent="0.3">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2.75" customHeight="1" x14ac:dyDescent="0.3">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2.75" customHeight="1" x14ac:dyDescent="0.3">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2.75" customHeight="1" x14ac:dyDescent="0.3">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2.75" customHeight="1" x14ac:dyDescent="0.3">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2.75" customHeight="1" x14ac:dyDescent="0.3">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2.75" customHeight="1" x14ac:dyDescent="0.3">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2.75" customHeight="1" x14ac:dyDescent="0.3">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2.75" customHeight="1" x14ac:dyDescent="0.3">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2.75" customHeight="1" x14ac:dyDescent="0.3">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2.75" customHeight="1" x14ac:dyDescent="0.3">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2.75" customHeight="1" x14ac:dyDescent="0.3">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2.75" customHeight="1" x14ac:dyDescent="0.3">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2.75" customHeight="1" x14ac:dyDescent="0.3">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2.75" customHeight="1" x14ac:dyDescent="0.3">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2.75" customHeight="1" x14ac:dyDescent="0.3">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2.75" customHeight="1" x14ac:dyDescent="0.3">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2.75" customHeight="1" x14ac:dyDescent="0.3">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2.75" customHeight="1" x14ac:dyDescent="0.3">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2.75" customHeight="1" x14ac:dyDescent="0.3">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2.75" customHeight="1" x14ac:dyDescent="0.3">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2.75" customHeight="1" x14ac:dyDescent="0.3">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2.75" customHeight="1" x14ac:dyDescent="0.3">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2.75" customHeight="1" x14ac:dyDescent="0.3">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2.75" customHeight="1" x14ac:dyDescent="0.3">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2.75" customHeight="1" x14ac:dyDescent="0.3">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2.75" customHeight="1" x14ac:dyDescent="0.3">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2.75" customHeight="1" x14ac:dyDescent="0.3">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2.75" customHeight="1" x14ac:dyDescent="0.3">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2.75" customHeight="1" x14ac:dyDescent="0.3">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2.75" customHeight="1" x14ac:dyDescent="0.3">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2.75" customHeight="1" x14ac:dyDescent="0.3">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2.75" customHeight="1" x14ac:dyDescent="0.3">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2.75" customHeight="1" x14ac:dyDescent="0.3">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2.75" customHeight="1" x14ac:dyDescent="0.3">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2.75" customHeight="1" x14ac:dyDescent="0.3">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2.75" customHeight="1" x14ac:dyDescent="0.3">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2.75" customHeight="1" x14ac:dyDescent="0.3">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2.75" customHeight="1" x14ac:dyDescent="0.3">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2.75" customHeight="1" x14ac:dyDescent="0.3">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2.75" customHeight="1" x14ac:dyDescent="0.3">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2.75" customHeight="1" x14ac:dyDescent="0.3">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2.75" customHeight="1" x14ac:dyDescent="0.3">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2.75" customHeight="1" x14ac:dyDescent="0.3">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2.75" customHeight="1" x14ac:dyDescent="0.3">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2.75" customHeight="1" x14ac:dyDescent="0.3">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2.75" customHeight="1" x14ac:dyDescent="0.3">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2.75" customHeight="1" x14ac:dyDescent="0.3">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2.75" customHeight="1" x14ac:dyDescent="0.3">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2.75" customHeight="1" x14ac:dyDescent="0.3">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2.75" customHeight="1" x14ac:dyDescent="0.3">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2.75" customHeight="1" x14ac:dyDescent="0.3">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2.75" customHeight="1" x14ac:dyDescent="0.3">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2.75" customHeight="1" x14ac:dyDescent="0.3">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2.75" customHeight="1" x14ac:dyDescent="0.3">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2.75" customHeight="1" x14ac:dyDescent="0.3">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2.75" customHeight="1" x14ac:dyDescent="0.3">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2.75" customHeight="1" x14ac:dyDescent="0.3">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2.75" customHeight="1" x14ac:dyDescent="0.3">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2.75" customHeight="1" x14ac:dyDescent="0.3">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2.75" customHeight="1" x14ac:dyDescent="0.3">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2.75" customHeight="1" x14ac:dyDescent="0.3">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2.75" customHeight="1" x14ac:dyDescent="0.3">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2.75" customHeight="1" x14ac:dyDescent="0.3">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2.75" customHeight="1" x14ac:dyDescent="0.3">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2.75" customHeight="1" x14ac:dyDescent="0.3">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2.75" customHeight="1" x14ac:dyDescent="0.3">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2.75" customHeight="1" x14ac:dyDescent="0.3">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2.75" customHeight="1" x14ac:dyDescent="0.3">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2.75" customHeight="1" x14ac:dyDescent="0.3">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2.75" customHeight="1" x14ac:dyDescent="0.3">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2.75" customHeight="1" x14ac:dyDescent="0.3">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2.75" customHeight="1" x14ac:dyDescent="0.3">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2.75" customHeight="1" x14ac:dyDescent="0.3">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2.75" customHeight="1" x14ac:dyDescent="0.3">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2.75" customHeight="1" x14ac:dyDescent="0.3">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2.75" customHeight="1" x14ac:dyDescent="0.3">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2.75" customHeight="1" x14ac:dyDescent="0.3">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2.75" customHeight="1" x14ac:dyDescent="0.3">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2.75" customHeight="1" x14ac:dyDescent="0.3">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2.75" customHeight="1" x14ac:dyDescent="0.3">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2.75" customHeight="1" x14ac:dyDescent="0.3">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2.75" customHeight="1" x14ac:dyDescent="0.3">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2.75" customHeight="1" x14ac:dyDescent="0.3">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2.75" customHeight="1" x14ac:dyDescent="0.3">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2.75" customHeight="1" x14ac:dyDescent="0.3">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2.75" customHeight="1" x14ac:dyDescent="0.3">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2.75" customHeight="1" x14ac:dyDescent="0.3">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2.75" customHeight="1" x14ac:dyDescent="0.3">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2.75" customHeight="1" x14ac:dyDescent="0.3">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2.75" customHeight="1" x14ac:dyDescent="0.3">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2.75" customHeight="1" x14ac:dyDescent="0.3">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2.75" customHeight="1" x14ac:dyDescent="0.3">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2.75" customHeight="1" x14ac:dyDescent="0.3">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2.75" customHeight="1" x14ac:dyDescent="0.3">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2.75" customHeight="1" x14ac:dyDescent="0.3">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2.75" customHeight="1" x14ac:dyDescent="0.3">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2.75" customHeight="1" x14ac:dyDescent="0.3">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2.75" customHeight="1" x14ac:dyDescent="0.3">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2.75" customHeight="1" x14ac:dyDescent="0.3">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2.75" customHeight="1" x14ac:dyDescent="0.3">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2.75" customHeight="1" x14ac:dyDescent="0.3">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2.75" customHeight="1" x14ac:dyDescent="0.3">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2.75" customHeight="1" x14ac:dyDescent="0.3">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2.75" customHeight="1" x14ac:dyDescent="0.3">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2.75" customHeight="1" x14ac:dyDescent="0.3">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2.75" customHeight="1" x14ac:dyDescent="0.3">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2.75" customHeight="1" x14ac:dyDescent="0.3">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2.75" customHeight="1" x14ac:dyDescent="0.3">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2.75" customHeight="1" x14ac:dyDescent="0.3">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2.75" customHeight="1" x14ac:dyDescent="0.3">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2.75" customHeight="1" x14ac:dyDescent="0.3">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2.75" customHeight="1" x14ac:dyDescent="0.3">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2.75" customHeight="1" x14ac:dyDescent="0.3">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2.75" customHeight="1" x14ac:dyDescent="0.3">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2.75" customHeight="1" x14ac:dyDescent="0.3">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2.75" customHeight="1" x14ac:dyDescent="0.3">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2.75" customHeight="1" x14ac:dyDescent="0.3">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2.75" customHeight="1" x14ac:dyDescent="0.3">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2.75" customHeight="1" x14ac:dyDescent="0.3">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2.75" customHeight="1" x14ac:dyDescent="0.3">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2.75" customHeight="1" x14ac:dyDescent="0.3">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2.75" customHeight="1" x14ac:dyDescent="0.3">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2.75" customHeight="1" x14ac:dyDescent="0.3">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2.75" customHeight="1" x14ac:dyDescent="0.3">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2.75" customHeight="1" x14ac:dyDescent="0.3">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2.75" customHeight="1" x14ac:dyDescent="0.3">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2.75" customHeight="1" x14ac:dyDescent="0.3">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2.75" customHeight="1" x14ac:dyDescent="0.3">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2.75" customHeight="1" x14ac:dyDescent="0.3">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2.75" customHeight="1" x14ac:dyDescent="0.3">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2.75" customHeight="1" x14ac:dyDescent="0.3">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2.75" customHeight="1" x14ac:dyDescent="0.3">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2.75" customHeight="1" x14ac:dyDescent="0.3">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2.75" customHeight="1" x14ac:dyDescent="0.3">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2.75" customHeight="1" x14ac:dyDescent="0.3">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2.75" customHeight="1" x14ac:dyDescent="0.3">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2.75" customHeight="1" x14ac:dyDescent="0.3">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2.75" customHeight="1" x14ac:dyDescent="0.3">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2.75" customHeight="1" x14ac:dyDescent="0.3">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2.75" customHeight="1" x14ac:dyDescent="0.3">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2.75" customHeight="1" x14ac:dyDescent="0.3">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2.75" customHeight="1" x14ac:dyDescent="0.3">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2.75" customHeight="1" x14ac:dyDescent="0.3">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2.75" customHeight="1" x14ac:dyDescent="0.3">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2.75" customHeight="1" x14ac:dyDescent="0.3">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2.75" customHeight="1" x14ac:dyDescent="0.3">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2.75" customHeight="1" x14ac:dyDescent="0.3">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2.75" customHeight="1" x14ac:dyDescent="0.3">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2.75" customHeight="1" x14ac:dyDescent="0.3">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2.75" customHeight="1" x14ac:dyDescent="0.3">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2.75" customHeight="1" x14ac:dyDescent="0.3">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2.75" customHeight="1" x14ac:dyDescent="0.3">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row r="1001" spans="1:26" ht="12.75" customHeight="1" x14ac:dyDescent="0.3">
      <c r="A1001" s="56"/>
      <c r="B1001" s="56"/>
      <c r="C1001" s="56"/>
      <c r="D1001" s="56"/>
      <c r="E1001" s="56"/>
      <c r="F1001" s="56"/>
      <c r="G1001" s="56"/>
      <c r="H1001" s="56"/>
      <c r="I1001" s="56"/>
      <c r="J1001" s="56"/>
      <c r="K1001" s="56"/>
      <c r="L1001" s="56"/>
      <c r="M1001" s="56"/>
      <c r="N1001" s="56"/>
      <c r="O1001" s="56"/>
      <c r="P1001" s="56"/>
      <c r="Q1001" s="56"/>
      <c r="R1001" s="56"/>
      <c r="S1001" s="56"/>
      <c r="T1001" s="56"/>
      <c r="U1001" s="56"/>
      <c r="V1001" s="56"/>
      <c r="W1001" s="56"/>
      <c r="X1001" s="56"/>
      <c r="Y1001" s="56"/>
      <c r="Z1001" s="56"/>
    </row>
    <row r="1002" spans="1:26" ht="12.75" customHeight="1" x14ac:dyDescent="0.3">
      <c r="A1002" s="56"/>
      <c r="B1002" s="56"/>
      <c r="C1002" s="56"/>
      <c r="D1002" s="56"/>
      <c r="E1002" s="56"/>
      <c r="F1002" s="56"/>
      <c r="G1002" s="56"/>
      <c r="H1002" s="56"/>
      <c r="I1002" s="56"/>
      <c r="J1002" s="56"/>
      <c r="K1002" s="56"/>
      <c r="L1002" s="56"/>
      <c r="M1002" s="56"/>
      <c r="N1002" s="56"/>
      <c r="O1002" s="56"/>
      <c r="P1002" s="56"/>
      <c r="Q1002" s="56"/>
      <c r="R1002" s="56"/>
      <c r="S1002" s="56"/>
      <c r="T1002" s="56"/>
      <c r="U1002" s="56"/>
      <c r="V1002" s="56"/>
      <c r="W1002" s="56"/>
      <c r="X1002" s="56"/>
      <c r="Y1002" s="56"/>
      <c r="Z1002" s="56"/>
    </row>
    <row r="1003" spans="1:26" ht="12.75" customHeight="1" x14ac:dyDescent="0.3">
      <c r="A1003" s="56"/>
      <c r="B1003" s="56"/>
      <c r="C1003" s="56"/>
      <c r="D1003" s="56"/>
      <c r="E1003" s="56"/>
      <c r="F1003" s="56"/>
      <c r="G1003" s="56"/>
      <c r="H1003" s="56"/>
      <c r="I1003" s="56"/>
      <c r="J1003" s="56"/>
      <c r="K1003" s="56"/>
      <c r="L1003" s="56"/>
      <c r="M1003" s="56"/>
      <c r="N1003" s="56"/>
      <c r="O1003" s="56"/>
      <c r="P1003" s="56"/>
      <c r="Q1003" s="56"/>
      <c r="R1003" s="56"/>
      <c r="S1003" s="56"/>
      <c r="T1003" s="56"/>
      <c r="U1003" s="56"/>
      <c r="V1003" s="56"/>
      <c r="W1003" s="56"/>
      <c r="X1003" s="56"/>
      <c r="Y1003" s="56"/>
      <c r="Z1003" s="56"/>
    </row>
    <row r="1004" spans="1:26" ht="12.75" customHeight="1" x14ac:dyDescent="0.3">
      <c r="A1004" s="56"/>
      <c r="B1004" s="56"/>
      <c r="C1004" s="56"/>
      <c r="D1004" s="56"/>
      <c r="E1004" s="56"/>
      <c r="F1004" s="56"/>
      <c r="G1004" s="56"/>
      <c r="H1004" s="56"/>
      <c r="I1004" s="56"/>
      <c r="J1004" s="56"/>
      <c r="K1004" s="56"/>
      <c r="L1004" s="56"/>
      <c r="M1004" s="56"/>
      <c r="N1004" s="56"/>
      <c r="O1004" s="56"/>
      <c r="P1004" s="56"/>
      <c r="Q1004" s="56"/>
      <c r="R1004" s="56"/>
      <c r="S1004" s="56"/>
      <c r="T1004" s="56"/>
      <c r="U1004" s="56"/>
      <c r="V1004" s="56"/>
      <c r="W1004" s="56"/>
      <c r="X1004" s="56"/>
      <c r="Y1004" s="56"/>
      <c r="Z1004" s="56"/>
    </row>
  </sheetData>
  <mergeCells count="583">
    <mergeCell ref="N87:Q87"/>
    <mergeCell ref="N85:Q85"/>
    <mergeCell ref="N86:Q86"/>
    <mergeCell ref="K83:M83"/>
    <mergeCell ref="N83:Q83"/>
    <mergeCell ref="N79:Q79"/>
    <mergeCell ref="A78:Q78"/>
    <mergeCell ref="A75:Q75"/>
    <mergeCell ref="H83:J83"/>
    <mergeCell ref="H84:J84"/>
    <mergeCell ref="N80:Q80"/>
    <mergeCell ref="K79:M79"/>
    <mergeCell ref="H80:J80"/>
    <mergeCell ref="N84:Q84"/>
    <mergeCell ref="K81:M81"/>
    <mergeCell ref="N81:Q81"/>
    <mergeCell ref="N82:Q82"/>
    <mergeCell ref="A84:G84"/>
    <mergeCell ref="A83:G83"/>
    <mergeCell ref="A81:G81"/>
    <mergeCell ref="A80:G80"/>
    <mergeCell ref="A82:G82"/>
    <mergeCell ref="H87:J87"/>
    <mergeCell ref="K87:M87"/>
    <mergeCell ref="H9:J9"/>
    <mergeCell ref="K9:M9"/>
    <mergeCell ref="H7:J7"/>
    <mergeCell ref="G67:M67"/>
    <mergeCell ref="G68:M68"/>
    <mergeCell ref="G19:J19"/>
    <mergeCell ref="K19:N19"/>
    <mergeCell ref="O19:Q19"/>
    <mergeCell ref="A13:Q13"/>
    <mergeCell ref="H10:J10"/>
    <mergeCell ref="H11:J11"/>
    <mergeCell ref="A59:F59"/>
    <mergeCell ref="A66:Q66"/>
    <mergeCell ref="A64:M64"/>
    <mergeCell ref="G16:J16"/>
    <mergeCell ref="O25:Q25"/>
    <mergeCell ref="O24:Q24"/>
    <mergeCell ref="O30:Q30"/>
    <mergeCell ref="K33:M33"/>
    <mergeCell ref="K26:N26"/>
    <mergeCell ref="G17:J17"/>
    <mergeCell ref="A60:F60"/>
    <mergeCell ref="A42:F42"/>
    <mergeCell ref="A30:N30"/>
    <mergeCell ref="A2:Q2"/>
    <mergeCell ref="A3:Q3"/>
    <mergeCell ref="A7:G7"/>
    <mergeCell ref="A8:G8"/>
    <mergeCell ref="A62:F62"/>
    <mergeCell ref="G18:J18"/>
    <mergeCell ref="G29:J29"/>
    <mergeCell ref="G26:J26"/>
    <mergeCell ref="H8:J8"/>
    <mergeCell ref="A4:G4"/>
    <mergeCell ref="A19:F19"/>
    <mergeCell ref="K17:N17"/>
    <mergeCell ref="K18:N18"/>
    <mergeCell ref="K34:M34"/>
    <mergeCell ref="G34:J34"/>
    <mergeCell ref="A35:F35"/>
    <mergeCell ref="G61:M61"/>
    <mergeCell ref="G62:M62"/>
    <mergeCell ref="A57:Q57"/>
    <mergeCell ref="A29:F29"/>
    <mergeCell ref="N10:Q10"/>
    <mergeCell ref="K7:M7"/>
    <mergeCell ref="K8:M8"/>
    <mergeCell ref="H4:J4"/>
    <mergeCell ref="A5:G5"/>
    <mergeCell ref="A11:G11"/>
    <mergeCell ref="A6:G6"/>
    <mergeCell ref="A9:G9"/>
    <mergeCell ref="G15:J15"/>
    <mergeCell ref="A15:F15"/>
    <mergeCell ref="A24:F24"/>
    <mergeCell ref="K29:N29"/>
    <mergeCell ref="O29:Q29"/>
    <mergeCell ref="A23:Q23"/>
    <mergeCell ref="G25:J25"/>
    <mergeCell ref="G24:J24"/>
    <mergeCell ref="A21:N21"/>
    <mergeCell ref="K25:N25"/>
    <mergeCell ref="K16:N16"/>
    <mergeCell ref="A14:Q14"/>
    <mergeCell ref="K11:M11"/>
    <mergeCell ref="K10:M10"/>
    <mergeCell ref="A10:G10"/>
    <mergeCell ref="A16:F16"/>
    <mergeCell ref="A18:F18"/>
    <mergeCell ref="H5:J5"/>
    <mergeCell ref="K5:M5"/>
    <mergeCell ref="H6:J6"/>
    <mergeCell ref="A17:F17"/>
    <mergeCell ref="A25:F25"/>
    <mergeCell ref="N51:Q51"/>
    <mergeCell ref="N52:Q52"/>
    <mergeCell ref="A58:F58"/>
    <mergeCell ref="G60:M60"/>
    <mergeCell ref="G59:M59"/>
    <mergeCell ref="G58:M58"/>
    <mergeCell ref="A55:M55"/>
    <mergeCell ref="A51:F51"/>
    <mergeCell ref="A34:F34"/>
    <mergeCell ref="A33:F33"/>
    <mergeCell ref="A32:Q32"/>
    <mergeCell ref="G33:J33"/>
    <mergeCell ref="K35:M35"/>
    <mergeCell ref="A36:F36"/>
    <mergeCell ref="A40:F40"/>
    <mergeCell ref="G35:J35"/>
    <mergeCell ref="G50:M50"/>
    <mergeCell ref="A41:F41"/>
    <mergeCell ref="A49:F49"/>
    <mergeCell ref="A43:F43"/>
    <mergeCell ref="G43:J43"/>
    <mergeCell ref="G42:J42"/>
    <mergeCell ref="N61:Q61"/>
    <mergeCell ref="N64:Q64"/>
    <mergeCell ref="N62:Q62"/>
    <mergeCell ref="N63:Q63"/>
    <mergeCell ref="K36:M36"/>
    <mergeCell ref="K43:M43"/>
    <mergeCell ref="K42:M42"/>
    <mergeCell ref="A48:Q48"/>
    <mergeCell ref="G69:M69"/>
    <mergeCell ref="N68:Q68"/>
    <mergeCell ref="A68:F68"/>
    <mergeCell ref="A67:F67"/>
    <mergeCell ref="G63:M63"/>
    <mergeCell ref="A63:F63"/>
    <mergeCell ref="A69:F69"/>
    <mergeCell ref="A61:F61"/>
    <mergeCell ref="N69:Q69"/>
    <mergeCell ref="N67:Q67"/>
    <mergeCell ref="K40:M40"/>
    <mergeCell ref="K37:M37"/>
    <mergeCell ref="G36:J36"/>
    <mergeCell ref="A37:J37"/>
    <mergeCell ref="A39:Q39"/>
    <mergeCell ref="G40:J40"/>
    <mergeCell ref="G72:M72"/>
    <mergeCell ref="G70:M70"/>
    <mergeCell ref="H86:J86"/>
    <mergeCell ref="H82:J82"/>
    <mergeCell ref="H81:J81"/>
    <mergeCell ref="G71:M71"/>
    <mergeCell ref="K84:M84"/>
    <mergeCell ref="H79:J79"/>
    <mergeCell ref="A79:G79"/>
    <mergeCell ref="K82:M82"/>
    <mergeCell ref="K80:M80"/>
    <mergeCell ref="A77:Q77"/>
    <mergeCell ref="A72:F72"/>
    <mergeCell ref="N72:Q72"/>
    <mergeCell ref="N73:Q73"/>
    <mergeCell ref="A73:M73"/>
    <mergeCell ref="N71:Q71"/>
    <mergeCell ref="A71:F71"/>
    <mergeCell ref="N70:Q70"/>
    <mergeCell ref="A70:F70"/>
    <mergeCell ref="K85:M85"/>
    <mergeCell ref="K86:M86"/>
    <mergeCell ref="H85:J85"/>
    <mergeCell ref="A103:G103"/>
    <mergeCell ref="K122:M122"/>
    <mergeCell ref="K88:M88"/>
    <mergeCell ref="H96:J96"/>
    <mergeCell ref="K93:M93"/>
    <mergeCell ref="H92:J92"/>
    <mergeCell ref="K92:M92"/>
    <mergeCell ref="K102:M102"/>
    <mergeCell ref="K97:M97"/>
    <mergeCell ref="K98:M98"/>
    <mergeCell ref="K95:M95"/>
    <mergeCell ref="K96:M96"/>
    <mergeCell ref="K100:M100"/>
    <mergeCell ref="K99:M99"/>
    <mergeCell ref="H95:J95"/>
    <mergeCell ref="H94:J94"/>
    <mergeCell ref="H97:J97"/>
    <mergeCell ref="H98:J98"/>
    <mergeCell ref="K90:M90"/>
    <mergeCell ref="H88:J88"/>
    <mergeCell ref="K94:M94"/>
    <mergeCell ref="H93:J93"/>
    <mergeCell ref="H99:J99"/>
    <mergeCell ref="K101:M101"/>
    <mergeCell ref="A106:G106"/>
    <mergeCell ref="A107:G107"/>
    <mergeCell ref="H110:J110"/>
    <mergeCell ref="H106:J106"/>
    <mergeCell ref="H108:J108"/>
    <mergeCell ref="K108:M108"/>
    <mergeCell ref="H107:J107"/>
    <mergeCell ref="K107:M107"/>
    <mergeCell ref="H105:J105"/>
    <mergeCell ref="A105:G105"/>
    <mergeCell ref="K106:M106"/>
    <mergeCell ref="K105:M105"/>
    <mergeCell ref="A108:G108"/>
    <mergeCell ref="A144:G144"/>
    <mergeCell ref="H144:J144"/>
    <mergeCell ref="K144:M144"/>
    <mergeCell ref="A143:G143"/>
    <mergeCell ref="H143:J143"/>
    <mergeCell ref="K143:M143"/>
    <mergeCell ref="H142:J142"/>
    <mergeCell ref="A118:G118"/>
    <mergeCell ref="H118:J118"/>
    <mergeCell ref="A135:G135"/>
    <mergeCell ref="H136:J136"/>
    <mergeCell ref="H122:J122"/>
    <mergeCell ref="A122:G122"/>
    <mergeCell ref="A127:G127"/>
    <mergeCell ref="A125:G125"/>
    <mergeCell ref="A126:G126"/>
    <mergeCell ref="A134:G134"/>
    <mergeCell ref="H133:J133"/>
    <mergeCell ref="K91:M91"/>
    <mergeCell ref="H91:J91"/>
    <mergeCell ref="K118:M118"/>
    <mergeCell ref="K117:M117"/>
    <mergeCell ref="H132:J132"/>
    <mergeCell ref="K132:M132"/>
    <mergeCell ref="K131:M131"/>
    <mergeCell ref="K140:M140"/>
    <mergeCell ref="K89:M89"/>
    <mergeCell ref="H102:J102"/>
    <mergeCell ref="H101:J101"/>
    <mergeCell ref="H103:J103"/>
    <mergeCell ref="H100:J100"/>
    <mergeCell ref="K103:M103"/>
    <mergeCell ref="K104:M104"/>
    <mergeCell ref="H90:J90"/>
    <mergeCell ref="H104:J104"/>
    <mergeCell ref="H123:J123"/>
    <mergeCell ref="K123:M123"/>
    <mergeCell ref="H89:J89"/>
    <mergeCell ref="N7:Q7"/>
    <mergeCell ref="N4:Q4"/>
    <mergeCell ref="N5:Q5"/>
    <mergeCell ref="N11:Q11"/>
    <mergeCell ref="N8:Q8"/>
    <mergeCell ref="N6:Q6"/>
    <mergeCell ref="N9:Q9"/>
    <mergeCell ref="O26:Q26"/>
    <mergeCell ref="O15:Q15"/>
    <mergeCell ref="O17:Q17"/>
    <mergeCell ref="O18:Q18"/>
    <mergeCell ref="O21:Q21"/>
    <mergeCell ref="O16:Q16"/>
    <mergeCell ref="K24:N24"/>
    <mergeCell ref="K15:N15"/>
    <mergeCell ref="K4:M4"/>
    <mergeCell ref="K6:M6"/>
    <mergeCell ref="A158:G158"/>
    <mergeCell ref="N156:Q156"/>
    <mergeCell ref="N152:Q152"/>
    <mergeCell ref="N151:Q151"/>
    <mergeCell ref="N149:Q149"/>
    <mergeCell ref="N147:Q147"/>
    <mergeCell ref="N145:Q145"/>
    <mergeCell ref="N146:Q146"/>
    <mergeCell ref="N155:Q155"/>
    <mergeCell ref="K145:M145"/>
    <mergeCell ref="K146:M146"/>
    <mergeCell ref="N157:Q157"/>
    <mergeCell ref="N158:Q158"/>
    <mergeCell ref="H158:J158"/>
    <mergeCell ref="K158:M158"/>
    <mergeCell ref="H147:J147"/>
    <mergeCell ref="K147:M147"/>
    <mergeCell ref="N169:Q169"/>
    <mergeCell ref="N168:Q168"/>
    <mergeCell ref="K167:M167"/>
    <mergeCell ref="K168:M168"/>
    <mergeCell ref="N167:Q167"/>
    <mergeCell ref="A169:G169"/>
    <mergeCell ref="H169:J169"/>
    <mergeCell ref="A163:G163"/>
    <mergeCell ref="H163:J163"/>
    <mergeCell ref="A164:G164"/>
    <mergeCell ref="H164:J164"/>
    <mergeCell ref="A166:G166"/>
    <mergeCell ref="H166:J166"/>
    <mergeCell ref="A165:G165"/>
    <mergeCell ref="K163:M163"/>
    <mergeCell ref="N165:Q165"/>
    <mergeCell ref="N163:Q163"/>
    <mergeCell ref="N164:Q164"/>
    <mergeCell ref="H165:J165"/>
    <mergeCell ref="K164:M164"/>
    <mergeCell ref="N166:Q166"/>
    <mergeCell ref="K165:M165"/>
    <mergeCell ref="K166:M166"/>
    <mergeCell ref="A162:G162"/>
    <mergeCell ref="H162:J162"/>
    <mergeCell ref="K162:M162"/>
    <mergeCell ref="H161:J161"/>
    <mergeCell ref="K161:M161"/>
    <mergeCell ref="N161:Q161"/>
    <mergeCell ref="N162:Q162"/>
    <mergeCell ref="A159:G159"/>
    <mergeCell ref="H159:J159"/>
    <mergeCell ref="N160:Q160"/>
    <mergeCell ref="H160:J160"/>
    <mergeCell ref="K160:M160"/>
    <mergeCell ref="K159:M159"/>
    <mergeCell ref="N159:Q159"/>
    <mergeCell ref="A161:G161"/>
    <mergeCell ref="A160:G160"/>
    <mergeCell ref="N177:Q177"/>
    <mergeCell ref="A175:G175"/>
    <mergeCell ref="H175:J175"/>
    <mergeCell ref="K175:M175"/>
    <mergeCell ref="K172:M172"/>
    <mergeCell ref="N172:Q172"/>
    <mergeCell ref="K171:M171"/>
    <mergeCell ref="N171:Q171"/>
    <mergeCell ref="K169:M169"/>
    <mergeCell ref="K170:M170"/>
    <mergeCell ref="N170:Q170"/>
    <mergeCell ref="A176:G176"/>
    <mergeCell ref="H176:J176"/>
    <mergeCell ref="K176:M176"/>
    <mergeCell ref="N176:Q176"/>
    <mergeCell ref="N173:Q173"/>
    <mergeCell ref="N174:Q174"/>
    <mergeCell ref="N175:Q175"/>
    <mergeCell ref="H172:J172"/>
    <mergeCell ref="A172:G172"/>
    <mergeCell ref="A177:G177"/>
    <mergeCell ref="H177:J177"/>
    <mergeCell ref="K177:M177"/>
    <mergeCell ref="A174:G174"/>
    <mergeCell ref="K174:M174"/>
    <mergeCell ref="H174:J174"/>
    <mergeCell ref="A173:G173"/>
    <mergeCell ref="H167:J167"/>
    <mergeCell ref="H168:J168"/>
    <mergeCell ref="A167:G167"/>
    <mergeCell ref="A168:G168"/>
    <mergeCell ref="A170:G170"/>
    <mergeCell ref="H170:J170"/>
    <mergeCell ref="H173:J173"/>
    <mergeCell ref="K173:M173"/>
    <mergeCell ref="A171:G171"/>
    <mergeCell ref="H171:J171"/>
    <mergeCell ref="N144:Q144"/>
    <mergeCell ref="N143:Q143"/>
    <mergeCell ref="N148:Q148"/>
    <mergeCell ref="N150:Q150"/>
    <mergeCell ref="A154:G154"/>
    <mergeCell ref="A155:G155"/>
    <mergeCell ref="A148:G148"/>
    <mergeCell ref="H148:J148"/>
    <mergeCell ref="K148:M148"/>
    <mergeCell ref="H152:J152"/>
    <mergeCell ref="H149:J149"/>
    <mergeCell ref="H150:J150"/>
    <mergeCell ref="H153:J153"/>
    <mergeCell ref="H154:J154"/>
    <mergeCell ref="K154:M154"/>
    <mergeCell ref="K153:M153"/>
    <mergeCell ref="H155:J155"/>
    <mergeCell ref="N154:Q154"/>
    <mergeCell ref="N153:Q153"/>
    <mergeCell ref="A146:G146"/>
    <mergeCell ref="A145:G145"/>
    <mergeCell ref="H146:J146"/>
    <mergeCell ref="H145:J145"/>
    <mergeCell ref="A147:G147"/>
    <mergeCell ref="A104:G104"/>
    <mergeCell ref="H157:J157"/>
    <mergeCell ref="H156:J156"/>
    <mergeCell ref="K157:M157"/>
    <mergeCell ref="K156:M156"/>
    <mergeCell ref="K149:M149"/>
    <mergeCell ref="K150:M150"/>
    <mergeCell ref="K152:M152"/>
    <mergeCell ref="K151:M151"/>
    <mergeCell ref="H151:J151"/>
    <mergeCell ref="K155:M155"/>
    <mergeCell ref="A157:G157"/>
    <mergeCell ref="A156:G156"/>
    <mergeCell ref="A150:G150"/>
    <mergeCell ref="A151:G151"/>
    <mergeCell ref="A152:G152"/>
    <mergeCell ref="A149:G149"/>
    <mergeCell ref="A153:G153"/>
    <mergeCell ref="A137:G137"/>
    <mergeCell ref="A138:G138"/>
    <mergeCell ref="A140:G140"/>
    <mergeCell ref="H140:J140"/>
    <mergeCell ref="A112:G112"/>
    <mergeCell ref="A110:G110"/>
    <mergeCell ref="A111:G111"/>
    <mergeCell ref="A109:G109"/>
    <mergeCell ref="H111:J111"/>
    <mergeCell ref="H109:J109"/>
    <mergeCell ref="N116:Q116"/>
    <mergeCell ref="N115:Q115"/>
    <mergeCell ref="K112:M112"/>
    <mergeCell ref="K111:M111"/>
    <mergeCell ref="K110:M110"/>
    <mergeCell ref="K109:M109"/>
    <mergeCell ref="A114:G114"/>
    <mergeCell ref="A115:G115"/>
    <mergeCell ref="A116:G116"/>
    <mergeCell ref="A113:G113"/>
    <mergeCell ref="K115:M115"/>
    <mergeCell ref="K113:M113"/>
    <mergeCell ref="H114:J114"/>
    <mergeCell ref="H112:J112"/>
    <mergeCell ref="H113:J113"/>
    <mergeCell ref="A44:J44"/>
    <mergeCell ref="A46:Q46"/>
    <mergeCell ref="A47:Q47"/>
    <mergeCell ref="G41:J41"/>
    <mergeCell ref="A50:F50"/>
    <mergeCell ref="K41:M41"/>
    <mergeCell ref="K44:M44"/>
    <mergeCell ref="N91:Q91"/>
    <mergeCell ref="N97:Q97"/>
    <mergeCell ref="N96:Q96"/>
    <mergeCell ref="N95:Q95"/>
    <mergeCell ref="N94:Q94"/>
    <mergeCell ref="N92:Q92"/>
    <mergeCell ref="N93:Q93"/>
    <mergeCell ref="N90:Q90"/>
    <mergeCell ref="N89:Q89"/>
    <mergeCell ref="N88:Q88"/>
    <mergeCell ref="A52:F52"/>
    <mergeCell ref="A53:F53"/>
    <mergeCell ref="A54:F54"/>
    <mergeCell ref="G49:M49"/>
    <mergeCell ref="N49:Q49"/>
    <mergeCell ref="N54:Q54"/>
    <mergeCell ref="G54:M54"/>
    <mergeCell ref="N99:Q99"/>
    <mergeCell ref="N113:Q113"/>
    <mergeCell ref="N114:Q114"/>
    <mergeCell ref="N108:Q108"/>
    <mergeCell ref="N107:Q107"/>
    <mergeCell ref="N100:Q100"/>
    <mergeCell ref="N103:Q103"/>
    <mergeCell ref="N101:Q101"/>
    <mergeCell ref="N98:Q98"/>
    <mergeCell ref="N112:Q112"/>
    <mergeCell ref="N111:Q111"/>
    <mergeCell ref="N110:Q110"/>
    <mergeCell ref="N109:Q109"/>
    <mergeCell ref="N102:Q102"/>
    <mergeCell ref="N106:Q106"/>
    <mergeCell ref="N104:Q104"/>
    <mergeCell ref="N105:Q105"/>
    <mergeCell ref="A117:G117"/>
    <mergeCell ref="H117:J117"/>
    <mergeCell ref="N118:Q118"/>
    <mergeCell ref="K114:M114"/>
    <mergeCell ref="K116:M116"/>
    <mergeCell ref="N117:Q117"/>
    <mergeCell ref="H116:J116"/>
    <mergeCell ref="H115:J115"/>
    <mergeCell ref="H121:J121"/>
    <mergeCell ref="K121:M121"/>
    <mergeCell ref="N121:Q121"/>
    <mergeCell ref="H120:J120"/>
    <mergeCell ref="H119:J119"/>
    <mergeCell ref="K120:M120"/>
    <mergeCell ref="N123:Q123"/>
    <mergeCell ref="N127:Q127"/>
    <mergeCell ref="N125:Q125"/>
    <mergeCell ref="A124:G124"/>
    <mergeCell ref="H124:J124"/>
    <mergeCell ref="K124:M124"/>
    <mergeCell ref="N124:Q124"/>
    <mergeCell ref="H125:J125"/>
    <mergeCell ref="K125:M125"/>
    <mergeCell ref="K126:M126"/>
    <mergeCell ref="N122:Q122"/>
    <mergeCell ref="K119:M119"/>
    <mergeCell ref="N119:Q119"/>
    <mergeCell ref="K130:M130"/>
    <mergeCell ref="N130:Q130"/>
    <mergeCell ref="A129:G129"/>
    <mergeCell ref="H129:J129"/>
    <mergeCell ref="N129:Q129"/>
    <mergeCell ref="A130:G130"/>
    <mergeCell ref="H130:J130"/>
    <mergeCell ref="K129:M129"/>
    <mergeCell ref="A128:G128"/>
    <mergeCell ref="H128:J128"/>
    <mergeCell ref="K128:M128"/>
    <mergeCell ref="N128:Q128"/>
    <mergeCell ref="A120:G120"/>
    <mergeCell ref="A119:G119"/>
    <mergeCell ref="H127:J127"/>
    <mergeCell ref="K127:M127"/>
    <mergeCell ref="H126:J126"/>
    <mergeCell ref="N120:Q120"/>
    <mergeCell ref="A121:G121"/>
    <mergeCell ref="N126:Q126"/>
    <mergeCell ref="A123:G123"/>
    <mergeCell ref="N131:Q131"/>
    <mergeCell ref="N132:Q132"/>
    <mergeCell ref="A131:G131"/>
    <mergeCell ref="K139:M139"/>
    <mergeCell ref="A139:G139"/>
    <mergeCell ref="N134:Q134"/>
    <mergeCell ref="N135:Q135"/>
    <mergeCell ref="A132:G132"/>
    <mergeCell ref="A133:G133"/>
    <mergeCell ref="K133:M133"/>
    <mergeCell ref="N133:Q133"/>
    <mergeCell ref="K136:M136"/>
    <mergeCell ref="A136:G136"/>
    <mergeCell ref="K137:M137"/>
    <mergeCell ref="N136:Q136"/>
    <mergeCell ref="N137:Q137"/>
    <mergeCell ref="H134:J134"/>
    <mergeCell ref="K134:M134"/>
    <mergeCell ref="H135:J135"/>
    <mergeCell ref="K135:M135"/>
    <mergeCell ref="H138:J138"/>
    <mergeCell ref="H139:J139"/>
    <mergeCell ref="H131:J131"/>
    <mergeCell ref="H137:J137"/>
    <mergeCell ref="N140:Q140"/>
    <mergeCell ref="K138:M138"/>
    <mergeCell ref="N138:Q138"/>
    <mergeCell ref="N139:Q139"/>
    <mergeCell ref="A142:G142"/>
    <mergeCell ref="K142:M142"/>
    <mergeCell ref="N142:Q142"/>
    <mergeCell ref="A141:G141"/>
    <mergeCell ref="N141:Q141"/>
    <mergeCell ref="H141:J141"/>
    <mergeCell ref="K141:M141"/>
    <mergeCell ref="A102:G102"/>
    <mergeCell ref="A101:G101"/>
    <mergeCell ref="A85:G85"/>
    <mergeCell ref="A86:G86"/>
    <mergeCell ref="A87:G87"/>
    <mergeCell ref="A96:G96"/>
    <mergeCell ref="A98:G98"/>
    <mergeCell ref="A97:G97"/>
    <mergeCell ref="A99:G99"/>
    <mergeCell ref="A100:G100"/>
    <mergeCell ref="A94:G94"/>
    <mergeCell ref="A95:G95"/>
    <mergeCell ref="A93:G93"/>
    <mergeCell ref="A92:G92"/>
    <mergeCell ref="A90:G90"/>
    <mergeCell ref="A91:G91"/>
    <mergeCell ref="A89:G89"/>
    <mergeCell ref="A88:G88"/>
    <mergeCell ref="G53:M53"/>
    <mergeCell ref="G52:M52"/>
    <mergeCell ref="G51:M51"/>
    <mergeCell ref="N55:Q55"/>
    <mergeCell ref="N53:Q53"/>
    <mergeCell ref="N50:Q50"/>
    <mergeCell ref="N60:Q60"/>
    <mergeCell ref="N58:Q58"/>
    <mergeCell ref="N59:Q59"/>
    <mergeCell ref="A20:F20"/>
    <mergeCell ref="G20:J20"/>
    <mergeCell ref="K20:N20"/>
    <mergeCell ref="O20:Q20"/>
    <mergeCell ref="A27:F27"/>
    <mergeCell ref="G27:J27"/>
    <mergeCell ref="K27:N27"/>
    <mergeCell ref="O27:Q27"/>
    <mergeCell ref="A28:F28"/>
    <mergeCell ref="G28:J28"/>
    <mergeCell ref="K28:N28"/>
    <mergeCell ref="O28:Q28"/>
    <mergeCell ref="A26:F26"/>
  </mergeCells>
  <pageMargins left="0.7" right="0.7" top="0.75" bottom="0.75" header="0.3" footer="0.3"/>
  <pageSetup paperSize="9" fitToHeight="0" orientation="portrait" r:id="rId1"/>
  <rowBreaks count="4" manualBreakCount="4">
    <brk id="22" max="16383" man="1"/>
    <brk id="46" max="16383" man="1"/>
    <brk id="148" max="16383" man="1"/>
    <brk id="170" max="16383"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07"/>
  <sheetViews>
    <sheetView topLeftCell="A561" zoomScaleNormal="100" workbookViewId="0">
      <selection activeCell="CC574" sqref="CC574"/>
    </sheetView>
  </sheetViews>
  <sheetFormatPr defaultColWidth="12.5546875" defaultRowHeight="15" customHeight="1" x14ac:dyDescent="0.3"/>
  <cols>
    <col min="1" max="3" width="2" customWidth="1"/>
    <col min="4" max="4" width="4.109375" customWidth="1"/>
    <col min="5" max="22" width="2" customWidth="1"/>
    <col min="23" max="23" width="3.6640625" customWidth="1"/>
    <col min="24" max="24" width="0.6640625" customWidth="1"/>
    <col min="25" max="68" width="1.33203125" customWidth="1"/>
    <col min="69" max="69" width="3.44140625" customWidth="1"/>
    <col min="70" max="77" width="1.33203125" customWidth="1"/>
  </cols>
  <sheetData>
    <row r="1" spans="1:77" ht="21" customHeight="1" x14ac:dyDescent="0.3">
      <c r="A1" s="325" t="s">
        <v>387</v>
      </c>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row>
    <row r="2" spans="1:77" ht="18" customHeight="1" x14ac:dyDescent="0.3">
      <c r="A2" s="325" t="s">
        <v>388</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row>
    <row r="3" spans="1:77" ht="16.5" customHeight="1" thickBot="1" x14ac:dyDescent="0.35">
      <c r="A3" s="491" t="s">
        <v>389</v>
      </c>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row>
    <row r="4" spans="1:77" ht="42" customHeight="1" x14ac:dyDescent="0.3">
      <c r="A4" s="683" t="s">
        <v>390</v>
      </c>
      <c r="B4" s="679"/>
      <c r="C4" s="679"/>
      <c r="D4" s="679"/>
      <c r="E4" s="679"/>
      <c r="F4" s="679"/>
      <c r="G4" s="678" t="s">
        <v>285</v>
      </c>
      <c r="H4" s="679"/>
      <c r="I4" s="679"/>
      <c r="J4" s="679"/>
      <c r="K4" s="679"/>
      <c r="L4" s="679"/>
      <c r="M4" s="679"/>
      <c r="N4" s="679"/>
      <c r="O4" s="678" t="s">
        <v>391</v>
      </c>
      <c r="P4" s="679"/>
      <c r="Q4" s="679"/>
      <c r="R4" s="679"/>
      <c r="S4" s="679"/>
      <c r="T4" s="679"/>
      <c r="U4" s="679"/>
      <c r="V4" s="679"/>
      <c r="W4" s="678" t="s">
        <v>392</v>
      </c>
      <c r="X4" s="679"/>
      <c r="Y4" s="679"/>
      <c r="Z4" s="679"/>
      <c r="AA4" s="679"/>
      <c r="AB4" s="679"/>
      <c r="AC4" s="679"/>
      <c r="AD4" s="679"/>
      <c r="AE4" s="679"/>
      <c r="AF4" s="679"/>
      <c r="AG4" s="679"/>
      <c r="AH4" s="679"/>
      <c r="AI4" s="679"/>
      <c r="AJ4" s="679"/>
      <c r="AK4" s="678" t="s">
        <v>258</v>
      </c>
      <c r="AL4" s="679"/>
      <c r="AM4" s="679"/>
      <c r="AN4" s="679"/>
      <c r="AO4" s="679"/>
      <c r="AP4" s="679"/>
      <c r="AQ4" s="679"/>
      <c r="AR4" s="679"/>
      <c r="AS4" s="679"/>
      <c r="AT4" s="679"/>
      <c r="AU4" s="679"/>
      <c r="AV4" s="679"/>
      <c r="AW4" s="679"/>
      <c r="AX4" s="679"/>
      <c r="AY4" s="692" t="s">
        <v>393</v>
      </c>
      <c r="AZ4" s="679"/>
      <c r="BA4" s="679"/>
      <c r="BB4" s="679"/>
      <c r="BC4" s="679"/>
      <c r="BD4" s="679"/>
      <c r="BE4" s="679"/>
      <c r="BF4" s="679"/>
      <c r="BG4" s="679"/>
      <c r="BH4" s="679"/>
      <c r="BI4" s="679"/>
      <c r="BJ4" s="679"/>
      <c r="BK4" s="679"/>
      <c r="BL4" s="679"/>
      <c r="BM4" s="679"/>
      <c r="BN4" s="678" t="s">
        <v>394</v>
      </c>
      <c r="BO4" s="679"/>
      <c r="BP4" s="679"/>
      <c r="BQ4" s="679"/>
      <c r="BR4" s="679"/>
      <c r="BS4" s="679"/>
      <c r="BT4" s="679"/>
      <c r="BU4" s="679"/>
      <c r="BV4" s="679"/>
      <c r="BW4" s="679"/>
      <c r="BX4" s="679"/>
      <c r="BY4" s="691"/>
    </row>
    <row r="5" spans="1:77" s="106" customFormat="1" ht="42" customHeight="1" x14ac:dyDescent="0.3">
      <c r="A5" s="462">
        <v>43825</v>
      </c>
      <c r="B5" s="463"/>
      <c r="C5" s="463"/>
      <c r="D5" s="463"/>
      <c r="E5" s="463"/>
      <c r="F5" s="464"/>
      <c r="G5" s="465" t="s">
        <v>623</v>
      </c>
      <c r="H5" s="466"/>
      <c r="I5" s="466"/>
      <c r="J5" s="466"/>
      <c r="K5" s="466"/>
      <c r="L5" s="466"/>
      <c r="M5" s="466"/>
      <c r="N5" s="467"/>
      <c r="O5" s="465" t="s">
        <v>969</v>
      </c>
      <c r="P5" s="466" t="s">
        <v>969</v>
      </c>
      <c r="Q5" s="466" t="s">
        <v>969</v>
      </c>
      <c r="R5" s="466" t="s">
        <v>969</v>
      </c>
      <c r="S5" s="466" t="s">
        <v>969</v>
      </c>
      <c r="T5" s="466" t="s">
        <v>969</v>
      </c>
      <c r="U5" s="466" t="s">
        <v>969</v>
      </c>
      <c r="V5" s="467" t="s">
        <v>969</v>
      </c>
      <c r="W5" s="468" t="s">
        <v>1055</v>
      </c>
      <c r="X5" s="468" t="s">
        <v>1013</v>
      </c>
      <c r="Y5" s="468" t="s">
        <v>1013</v>
      </c>
      <c r="Z5" s="468" t="s">
        <v>1013</v>
      </c>
      <c r="AA5" s="468" t="s">
        <v>1013</v>
      </c>
      <c r="AB5" s="468" t="s">
        <v>1013</v>
      </c>
      <c r="AC5" s="468" t="s">
        <v>1013</v>
      </c>
      <c r="AD5" s="468" t="s">
        <v>1013</v>
      </c>
      <c r="AE5" s="468" t="s">
        <v>1013</v>
      </c>
      <c r="AF5" s="468" t="s">
        <v>1013</v>
      </c>
      <c r="AG5" s="468" t="s">
        <v>1013</v>
      </c>
      <c r="AH5" s="468" t="s">
        <v>1013</v>
      </c>
      <c r="AI5" s="468" t="s">
        <v>1013</v>
      </c>
      <c r="AJ5" s="468" t="s">
        <v>1013</v>
      </c>
      <c r="AK5" s="468"/>
      <c r="AL5" s="468"/>
      <c r="AM5" s="468"/>
      <c r="AN5" s="468"/>
      <c r="AO5" s="468"/>
      <c r="AP5" s="468"/>
      <c r="AQ5" s="468"/>
      <c r="AR5" s="468"/>
      <c r="AS5" s="468"/>
      <c r="AT5" s="468"/>
      <c r="AU5" s="468"/>
      <c r="AV5" s="468"/>
      <c r="AW5" s="468"/>
      <c r="AX5" s="468"/>
      <c r="AY5" s="469" t="s">
        <v>1258</v>
      </c>
      <c r="AZ5" s="468"/>
      <c r="BA5" s="468"/>
      <c r="BB5" s="468"/>
      <c r="BC5" s="468"/>
      <c r="BD5" s="468"/>
      <c r="BE5" s="468"/>
      <c r="BF5" s="468"/>
      <c r="BG5" s="468"/>
      <c r="BH5" s="468"/>
      <c r="BI5" s="468"/>
      <c r="BJ5" s="468"/>
      <c r="BK5" s="468"/>
      <c r="BL5" s="468"/>
      <c r="BM5" s="468"/>
      <c r="BN5" s="460">
        <v>23860</v>
      </c>
      <c r="BO5" s="460">
        <v>23860</v>
      </c>
      <c r="BP5" s="460">
        <v>23860</v>
      </c>
      <c r="BQ5" s="460">
        <v>23860</v>
      </c>
      <c r="BR5" s="460">
        <v>23860</v>
      </c>
      <c r="BS5" s="460">
        <v>23860</v>
      </c>
      <c r="BT5" s="460">
        <v>23860</v>
      </c>
      <c r="BU5" s="460">
        <v>23860</v>
      </c>
      <c r="BV5" s="460">
        <v>23860</v>
      </c>
      <c r="BW5" s="460">
        <v>23860</v>
      </c>
      <c r="BX5" s="460">
        <v>23860</v>
      </c>
      <c r="BY5" s="461">
        <v>23860</v>
      </c>
    </row>
    <row r="6" spans="1:77" s="106" customFormat="1" ht="42" customHeight="1" x14ac:dyDescent="0.3">
      <c r="A6" s="462">
        <v>43819</v>
      </c>
      <c r="B6" s="463"/>
      <c r="C6" s="463"/>
      <c r="D6" s="463"/>
      <c r="E6" s="463"/>
      <c r="F6" s="464"/>
      <c r="G6" s="465" t="s">
        <v>623</v>
      </c>
      <c r="H6" s="466"/>
      <c r="I6" s="466"/>
      <c r="J6" s="466"/>
      <c r="K6" s="466"/>
      <c r="L6" s="466"/>
      <c r="M6" s="466"/>
      <c r="N6" s="467"/>
      <c r="O6" s="465" t="s">
        <v>970</v>
      </c>
      <c r="P6" s="466" t="s">
        <v>970</v>
      </c>
      <c r="Q6" s="466" t="s">
        <v>970</v>
      </c>
      <c r="R6" s="466" t="s">
        <v>970</v>
      </c>
      <c r="S6" s="466" t="s">
        <v>970</v>
      </c>
      <c r="T6" s="466" t="s">
        <v>970</v>
      </c>
      <c r="U6" s="466" t="s">
        <v>970</v>
      </c>
      <c r="V6" s="467" t="s">
        <v>970</v>
      </c>
      <c r="W6" s="468" t="s">
        <v>1056</v>
      </c>
      <c r="X6" s="468" t="s">
        <v>1015</v>
      </c>
      <c r="Y6" s="468" t="s">
        <v>1015</v>
      </c>
      <c r="Z6" s="468" t="s">
        <v>1015</v>
      </c>
      <c r="AA6" s="468" t="s">
        <v>1015</v>
      </c>
      <c r="AB6" s="468" t="s">
        <v>1015</v>
      </c>
      <c r="AC6" s="468" t="s">
        <v>1015</v>
      </c>
      <c r="AD6" s="468" t="s">
        <v>1015</v>
      </c>
      <c r="AE6" s="468" t="s">
        <v>1015</v>
      </c>
      <c r="AF6" s="468" t="s">
        <v>1015</v>
      </c>
      <c r="AG6" s="468" t="s">
        <v>1015</v>
      </c>
      <c r="AH6" s="468" t="s">
        <v>1015</v>
      </c>
      <c r="AI6" s="468" t="s">
        <v>1015</v>
      </c>
      <c r="AJ6" s="468" t="s">
        <v>1015</v>
      </c>
      <c r="AK6" s="438"/>
      <c r="AL6" s="438"/>
      <c r="AM6" s="438"/>
      <c r="AN6" s="438"/>
      <c r="AO6" s="438"/>
      <c r="AP6" s="438"/>
      <c r="AQ6" s="438"/>
      <c r="AR6" s="438"/>
      <c r="AS6" s="438"/>
      <c r="AT6" s="438"/>
      <c r="AU6" s="438"/>
      <c r="AV6" s="438"/>
      <c r="AW6" s="438"/>
      <c r="AX6" s="438"/>
      <c r="AY6" s="472" t="s">
        <v>1258</v>
      </c>
      <c r="AZ6" s="438"/>
      <c r="BA6" s="438"/>
      <c r="BB6" s="438"/>
      <c r="BC6" s="438"/>
      <c r="BD6" s="438"/>
      <c r="BE6" s="438"/>
      <c r="BF6" s="438"/>
      <c r="BG6" s="438"/>
      <c r="BH6" s="438"/>
      <c r="BI6" s="438"/>
      <c r="BJ6" s="438"/>
      <c r="BK6" s="438"/>
      <c r="BL6" s="438"/>
      <c r="BM6" s="438"/>
      <c r="BN6" s="460">
        <v>21780</v>
      </c>
      <c r="BO6" s="460">
        <v>21780</v>
      </c>
      <c r="BP6" s="460">
        <v>21780</v>
      </c>
      <c r="BQ6" s="460">
        <v>21780</v>
      </c>
      <c r="BR6" s="460">
        <v>21780</v>
      </c>
      <c r="BS6" s="460">
        <v>21780</v>
      </c>
      <c r="BT6" s="460">
        <v>21780</v>
      </c>
      <c r="BU6" s="460">
        <v>21780</v>
      </c>
      <c r="BV6" s="460">
        <v>21780</v>
      </c>
      <c r="BW6" s="460">
        <v>21780</v>
      </c>
      <c r="BX6" s="460">
        <v>21780</v>
      </c>
      <c r="BY6" s="461">
        <v>21780</v>
      </c>
    </row>
    <row r="7" spans="1:77" s="106" customFormat="1" ht="42" customHeight="1" x14ac:dyDescent="0.3">
      <c r="A7" s="462">
        <v>43819</v>
      </c>
      <c r="B7" s="463"/>
      <c r="C7" s="463"/>
      <c r="D7" s="463"/>
      <c r="E7" s="463"/>
      <c r="F7" s="464"/>
      <c r="G7" s="465" t="s">
        <v>623</v>
      </c>
      <c r="H7" s="466"/>
      <c r="I7" s="466"/>
      <c r="J7" s="466"/>
      <c r="K7" s="466"/>
      <c r="L7" s="466"/>
      <c r="M7" s="466"/>
      <c r="N7" s="467"/>
      <c r="O7" s="465" t="s">
        <v>971</v>
      </c>
      <c r="P7" s="466" t="s">
        <v>971</v>
      </c>
      <c r="Q7" s="466" t="s">
        <v>971</v>
      </c>
      <c r="R7" s="466" t="s">
        <v>971</v>
      </c>
      <c r="S7" s="466" t="s">
        <v>971</v>
      </c>
      <c r="T7" s="466" t="s">
        <v>971</v>
      </c>
      <c r="U7" s="466" t="s">
        <v>971</v>
      </c>
      <c r="V7" s="467" t="s">
        <v>971</v>
      </c>
      <c r="W7" s="468" t="s">
        <v>1057</v>
      </c>
      <c r="X7" s="468" t="s">
        <v>1016</v>
      </c>
      <c r="Y7" s="468" t="s">
        <v>1016</v>
      </c>
      <c r="Z7" s="468" t="s">
        <v>1016</v>
      </c>
      <c r="AA7" s="468" t="s">
        <v>1016</v>
      </c>
      <c r="AB7" s="468" t="s">
        <v>1016</v>
      </c>
      <c r="AC7" s="468" t="s">
        <v>1016</v>
      </c>
      <c r="AD7" s="468" t="s">
        <v>1016</v>
      </c>
      <c r="AE7" s="468" t="s">
        <v>1016</v>
      </c>
      <c r="AF7" s="468" t="s">
        <v>1016</v>
      </c>
      <c r="AG7" s="468" t="s">
        <v>1016</v>
      </c>
      <c r="AH7" s="468" t="s">
        <v>1016</v>
      </c>
      <c r="AI7" s="468" t="s">
        <v>1016</v>
      </c>
      <c r="AJ7" s="468" t="s">
        <v>1016</v>
      </c>
      <c r="AK7" s="438"/>
      <c r="AL7" s="438"/>
      <c r="AM7" s="438"/>
      <c r="AN7" s="438"/>
      <c r="AO7" s="438"/>
      <c r="AP7" s="438"/>
      <c r="AQ7" s="438"/>
      <c r="AR7" s="438"/>
      <c r="AS7" s="438"/>
      <c r="AT7" s="438"/>
      <c r="AU7" s="438"/>
      <c r="AV7" s="438"/>
      <c r="AW7" s="438"/>
      <c r="AX7" s="438"/>
      <c r="AY7" s="469" t="s">
        <v>1258</v>
      </c>
      <c r="AZ7" s="468"/>
      <c r="BA7" s="468"/>
      <c r="BB7" s="468"/>
      <c r="BC7" s="468"/>
      <c r="BD7" s="468"/>
      <c r="BE7" s="468"/>
      <c r="BF7" s="468"/>
      <c r="BG7" s="468"/>
      <c r="BH7" s="468"/>
      <c r="BI7" s="468"/>
      <c r="BJ7" s="468"/>
      <c r="BK7" s="468"/>
      <c r="BL7" s="468"/>
      <c r="BM7" s="468"/>
      <c r="BN7" s="460">
        <v>14650</v>
      </c>
      <c r="BO7" s="460">
        <v>14650</v>
      </c>
      <c r="BP7" s="460">
        <v>14650</v>
      </c>
      <c r="BQ7" s="460">
        <v>14650</v>
      </c>
      <c r="BR7" s="460">
        <v>14650</v>
      </c>
      <c r="BS7" s="460">
        <v>14650</v>
      </c>
      <c r="BT7" s="460">
        <v>14650</v>
      </c>
      <c r="BU7" s="460">
        <v>14650</v>
      </c>
      <c r="BV7" s="460">
        <v>14650</v>
      </c>
      <c r="BW7" s="460">
        <v>14650</v>
      </c>
      <c r="BX7" s="460">
        <v>14650</v>
      </c>
      <c r="BY7" s="461">
        <v>14650</v>
      </c>
    </row>
    <row r="8" spans="1:77" s="106" customFormat="1" ht="42" customHeight="1" x14ac:dyDescent="0.3">
      <c r="A8" s="462">
        <v>43819</v>
      </c>
      <c r="B8" s="463"/>
      <c r="C8" s="463"/>
      <c r="D8" s="463"/>
      <c r="E8" s="463"/>
      <c r="F8" s="464"/>
      <c r="G8" s="465" t="s">
        <v>623</v>
      </c>
      <c r="H8" s="466"/>
      <c r="I8" s="466"/>
      <c r="J8" s="466"/>
      <c r="K8" s="466"/>
      <c r="L8" s="466"/>
      <c r="M8" s="466"/>
      <c r="N8" s="467"/>
      <c r="O8" s="465" t="s">
        <v>972</v>
      </c>
      <c r="P8" s="466" t="s">
        <v>972</v>
      </c>
      <c r="Q8" s="466" t="s">
        <v>972</v>
      </c>
      <c r="R8" s="466" t="s">
        <v>972</v>
      </c>
      <c r="S8" s="466" t="s">
        <v>972</v>
      </c>
      <c r="T8" s="466" t="s">
        <v>972</v>
      </c>
      <c r="U8" s="466" t="s">
        <v>972</v>
      </c>
      <c r="V8" s="467" t="s">
        <v>972</v>
      </c>
      <c r="W8" s="468" t="s">
        <v>1055</v>
      </c>
      <c r="X8" s="468" t="s">
        <v>1017</v>
      </c>
      <c r="Y8" s="468" t="s">
        <v>1017</v>
      </c>
      <c r="Z8" s="468" t="s">
        <v>1017</v>
      </c>
      <c r="AA8" s="468" t="s">
        <v>1017</v>
      </c>
      <c r="AB8" s="468" t="s">
        <v>1017</v>
      </c>
      <c r="AC8" s="468" t="s">
        <v>1017</v>
      </c>
      <c r="AD8" s="468" t="s">
        <v>1017</v>
      </c>
      <c r="AE8" s="468" t="s">
        <v>1017</v>
      </c>
      <c r="AF8" s="468" t="s">
        <v>1017</v>
      </c>
      <c r="AG8" s="468" t="s">
        <v>1017</v>
      </c>
      <c r="AH8" s="468" t="s">
        <v>1017</v>
      </c>
      <c r="AI8" s="468" t="s">
        <v>1017</v>
      </c>
      <c r="AJ8" s="468" t="s">
        <v>1017</v>
      </c>
      <c r="AK8" s="438"/>
      <c r="AL8" s="438"/>
      <c r="AM8" s="438"/>
      <c r="AN8" s="438"/>
      <c r="AO8" s="438"/>
      <c r="AP8" s="438"/>
      <c r="AQ8" s="438"/>
      <c r="AR8" s="438"/>
      <c r="AS8" s="438"/>
      <c r="AT8" s="438"/>
      <c r="AU8" s="438"/>
      <c r="AV8" s="438"/>
      <c r="AW8" s="438"/>
      <c r="AX8" s="438"/>
      <c r="AY8" s="472" t="s">
        <v>1258</v>
      </c>
      <c r="AZ8" s="438"/>
      <c r="BA8" s="438"/>
      <c r="BB8" s="438"/>
      <c r="BC8" s="438"/>
      <c r="BD8" s="438"/>
      <c r="BE8" s="438"/>
      <c r="BF8" s="438"/>
      <c r="BG8" s="438"/>
      <c r="BH8" s="438"/>
      <c r="BI8" s="438"/>
      <c r="BJ8" s="438"/>
      <c r="BK8" s="438"/>
      <c r="BL8" s="438"/>
      <c r="BM8" s="438"/>
      <c r="BN8" s="460">
        <v>23950</v>
      </c>
      <c r="BO8" s="460">
        <v>23950</v>
      </c>
      <c r="BP8" s="460">
        <v>23950</v>
      </c>
      <c r="BQ8" s="460">
        <v>23950</v>
      </c>
      <c r="BR8" s="460">
        <v>23950</v>
      </c>
      <c r="BS8" s="460">
        <v>23950</v>
      </c>
      <c r="BT8" s="460">
        <v>23950</v>
      </c>
      <c r="BU8" s="460">
        <v>23950</v>
      </c>
      <c r="BV8" s="460">
        <v>23950</v>
      </c>
      <c r="BW8" s="460">
        <v>23950</v>
      </c>
      <c r="BX8" s="460">
        <v>23950</v>
      </c>
      <c r="BY8" s="461">
        <v>23950</v>
      </c>
    </row>
    <row r="9" spans="1:77" s="106" customFormat="1" ht="58.8" customHeight="1" x14ac:dyDescent="0.3">
      <c r="A9" s="462">
        <v>43819</v>
      </c>
      <c r="B9" s="463"/>
      <c r="C9" s="463"/>
      <c r="D9" s="463"/>
      <c r="E9" s="463"/>
      <c r="F9" s="464"/>
      <c r="G9" s="465" t="s">
        <v>623</v>
      </c>
      <c r="H9" s="466"/>
      <c r="I9" s="466"/>
      <c r="J9" s="466"/>
      <c r="K9" s="466"/>
      <c r="L9" s="466"/>
      <c r="M9" s="466"/>
      <c r="N9" s="467"/>
      <c r="O9" s="465" t="s">
        <v>973</v>
      </c>
      <c r="P9" s="466" t="s">
        <v>973</v>
      </c>
      <c r="Q9" s="466" t="s">
        <v>973</v>
      </c>
      <c r="R9" s="466" t="s">
        <v>973</v>
      </c>
      <c r="S9" s="466" t="s">
        <v>973</v>
      </c>
      <c r="T9" s="466" t="s">
        <v>973</v>
      </c>
      <c r="U9" s="466" t="s">
        <v>973</v>
      </c>
      <c r="V9" s="467" t="s">
        <v>973</v>
      </c>
      <c r="W9" s="468" t="s">
        <v>1058</v>
      </c>
      <c r="X9" s="468" t="s">
        <v>1018</v>
      </c>
      <c r="Y9" s="468" t="s">
        <v>1018</v>
      </c>
      <c r="Z9" s="468" t="s">
        <v>1018</v>
      </c>
      <c r="AA9" s="468" t="s">
        <v>1018</v>
      </c>
      <c r="AB9" s="468" t="s">
        <v>1018</v>
      </c>
      <c r="AC9" s="468" t="s">
        <v>1018</v>
      </c>
      <c r="AD9" s="468" t="s">
        <v>1018</v>
      </c>
      <c r="AE9" s="468" t="s">
        <v>1018</v>
      </c>
      <c r="AF9" s="468" t="s">
        <v>1018</v>
      </c>
      <c r="AG9" s="468" t="s">
        <v>1018</v>
      </c>
      <c r="AH9" s="468" t="s">
        <v>1018</v>
      </c>
      <c r="AI9" s="468" t="s">
        <v>1018</v>
      </c>
      <c r="AJ9" s="468" t="s">
        <v>1018</v>
      </c>
      <c r="AK9" s="468"/>
      <c r="AL9" s="468"/>
      <c r="AM9" s="468"/>
      <c r="AN9" s="468"/>
      <c r="AO9" s="468"/>
      <c r="AP9" s="468"/>
      <c r="AQ9" s="468"/>
      <c r="AR9" s="468"/>
      <c r="AS9" s="468"/>
      <c r="AT9" s="468"/>
      <c r="AU9" s="468"/>
      <c r="AV9" s="468"/>
      <c r="AW9" s="468"/>
      <c r="AX9" s="468"/>
      <c r="AY9" s="472" t="s">
        <v>1263</v>
      </c>
      <c r="AZ9" s="438"/>
      <c r="BA9" s="438"/>
      <c r="BB9" s="438"/>
      <c r="BC9" s="438"/>
      <c r="BD9" s="438"/>
      <c r="BE9" s="438"/>
      <c r="BF9" s="438"/>
      <c r="BG9" s="438"/>
      <c r="BH9" s="438"/>
      <c r="BI9" s="438"/>
      <c r="BJ9" s="438"/>
      <c r="BK9" s="438"/>
      <c r="BL9" s="438"/>
      <c r="BM9" s="438"/>
      <c r="BN9" s="460">
        <v>11683.17</v>
      </c>
      <c r="BO9" s="460">
        <v>11683.17</v>
      </c>
      <c r="BP9" s="460">
        <v>11683.17</v>
      </c>
      <c r="BQ9" s="460">
        <v>11683.17</v>
      </c>
      <c r="BR9" s="460">
        <v>11683.17</v>
      </c>
      <c r="BS9" s="460">
        <v>11683.17</v>
      </c>
      <c r="BT9" s="460">
        <v>11683.17</v>
      </c>
      <c r="BU9" s="460">
        <v>11683.17</v>
      </c>
      <c r="BV9" s="460">
        <v>11683.17</v>
      </c>
      <c r="BW9" s="460">
        <v>11683.17</v>
      </c>
      <c r="BX9" s="460">
        <v>11683.17</v>
      </c>
      <c r="BY9" s="461">
        <v>11683.17</v>
      </c>
    </row>
    <row r="10" spans="1:77" s="106" customFormat="1" ht="42" customHeight="1" x14ac:dyDescent="0.3">
      <c r="A10" s="462">
        <v>43810</v>
      </c>
      <c r="B10" s="463"/>
      <c r="C10" s="463"/>
      <c r="D10" s="463"/>
      <c r="E10" s="463"/>
      <c r="F10" s="464"/>
      <c r="G10" s="465" t="s">
        <v>623</v>
      </c>
      <c r="H10" s="466"/>
      <c r="I10" s="466"/>
      <c r="J10" s="466"/>
      <c r="K10" s="466"/>
      <c r="L10" s="466"/>
      <c r="M10" s="466"/>
      <c r="N10" s="467"/>
      <c r="O10" s="465" t="s">
        <v>974</v>
      </c>
      <c r="P10" s="466" t="s">
        <v>974</v>
      </c>
      <c r="Q10" s="466" t="s">
        <v>974</v>
      </c>
      <c r="R10" s="466" t="s">
        <v>974</v>
      </c>
      <c r="S10" s="466" t="s">
        <v>974</v>
      </c>
      <c r="T10" s="466" t="s">
        <v>974</v>
      </c>
      <c r="U10" s="466" t="s">
        <v>974</v>
      </c>
      <c r="V10" s="467" t="s">
        <v>974</v>
      </c>
      <c r="W10" s="468" t="s">
        <v>1059</v>
      </c>
      <c r="X10" s="468" t="s">
        <v>1019</v>
      </c>
      <c r="Y10" s="468" t="s">
        <v>1019</v>
      </c>
      <c r="Z10" s="468" t="s">
        <v>1019</v>
      </c>
      <c r="AA10" s="468" t="s">
        <v>1019</v>
      </c>
      <c r="AB10" s="468" t="s">
        <v>1019</v>
      </c>
      <c r="AC10" s="468" t="s">
        <v>1019</v>
      </c>
      <c r="AD10" s="468" t="s">
        <v>1019</v>
      </c>
      <c r="AE10" s="468" t="s">
        <v>1019</v>
      </c>
      <c r="AF10" s="468" t="s">
        <v>1019</v>
      </c>
      <c r="AG10" s="468" t="s">
        <v>1019</v>
      </c>
      <c r="AH10" s="468" t="s">
        <v>1019</v>
      </c>
      <c r="AI10" s="468" t="s">
        <v>1019</v>
      </c>
      <c r="AJ10" s="468" t="s">
        <v>1019</v>
      </c>
      <c r="AK10" s="468"/>
      <c r="AL10" s="468"/>
      <c r="AM10" s="468"/>
      <c r="AN10" s="468"/>
      <c r="AO10" s="468"/>
      <c r="AP10" s="468"/>
      <c r="AQ10" s="468"/>
      <c r="AR10" s="468"/>
      <c r="AS10" s="468"/>
      <c r="AT10" s="468"/>
      <c r="AU10" s="468"/>
      <c r="AV10" s="468"/>
      <c r="AW10" s="468"/>
      <c r="AX10" s="468"/>
      <c r="AY10" s="469" t="s">
        <v>1264</v>
      </c>
      <c r="AZ10" s="468"/>
      <c r="BA10" s="468"/>
      <c r="BB10" s="468"/>
      <c r="BC10" s="468"/>
      <c r="BD10" s="468"/>
      <c r="BE10" s="468"/>
      <c r="BF10" s="468"/>
      <c r="BG10" s="468"/>
      <c r="BH10" s="468"/>
      <c r="BI10" s="468"/>
      <c r="BJ10" s="468"/>
      <c r="BK10" s="468"/>
      <c r="BL10" s="468"/>
      <c r="BM10" s="468"/>
      <c r="BN10" s="460">
        <v>39600</v>
      </c>
      <c r="BO10" s="460">
        <v>39600</v>
      </c>
      <c r="BP10" s="460">
        <v>39600</v>
      </c>
      <c r="BQ10" s="460">
        <v>39600</v>
      </c>
      <c r="BR10" s="460">
        <v>39600</v>
      </c>
      <c r="BS10" s="460">
        <v>39600</v>
      </c>
      <c r="BT10" s="460">
        <v>39600</v>
      </c>
      <c r="BU10" s="460">
        <v>39600</v>
      </c>
      <c r="BV10" s="460">
        <v>39600</v>
      </c>
      <c r="BW10" s="460">
        <v>39600</v>
      </c>
      <c r="BX10" s="460">
        <v>39600</v>
      </c>
      <c r="BY10" s="461">
        <v>39600</v>
      </c>
    </row>
    <row r="11" spans="1:77" s="106" customFormat="1" ht="42" customHeight="1" x14ac:dyDescent="0.3">
      <c r="A11" s="462">
        <v>43810</v>
      </c>
      <c r="B11" s="463"/>
      <c r="C11" s="463"/>
      <c r="D11" s="463"/>
      <c r="E11" s="463"/>
      <c r="F11" s="464"/>
      <c r="G11" s="465" t="s">
        <v>623</v>
      </c>
      <c r="H11" s="466"/>
      <c r="I11" s="466"/>
      <c r="J11" s="466"/>
      <c r="K11" s="466"/>
      <c r="L11" s="466"/>
      <c r="M11" s="466"/>
      <c r="N11" s="467"/>
      <c r="O11" s="465" t="s">
        <v>975</v>
      </c>
      <c r="P11" s="466" t="s">
        <v>975</v>
      </c>
      <c r="Q11" s="466" t="s">
        <v>975</v>
      </c>
      <c r="R11" s="466" t="s">
        <v>975</v>
      </c>
      <c r="S11" s="466" t="s">
        <v>975</v>
      </c>
      <c r="T11" s="466" t="s">
        <v>975</v>
      </c>
      <c r="U11" s="466" t="s">
        <v>975</v>
      </c>
      <c r="V11" s="467" t="s">
        <v>975</v>
      </c>
      <c r="W11" s="468" t="s">
        <v>1060</v>
      </c>
      <c r="X11" s="468" t="s">
        <v>1020</v>
      </c>
      <c r="Y11" s="468" t="s">
        <v>1020</v>
      </c>
      <c r="Z11" s="468" t="s">
        <v>1020</v>
      </c>
      <c r="AA11" s="468" t="s">
        <v>1020</v>
      </c>
      <c r="AB11" s="468" t="s">
        <v>1020</v>
      </c>
      <c r="AC11" s="468" t="s">
        <v>1020</v>
      </c>
      <c r="AD11" s="468" t="s">
        <v>1020</v>
      </c>
      <c r="AE11" s="468" t="s">
        <v>1020</v>
      </c>
      <c r="AF11" s="468" t="s">
        <v>1020</v>
      </c>
      <c r="AG11" s="468" t="s">
        <v>1020</v>
      </c>
      <c r="AH11" s="468" t="s">
        <v>1020</v>
      </c>
      <c r="AI11" s="468" t="s">
        <v>1020</v>
      </c>
      <c r="AJ11" s="468" t="s">
        <v>1020</v>
      </c>
      <c r="AK11" s="468"/>
      <c r="AL11" s="468"/>
      <c r="AM11" s="468"/>
      <c r="AN11" s="468"/>
      <c r="AO11" s="468"/>
      <c r="AP11" s="468"/>
      <c r="AQ11" s="468"/>
      <c r="AR11" s="468"/>
      <c r="AS11" s="468"/>
      <c r="AT11" s="468"/>
      <c r="AU11" s="468"/>
      <c r="AV11" s="468"/>
      <c r="AW11" s="468"/>
      <c r="AX11" s="468"/>
      <c r="AY11" s="469" t="s">
        <v>1265</v>
      </c>
      <c r="AZ11" s="468"/>
      <c r="BA11" s="468"/>
      <c r="BB11" s="468"/>
      <c r="BC11" s="468"/>
      <c r="BD11" s="468"/>
      <c r="BE11" s="468"/>
      <c r="BF11" s="468"/>
      <c r="BG11" s="468"/>
      <c r="BH11" s="468"/>
      <c r="BI11" s="468"/>
      <c r="BJ11" s="468"/>
      <c r="BK11" s="468"/>
      <c r="BL11" s="468"/>
      <c r="BM11" s="468"/>
      <c r="BN11" s="460">
        <v>29700</v>
      </c>
      <c r="BO11" s="460">
        <v>29700</v>
      </c>
      <c r="BP11" s="460">
        <v>29700</v>
      </c>
      <c r="BQ11" s="460">
        <v>29700</v>
      </c>
      <c r="BR11" s="460">
        <v>29700</v>
      </c>
      <c r="BS11" s="460">
        <v>29700</v>
      </c>
      <c r="BT11" s="460">
        <v>29700</v>
      </c>
      <c r="BU11" s="460">
        <v>29700</v>
      </c>
      <c r="BV11" s="460">
        <v>29700</v>
      </c>
      <c r="BW11" s="460">
        <v>29700</v>
      </c>
      <c r="BX11" s="460">
        <v>29700</v>
      </c>
      <c r="BY11" s="461">
        <v>29700</v>
      </c>
    </row>
    <row r="12" spans="1:77" s="106" customFormat="1" ht="42" customHeight="1" x14ac:dyDescent="0.3">
      <c r="A12" s="462">
        <v>43810</v>
      </c>
      <c r="B12" s="463"/>
      <c r="C12" s="463"/>
      <c r="D12" s="463"/>
      <c r="E12" s="463"/>
      <c r="F12" s="464"/>
      <c r="G12" s="465" t="s">
        <v>623</v>
      </c>
      <c r="H12" s="466"/>
      <c r="I12" s="466"/>
      <c r="J12" s="466"/>
      <c r="K12" s="466"/>
      <c r="L12" s="466"/>
      <c r="M12" s="466"/>
      <c r="N12" s="467"/>
      <c r="O12" s="465" t="s">
        <v>976</v>
      </c>
      <c r="P12" s="466" t="s">
        <v>976</v>
      </c>
      <c r="Q12" s="466" t="s">
        <v>976</v>
      </c>
      <c r="R12" s="466" t="s">
        <v>976</v>
      </c>
      <c r="S12" s="466" t="s">
        <v>976</v>
      </c>
      <c r="T12" s="466" t="s">
        <v>976</v>
      </c>
      <c r="U12" s="466" t="s">
        <v>976</v>
      </c>
      <c r="V12" s="467" t="s">
        <v>976</v>
      </c>
      <c r="W12" s="468" t="s">
        <v>1061</v>
      </c>
      <c r="X12" s="468" t="s">
        <v>1021</v>
      </c>
      <c r="Y12" s="468" t="s">
        <v>1021</v>
      </c>
      <c r="Z12" s="468" t="s">
        <v>1021</v>
      </c>
      <c r="AA12" s="468" t="s">
        <v>1021</v>
      </c>
      <c r="AB12" s="468" t="s">
        <v>1021</v>
      </c>
      <c r="AC12" s="468" t="s">
        <v>1021</v>
      </c>
      <c r="AD12" s="468" t="s">
        <v>1021</v>
      </c>
      <c r="AE12" s="468" t="s">
        <v>1021</v>
      </c>
      <c r="AF12" s="468" t="s">
        <v>1021</v>
      </c>
      <c r="AG12" s="468" t="s">
        <v>1021</v>
      </c>
      <c r="AH12" s="468" t="s">
        <v>1021</v>
      </c>
      <c r="AI12" s="468" t="s">
        <v>1021</v>
      </c>
      <c r="AJ12" s="468" t="s">
        <v>1021</v>
      </c>
      <c r="AK12" s="468"/>
      <c r="AL12" s="468"/>
      <c r="AM12" s="468"/>
      <c r="AN12" s="468"/>
      <c r="AO12" s="468"/>
      <c r="AP12" s="468"/>
      <c r="AQ12" s="468"/>
      <c r="AR12" s="468"/>
      <c r="AS12" s="468"/>
      <c r="AT12" s="468"/>
      <c r="AU12" s="468"/>
      <c r="AV12" s="468"/>
      <c r="AW12" s="468"/>
      <c r="AX12" s="468"/>
      <c r="AY12" s="469" t="s">
        <v>1264</v>
      </c>
      <c r="AZ12" s="468"/>
      <c r="BA12" s="468"/>
      <c r="BB12" s="468"/>
      <c r="BC12" s="468"/>
      <c r="BD12" s="468"/>
      <c r="BE12" s="468"/>
      <c r="BF12" s="468"/>
      <c r="BG12" s="468"/>
      <c r="BH12" s="468"/>
      <c r="BI12" s="468"/>
      <c r="BJ12" s="468"/>
      <c r="BK12" s="468"/>
      <c r="BL12" s="468"/>
      <c r="BM12" s="468"/>
      <c r="BN12" s="460">
        <v>39600</v>
      </c>
      <c r="BO12" s="460">
        <v>39600</v>
      </c>
      <c r="BP12" s="460">
        <v>39600</v>
      </c>
      <c r="BQ12" s="460">
        <v>39600</v>
      </c>
      <c r="BR12" s="460">
        <v>39600</v>
      </c>
      <c r="BS12" s="460">
        <v>39600</v>
      </c>
      <c r="BT12" s="460">
        <v>39600</v>
      </c>
      <c r="BU12" s="460">
        <v>39600</v>
      </c>
      <c r="BV12" s="460">
        <v>39600</v>
      </c>
      <c r="BW12" s="460">
        <v>39600</v>
      </c>
      <c r="BX12" s="460">
        <v>39600</v>
      </c>
      <c r="BY12" s="461">
        <v>39600</v>
      </c>
    </row>
    <row r="13" spans="1:77" s="106" customFormat="1" ht="42" customHeight="1" x14ac:dyDescent="0.3">
      <c r="A13" s="462">
        <v>43810</v>
      </c>
      <c r="B13" s="463"/>
      <c r="C13" s="463"/>
      <c r="D13" s="463"/>
      <c r="E13" s="463"/>
      <c r="F13" s="464"/>
      <c r="G13" s="465" t="s">
        <v>623</v>
      </c>
      <c r="H13" s="466"/>
      <c r="I13" s="466"/>
      <c r="J13" s="466"/>
      <c r="K13" s="466"/>
      <c r="L13" s="466"/>
      <c r="M13" s="466"/>
      <c r="N13" s="467"/>
      <c r="O13" s="465" t="s">
        <v>977</v>
      </c>
      <c r="P13" s="466" t="s">
        <v>977</v>
      </c>
      <c r="Q13" s="466" t="s">
        <v>977</v>
      </c>
      <c r="R13" s="466" t="s">
        <v>977</v>
      </c>
      <c r="S13" s="466" t="s">
        <v>977</v>
      </c>
      <c r="T13" s="466" t="s">
        <v>977</v>
      </c>
      <c r="U13" s="466" t="s">
        <v>977</v>
      </c>
      <c r="V13" s="467" t="s">
        <v>977</v>
      </c>
      <c r="W13" s="468" t="s">
        <v>1062</v>
      </c>
      <c r="X13" s="468" t="s">
        <v>1022</v>
      </c>
      <c r="Y13" s="468" t="s">
        <v>1022</v>
      </c>
      <c r="Z13" s="468" t="s">
        <v>1022</v>
      </c>
      <c r="AA13" s="468" t="s">
        <v>1022</v>
      </c>
      <c r="AB13" s="468" t="s">
        <v>1022</v>
      </c>
      <c r="AC13" s="468" t="s">
        <v>1022</v>
      </c>
      <c r="AD13" s="468" t="s">
        <v>1022</v>
      </c>
      <c r="AE13" s="468" t="s">
        <v>1022</v>
      </c>
      <c r="AF13" s="468" t="s">
        <v>1022</v>
      </c>
      <c r="AG13" s="468" t="s">
        <v>1022</v>
      </c>
      <c r="AH13" s="468" t="s">
        <v>1022</v>
      </c>
      <c r="AI13" s="468" t="s">
        <v>1022</v>
      </c>
      <c r="AJ13" s="468" t="s">
        <v>1022</v>
      </c>
      <c r="AK13" s="468"/>
      <c r="AL13" s="468"/>
      <c r="AM13" s="468"/>
      <c r="AN13" s="468"/>
      <c r="AO13" s="468"/>
      <c r="AP13" s="468"/>
      <c r="AQ13" s="468"/>
      <c r="AR13" s="468"/>
      <c r="AS13" s="468"/>
      <c r="AT13" s="468"/>
      <c r="AU13" s="468"/>
      <c r="AV13" s="468"/>
      <c r="AW13" s="468"/>
      <c r="AX13" s="468"/>
      <c r="AY13" s="469" t="s">
        <v>1266</v>
      </c>
      <c r="AZ13" s="468"/>
      <c r="BA13" s="468"/>
      <c r="BB13" s="468"/>
      <c r="BC13" s="468"/>
      <c r="BD13" s="468"/>
      <c r="BE13" s="468"/>
      <c r="BF13" s="468"/>
      <c r="BG13" s="468"/>
      <c r="BH13" s="468"/>
      <c r="BI13" s="468"/>
      <c r="BJ13" s="468"/>
      <c r="BK13" s="468"/>
      <c r="BL13" s="468"/>
      <c r="BM13" s="468"/>
      <c r="BN13" s="460">
        <v>24750</v>
      </c>
      <c r="BO13" s="460">
        <v>24750</v>
      </c>
      <c r="BP13" s="460">
        <v>24750</v>
      </c>
      <c r="BQ13" s="460">
        <v>24750</v>
      </c>
      <c r="BR13" s="460">
        <v>24750</v>
      </c>
      <c r="BS13" s="460">
        <v>24750</v>
      </c>
      <c r="BT13" s="460">
        <v>24750</v>
      </c>
      <c r="BU13" s="460">
        <v>24750</v>
      </c>
      <c r="BV13" s="460">
        <v>24750</v>
      </c>
      <c r="BW13" s="460">
        <v>24750</v>
      </c>
      <c r="BX13" s="460">
        <v>24750</v>
      </c>
      <c r="BY13" s="461">
        <v>24750</v>
      </c>
    </row>
    <row r="14" spans="1:77" s="106" customFormat="1" ht="84.75" customHeight="1" x14ac:dyDescent="0.3">
      <c r="A14" s="462">
        <v>43810</v>
      </c>
      <c r="B14" s="463"/>
      <c r="C14" s="463"/>
      <c r="D14" s="463"/>
      <c r="E14" s="463"/>
      <c r="F14" s="464"/>
      <c r="G14" s="465" t="s">
        <v>623</v>
      </c>
      <c r="H14" s="466"/>
      <c r="I14" s="466"/>
      <c r="J14" s="466"/>
      <c r="K14" s="466"/>
      <c r="L14" s="466"/>
      <c r="M14" s="466"/>
      <c r="N14" s="467"/>
      <c r="O14" s="465" t="s">
        <v>978</v>
      </c>
      <c r="P14" s="466" t="s">
        <v>978</v>
      </c>
      <c r="Q14" s="466" t="s">
        <v>978</v>
      </c>
      <c r="R14" s="466" t="s">
        <v>978</v>
      </c>
      <c r="S14" s="466" t="s">
        <v>978</v>
      </c>
      <c r="T14" s="466" t="s">
        <v>978</v>
      </c>
      <c r="U14" s="466" t="s">
        <v>978</v>
      </c>
      <c r="V14" s="467" t="s">
        <v>978</v>
      </c>
      <c r="W14" s="468" t="s">
        <v>1063</v>
      </c>
      <c r="X14" s="468" t="s">
        <v>1023</v>
      </c>
      <c r="Y14" s="468" t="s">
        <v>1023</v>
      </c>
      <c r="Z14" s="468" t="s">
        <v>1023</v>
      </c>
      <c r="AA14" s="468" t="s">
        <v>1023</v>
      </c>
      <c r="AB14" s="468" t="s">
        <v>1023</v>
      </c>
      <c r="AC14" s="468" t="s">
        <v>1023</v>
      </c>
      <c r="AD14" s="468" t="s">
        <v>1023</v>
      </c>
      <c r="AE14" s="468" t="s">
        <v>1023</v>
      </c>
      <c r="AF14" s="468" t="s">
        <v>1023</v>
      </c>
      <c r="AG14" s="468" t="s">
        <v>1023</v>
      </c>
      <c r="AH14" s="468" t="s">
        <v>1023</v>
      </c>
      <c r="AI14" s="468" t="s">
        <v>1023</v>
      </c>
      <c r="AJ14" s="468" t="s">
        <v>1023</v>
      </c>
      <c r="AK14" s="468"/>
      <c r="AL14" s="468"/>
      <c r="AM14" s="468"/>
      <c r="AN14" s="468"/>
      <c r="AO14" s="468"/>
      <c r="AP14" s="468"/>
      <c r="AQ14" s="468"/>
      <c r="AR14" s="468"/>
      <c r="AS14" s="468"/>
      <c r="AT14" s="468"/>
      <c r="AU14" s="468"/>
      <c r="AV14" s="468"/>
      <c r="AW14" s="468"/>
      <c r="AX14" s="468"/>
      <c r="AY14" s="469" t="s">
        <v>1267</v>
      </c>
      <c r="AZ14" s="468"/>
      <c r="BA14" s="468"/>
      <c r="BB14" s="468"/>
      <c r="BC14" s="468"/>
      <c r="BD14" s="468"/>
      <c r="BE14" s="468"/>
      <c r="BF14" s="468"/>
      <c r="BG14" s="468"/>
      <c r="BH14" s="468"/>
      <c r="BI14" s="468"/>
      <c r="BJ14" s="468"/>
      <c r="BK14" s="468"/>
      <c r="BL14" s="468"/>
      <c r="BM14" s="468"/>
      <c r="BN14" s="460">
        <v>49500</v>
      </c>
      <c r="BO14" s="460">
        <v>49500</v>
      </c>
      <c r="BP14" s="460">
        <v>49500</v>
      </c>
      <c r="BQ14" s="460">
        <v>49500</v>
      </c>
      <c r="BR14" s="460">
        <v>49500</v>
      </c>
      <c r="BS14" s="460">
        <v>49500</v>
      </c>
      <c r="BT14" s="460">
        <v>49500</v>
      </c>
      <c r="BU14" s="460">
        <v>49500</v>
      </c>
      <c r="BV14" s="460">
        <v>49500</v>
      </c>
      <c r="BW14" s="460">
        <v>49500</v>
      </c>
      <c r="BX14" s="460">
        <v>49500</v>
      </c>
      <c r="BY14" s="461">
        <v>49500</v>
      </c>
    </row>
    <row r="15" spans="1:77" s="106" customFormat="1" ht="42" customHeight="1" x14ac:dyDescent="0.3">
      <c r="A15" s="462">
        <v>43810</v>
      </c>
      <c r="B15" s="463"/>
      <c r="C15" s="463"/>
      <c r="D15" s="463"/>
      <c r="E15" s="463"/>
      <c r="F15" s="464"/>
      <c r="G15" s="465" t="s">
        <v>623</v>
      </c>
      <c r="H15" s="466"/>
      <c r="I15" s="466"/>
      <c r="J15" s="466"/>
      <c r="K15" s="466"/>
      <c r="L15" s="466"/>
      <c r="M15" s="466"/>
      <c r="N15" s="467"/>
      <c r="O15" s="465" t="s">
        <v>979</v>
      </c>
      <c r="P15" s="466" t="s">
        <v>979</v>
      </c>
      <c r="Q15" s="466" t="s">
        <v>979</v>
      </c>
      <c r="R15" s="466" t="s">
        <v>979</v>
      </c>
      <c r="S15" s="466" t="s">
        <v>979</v>
      </c>
      <c r="T15" s="466" t="s">
        <v>979</v>
      </c>
      <c r="U15" s="466" t="s">
        <v>979</v>
      </c>
      <c r="V15" s="467" t="s">
        <v>979</v>
      </c>
      <c r="W15" s="468" t="s">
        <v>1064</v>
      </c>
      <c r="X15" s="468" t="s">
        <v>1024</v>
      </c>
      <c r="Y15" s="468" t="s">
        <v>1024</v>
      </c>
      <c r="Z15" s="468" t="s">
        <v>1024</v>
      </c>
      <c r="AA15" s="468" t="s">
        <v>1024</v>
      </c>
      <c r="AB15" s="468" t="s">
        <v>1024</v>
      </c>
      <c r="AC15" s="468" t="s">
        <v>1024</v>
      </c>
      <c r="AD15" s="468" t="s">
        <v>1024</v>
      </c>
      <c r="AE15" s="468" t="s">
        <v>1024</v>
      </c>
      <c r="AF15" s="468" t="s">
        <v>1024</v>
      </c>
      <c r="AG15" s="468" t="s">
        <v>1024</v>
      </c>
      <c r="AH15" s="468" t="s">
        <v>1024</v>
      </c>
      <c r="AI15" s="468" t="s">
        <v>1024</v>
      </c>
      <c r="AJ15" s="468" t="s">
        <v>1024</v>
      </c>
      <c r="AK15" s="468"/>
      <c r="AL15" s="468"/>
      <c r="AM15" s="468"/>
      <c r="AN15" s="468"/>
      <c r="AO15" s="468"/>
      <c r="AP15" s="468"/>
      <c r="AQ15" s="468"/>
      <c r="AR15" s="468"/>
      <c r="AS15" s="468"/>
      <c r="AT15" s="468"/>
      <c r="AU15" s="468"/>
      <c r="AV15" s="468"/>
      <c r="AW15" s="468"/>
      <c r="AX15" s="468"/>
      <c r="AY15" s="469" t="s">
        <v>1268</v>
      </c>
      <c r="AZ15" s="468"/>
      <c r="BA15" s="468"/>
      <c r="BB15" s="468"/>
      <c r="BC15" s="468"/>
      <c r="BD15" s="468"/>
      <c r="BE15" s="468"/>
      <c r="BF15" s="468"/>
      <c r="BG15" s="468"/>
      <c r="BH15" s="468"/>
      <c r="BI15" s="468"/>
      <c r="BJ15" s="468"/>
      <c r="BK15" s="468"/>
      <c r="BL15" s="468"/>
      <c r="BM15" s="468"/>
      <c r="BN15" s="460">
        <v>195</v>
      </c>
      <c r="BO15" s="460">
        <v>195</v>
      </c>
      <c r="BP15" s="460">
        <v>195</v>
      </c>
      <c r="BQ15" s="460">
        <v>195</v>
      </c>
      <c r="BR15" s="460">
        <v>195</v>
      </c>
      <c r="BS15" s="460">
        <v>195</v>
      </c>
      <c r="BT15" s="460">
        <v>195</v>
      </c>
      <c r="BU15" s="460">
        <v>195</v>
      </c>
      <c r="BV15" s="460">
        <v>195</v>
      </c>
      <c r="BW15" s="460">
        <v>195</v>
      </c>
      <c r="BX15" s="460">
        <v>195</v>
      </c>
      <c r="BY15" s="461">
        <v>195</v>
      </c>
    </row>
    <row r="16" spans="1:77" s="106" customFormat="1" ht="42" customHeight="1" x14ac:dyDescent="0.3">
      <c r="A16" s="462">
        <v>43801</v>
      </c>
      <c r="B16" s="463"/>
      <c r="C16" s="463"/>
      <c r="D16" s="463"/>
      <c r="E16" s="463"/>
      <c r="F16" s="464"/>
      <c r="G16" s="465" t="s">
        <v>623</v>
      </c>
      <c r="H16" s="466"/>
      <c r="I16" s="466"/>
      <c r="J16" s="466"/>
      <c r="K16" s="466"/>
      <c r="L16" s="466"/>
      <c r="M16" s="466"/>
      <c r="N16" s="467"/>
      <c r="O16" s="465" t="s">
        <v>980</v>
      </c>
      <c r="P16" s="466" t="s">
        <v>980</v>
      </c>
      <c r="Q16" s="466" t="s">
        <v>980</v>
      </c>
      <c r="R16" s="466" t="s">
        <v>980</v>
      </c>
      <c r="S16" s="466" t="s">
        <v>980</v>
      </c>
      <c r="T16" s="466" t="s">
        <v>980</v>
      </c>
      <c r="U16" s="466" t="s">
        <v>980</v>
      </c>
      <c r="V16" s="467" t="s">
        <v>980</v>
      </c>
      <c r="W16" s="468" t="s">
        <v>1065</v>
      </c>
      <c r="X16" s="468" t="s">
        <v>1025</v>
      </c>
      <c r="Y16" s="468" t="s">
        <v>1025</v>
      </c>
      <c r="Z16" s="468" t="s">
        <v>1025</v>
      </c>
      <c r="AA16" s="468" t="s">
        <v>1025</v>
      </c>
      <c r="AB16" s="468" t="s">
        <v>1025</v>
      </c>
      <c r="AC16" s="468" t="s">
        <v>1025</v>
      </c>
      <c r="AD16" s="468" t="s">
        <v>1025</v>
      </c>
      <c r="AE16" s="468" t="s">
        <v>1025</v>
      </c>
      <c r="AF16" s="468" t="s">
        <v>1025</v>
      </c>
      <c r="AG16" s="468" t="s">
        <v>1025</v>
      </c>
      <c r="AH16" s="468" t="s">
        <v>1025</v>
      </c>
      <c r="AI16" s="468" t="s">
        <v>1025</v>
      </c>
      <c r="AJ16" s="468" t="s">
        <v>1025</v>
      </c>
      <c r="AK16" s="468"/>
      <c r="AL16" s="468"/>
      <c r="AM16" s="468"/>
      <c r="AN16" s="468"/>
      <c r="AO16" s="468"/>
      <c r="AP16" s="468"/>
      <c r="AQ16" s="468"/>
      <c r="AR16" s="468"/>
      <c r="AS16" s="468"/>
      <c r="AT16" s="468"/>
      <c r="AU16" s="468"/>
      <c r="AV16" s="468"/>
      <c r="AW16" s="468"/>
      <c r="AX16" s="468"/>
      <c r="AY16" s="472" t="s">
        <v>1269</v>
      </c>
      <c r="AZ16" s="438"/>
      <c r="BA16" s="438"/>
      <c r="BB16" s="438"/>
      <c r="BC16" s="438"/>
      <c r="BD16" s="438"/>
      <c r="BE16" s="438"/>
      <c r="BF16" s="438"/>
      <c r="BG16" s="438"/>
      <c r="BH16" s="438"/>
      <c r="BI16" s="438"/>
      <c r="BJ16" s="438"/>
      <c r="BK16" s="438"/>
      <c r="BL16" s="438"/>
      <c r="BM16" s="438"/>
      <c r="BN16" s="460">
        <v>8000</v>
      </c>
      <c r="BO16" s="460">
        <v>8000</v>
      </c>
      <c r="BP16" s="460">
        <v>8000</v>
      </c>
      <c r="BQ16" s="460">
        <v>8000</v>
      </c>
      <c r="BR16" s="460">
        <v>8000</v>
      </c>
      <c r="BS16" s="460">
        <v>8000</v>
      </c>
      <c r="BT16" s="460">
        <v>8000</v>
      </c>
      <c r="BU16" s="460">
        <v>8000</v>
      </c>
      <c r="BV16" s="460">
        <v>8000</v>
      </c>
      <c r="BW16" s="460">
        <v>8000</v>
      </c>
      <c r="BX16" s="460">
        <v>8000</v>
      </c>
      <c r="BY16" s="461">
        <v>8000</v>
      </c>
    </row>
    <row r="17" spans="1:77" s="106" customFormat="1" ht="42" customHeight="1" x14ac:dyDescent="0.3">
      <c r="A17" s="462">
        <v>43797</v>
      </c>
      <c r="B17" s="463"/>
      <c r="C17" s="463"/>
      <c r="D17" s="463"/>
      <c r="E17" s="463"/>
      <c r="F17" s="464"/>
      <c r="G17" s="465" t="s">
        <v>623</v>
      </c>
      <c r="H17" s="466"/>
      <c r="I17" s="466"/>
      <c r="J17" s="466"/>
      <c r="K17" s="466"/>
      <c r="L17" s="466"/>
      <c r="M17" s="466"/>
      <c r="N17" s="467"/>
      <c r="O17" s="465" t="s">
        <v>981</v>
      </c>
      <c r="P17" s="466" t="s">
        <v>981</v>
      </c>
      <c r="Q17" s="466" t="s">
        <v>981</v>
      </c>
      <c r="R17" s="466" t="s">
        <v>981</v>
      </c>
      <c r="S17" s="466" t="s">
        <v>981</v>
      </c>
      <c r="T17" s="466" t="s">
        <v>981</v>
      </c>
      <c r="U17" s="466" t="s">
        <v>981</v>
      </c>
      <c r="V17" s="467" t="s">
        <v>981</v>
      </c>
      <c r="W17" s="468" t="s">
        <v>1066</v>
      </c>
      <c r="X17" s="468" t="s">
        <v>1026</v>
      </c>
      <c r="Y17" s="468" t="s">
        <v>1026</v>
      </c>
      <c r="Z17" s="468" t="s">
        <v>1026</v>
      </c>
      <c r="AA17" s="468" t="s">
        <v>1026</v>
      </c>
      <c r="AB17" s="468" t="s">
        <v>1026</v>
      </c>
      <c r="AC17" s="468" t="s">
        <v>1026</v>
      </c>
      <c r="AD17" s="468" t="s">
        <v>1026</v>
      </c>
      <c r="AE17" s="468" t="s">
        <v>1026</v>
      </c>
      <c r="AF17" s="468" t="s">
        <v>1026</v>
      </c>
      <c r="AG17" s="468" t="s">
        <v>1026</v>
      </c>
      <c r="AH17" s="468" t="s">
        <v>1026</v>
      </c>
      <c r="AI17" s="468" t="s">
        <v>1026</v>
      </c>
      <c r="AJ17" s="468" t="s">
        <v>1026</v>
      </c>
      <c r="AK17" s="468"/>
      <c r="AL17" s="468"/>
      <c r="AM17" s="468"/>
      <c r="AN17" s="468"/>
      <c r="AO17" s="468"/>
      <c r="AP17" s="468"/>
      <c r="AQ17" s="468"/>
      <c r="AR17" s="468"/>
      <c r="AS17" s="468"/>
      <c r="AT17" s="468"/>
      <c r="AU17" s="468"/>
      <c r="AV17" s="468"/>
      <c r="AW17" s="468"/>
      <c r="AX17" s="468"/>
      <c r="AY17" s="469" t="s">
        <v>1268</v>
      </c>
      <c r="AZ17" s="468"/>
      <c r="BA17" s="468"/>
      <c r="BB17" s="468"/>
      <c r="BC17" s="468"/>
      <c r="BD17" s="468"/>
      <c r="BE17" s="468"/>
      <c r="BF17" s="468"/>
      <c r="BG17" s="468"/>
      <c r="BH17" s="468"/>
      <c r="BI17" s="468"/>
      <c r="BJ17" s="468"/>
      <c r="BK17" s="468"/>
      <c r="BL17" s="468"/>
      <c r="BM17" s="468"/>
      <c r="BN17" s="460">
        <v>12970.25</v>
      </c>
      <c r="BO17" s="460">
        <v>12970.25</v>
      </c>
      <c r="BP17" s="460">
        <v>12970.25</v>
      </c>
      <c r="BQ17" s="460">
        <v>12970.25</v>
      </c>
      <c r="BR17" s="460">
        <v>12970.25</v>
      </c>
      <c r="BS17" s="460">
        <v>12970.25</v>
      </c>
      <c r="BT17" s="460">
        <v>12970.25</v>
      </c>
      <c r="BU17" s="460">
        <v>12970.25</v>
      </c>
      <c r="BV17" s="460">
        <v>12970.25</v>
      </c>
      <c r="BW17" s="460">
        <v>12970.25</v>
      </c>
      <c r="BX17" s="460">
        <v>12970.25</v>
      </c>
      <c r="BY17" s="461">
        <v>12970.25</v>
      </c>
    </row>
    <row r="18" spans="1:77" s="106" customFormat="1" ht="42" customHeight="1" x14ac:dyDescent="0.3">
      <c r="A18" s="462">
        <v>43797</v>
      </c>
      <c r="B18" s="463"/>
      <c r="C18" s="463"/>
      <c r="D18" s="463"/>
      <c r="E18" s="463"/>
      <c r="F18" s="464"/>
      <c r="G18" s="465" t="s">
        <v>623</v>
      </c>
      <c r="H18" s="466"/>
      <c r="I18" s="466"/>
      <c r="J18" s="466"/>
      <c r="K18" s="466"/>
      <c r="L18" s="466"/>
      <c r="M18" s="466"/>
      <c r="N18" s="467"/>
      <c r="O18" s="465" t="s">
        <v>982</v>
      </c>
      <c r="P18" s="466" t="s">
        <v>982</v>
      </c>
      <c r="Q18" s="466" t="s">
        <v>982</v>
      </c>
      <c r="R18" s="466" t="s">
        <v>982</v>
      </c>
      <c r="S18" s="466" t="s">
        <v>982</v>
      </c>
      <c r="T18" s="466" t="s">
        <v>982</v>
      </c>
      <c r="U18" s="466" t="s">
        <v>982</v>
      </c>
      <c r="V18" s="467" t="s">
        <v>982</v>
      </c>
      <c r="W18" s="468" t="s">
        <v>1065</v>
      </c>
      <c r="X18" s="468" t="s">
        <v>1025</v>
      </c>
      <c r="Y18" s="468" t="s">
        <v>1025</v>
      </c>
      <c r="Z18" s="468" t="s">
        <v>1025</v>
      </c>
      <c r="AA18" s="468" t="s">
        <v>1025</v>
      </c>
      <c r="AB18" s="468" t="s">
        <v>1025</v>
      </c>
      <c r="AC18" s="468" t="s">
        <v>1025</v>
      </c>
      <c r="AD18" s="468" t="s">
        <v>1025</v>
      </c>
      <c r="AE18" s="468" t="s">
        <v>1025</v>
      </c>
      <c r="AF18" s="468" t="s">
        <v>1025</v>
      </c>
      <c r="AG18" s="468" t="s">
        <v>1025</v>
      </c>
      <c r="AH18" s="468" t="s">
        <v>1025</v>
      </c>
      <c r="AI18" s="468" t="s">
        <v>1025</v>
      </c>
      <c r="AJ18" s="468" t="s">
        <v>1025</v>
      </c>
      <c r="AK18" s="468"/>
      <c r="AL18" s="468"/>
      <c r="AM18" s="468"/>
      <c r="AN18" s="468"/>
      <c r="AO18" s="468"/>
      <c r="AP18" s="468"/>
      <c r="AQ18" s="468"/>
      <c r="AR18" s="468"/>
      <c r="AS18" s="468"/>
      <c r="AT18" s="468"/>
      <c r="AU18" s="468"/>
      <c r="AV18" s="468"/>
      <c r="AW18" s="468"/>
      <c r="AX18" s="468"/>
      <c r="AY18" s="472" t="s">
        <v>1269</v>
      </c>
      <c r="AZ18" s="438"/>
      <c r="BA18" s="438"/>
      <c r="BB18" s="438"/>
      <c r="BC18" s="438"/>
      <c r="BD18" s="438"/>
      <c r="BE18" s="438"/>
      <c r="BF18" s="438"/>
      <c r="BG18" s="438"/>
      <c r="BH18" s="438"/>
      <c r="BI18" s="438"/>
      <c r="BJ18" s="438"/>
      <c r="BK18" s="438"/>
      <c r="BL18" s="438"/>
      <c r="BM18" s="438"/>
      <c r="BN18" s="460">
        <v>16000</v>
      </c>
      <c r="BO18" s="460">
        <v>16000</v>
      </c>
      <c r="BP18" s="460">
        <v>16000</v>
      </c>
      <c r="BQ18" s="460">
        <v>16000</v>
      </c>
      <c r="BR18" s="460">
        <v>16000</v>
      </c>
      <c r="BS18" s="460">
        <v>16000</v>
      </c>
      <c r="BT18" s="460">
        <v>16000</v>
      </c>
      <c r="BU18" s="460">
        <v>16000</v>
      </c>
      <c r="BV18" s="460">
        <v>16000</v>
      </c>
      <c r="BW18" s="460">
        <v>16000</v>
      </c>
      <c r="BX18" s="460">
        <v>16000</v>
      </c>
      <c r="BY18" s="461">
        <v>16000</v>
      </c>
    </row>
    <row r="19" spans="1:77" s="106" customFormat="1" ht="42" customHeight="1" x14ac:dyDescent="0.3">
      <c r="A19" s="462">
        <v>43797</v>
      </c>
      <c r="B19" s="463"/>
      <c r="C19" s="463"/>
      <c r="D19" s="463"/>
      <c r="E19" s="463"/>
      <c r="F19" s="464"/>
      <c r="G19" s="465" t="s">
        <v>623</v>
      </c>
      <c r="H19" s="466"/>
      <c r="I19" s="466"/>
      <c r="J19" s="466"/>
      <c r="K19" s="466"/>
      <c r="L19" s="466"/>
      <c r="M19" s="466"/>
      <c r="N19" s="467"/>
      <c r="O19" s="465" t="s">
        <v>983</v>
      </c>
      <c r="P19" s="466" t="s">
        <v>983</v>
      </c>
      <c r="Q19" s="466" t="s">
        <v>983</v>
      </c>
      <c r="R19" s="466" t="s">
        <v>983</v>
      </c>
      <c r="S19" s="466" t="s">
        <v>983</v>
      </c>
      <c r="T19" s="466" t="s">
        <v>983</v>
      </c>
      <c r="U19" s="466" t="s">
        <v>983</v>
      </c>
      <c r="V19" s="467" t="s">
        <v>983</v>
      </c>
      <c r="W19" s="468" t="s">
        <v>1067</v>
      </c>
      <c r="X19" s="468" t="s">
        <v>1027</v>
      </c>
      <c r="Y19" s="468" t="s">
        <v>1027</v>
      </c>
      <c r="Z19" s="468" t="s">
        <v>1027</v>
      </c>
      <c r="AA19" s="468" t="s">
        <v>1027</v>
      </c>
      <c r="AB19" s="468" t="s">
        <v>1027</v>
      </c>
      <c r="AC19" s="468" t="s">
        <v>1027</v>
      </c>
      <c r="AD19" s="468" t="s">
        <v>1027</v>
      </c>
      <c r="AE19" s="468" t="s">
        <v>1027</v>
      </c>
      <c r="AF19" s="468" t="s">
        <v>1027</v>
      </c>
      <c r="AG19" s="468" t="s">
        <v>1027</v>
      </c>
      <c r="AH19" s="468" t="s">
        <v>1027</v>
      </c>
      <c r="AI19" s="468" t="s">
        <v>1027</v>
      </c>
      <c r="AJ19" s="468" t="s">
        <v>1027</v>
      </c>
      <c r="AK19" s="438"/>
      <c r="AL19" s="438"/>
      <c r="AM19" s="438"/>
      <c r="AN19" s="438"/>
      <c r="AO19" s="438"/>
      <c r="AP19" s="438"/>
      <c r="AQ19" s="438"/>
      <c r="AR19" s="438"/>
      <c r="AS19" s="438"/>
      <c r="AT19" s="438"/>
      <c r="AU19" s="438"/>
      <c r="AV19" s="438"/>
      <c r="AW19" s="438"/>
      <c r="AX19" s="438"/>
      <c r="AY19" s="469" t="s">
        <v>1270</v>
      </c>
      <c r="AZ19" s="468"/>
      <c r="BA19" s="468"/>
      <c r="BB19" s="468"/>
      <c r="BC19" s="468"/>
      <c r="BD19" s="468"/>
      <c r="BE19" s="468"/>
      <c r="BF19" s="468"/>
      <c r="BG19" s="468"/>
      <c r="BH19" s="468"/>
      <c r="BI19" s="468"/>
      <c r="BJ19" s="468"/>
      <c r="BK19" s="468"/>
      <c r="BL19" s="468"/>
      <c r="BM19" s="468"/>
      <c r="BN19" s="460">
        <v>25000</v>
      </c>
      <c r="BO19" s="460">
        <v>25000</v>
      </c>
      <c r="BP19" s="460">
        <v>25000</v>
      </c>
      <c r="BQ19" s="460">
        <v>25000</v>
      </c>
      <c r="BR19" s="460">
        <v>25000</v>
      </c>
      <c r="BS19" s="460">
        <v>25000</v>
      </c>
      <c r="BT19" s="460">
        <v>25000</v>
      </c>
      <c r="BU19" s="460">
        <v>25000</v>
      </c>
      <c r="BV19" s="460">
        <v>25000</v>
      </c>
      <c r="BW19" s="460">
        <v>25000</v>
      </c>
      <c r="BX19" s="460">
        <v>25000</v>
      </c>
      <c r="BY19" s="461">
        <v>25000</v>
      </c>
    </row>
    <row r="20" spans="1:77" s="106" customFormat="1" ht="42" customHeight="1" x14ac:dyDescent="0.3">
      <c r="A20" s="462">
        <v>43797</v>
      </c>
      <c r="B20" s="463"/>
      <c r="C20" s="463"/>
      <c r="D20" s="463"/>
      <c r="E20" s="463"/>
      <c r="F20" s="464"/>
      <c r="G20" s="465" t="s">
        <v>623</v>
      </c>
      <c r="H20" s="466"/>
      <c r="I20" s="466"/>
      <c r="J20" s="466"/>
      <c r="K20" s="466"/>
      <c r="L20" s="466"/>
      <c r="M20" s="466"/>
      <c r="N20" s="467"/>
      <c r="O20" s="465" t="s">
        <v>984</v>
      </c>
      <c r="P20" s="466" t="s">
        <v>984</v>
      </c>
      <c r="Q20" s="466" t="s">
        <v>984</v>
      </c>
      <c r="R20" s="466" t="s">
        <v>984</v>
      </c>
      <c r="S20" s="466" t="s">
        <v>984</v>
      </c>
      <c r="T20" s="466" t="s">
        <v>984</v>
      </c>
      <c r="U20" s="466" t="s">
        <v>984</v>
      </c>
      <c r="V20" s="467" t="s">
        <v>984</v>
      </c>
      <c r="W20" s="468" t="s">
        <v>1068</v>
      </c>
      <c r="X20" s="468" t="s">
        <v>1028</v>
      </c>
      <c r="Y20" s="468" t="s">
        <v>1028</v>
      </c>
      <c r="Z20" s="468" t="s">
        <v>1028</v>
      </c>
      <c r="AA20" s="468" t="s">
        <v>1028</v>
      </c>
      <c r="AB20" s="468" t="s">
        <v>1028</v>
      </c>
      <c r="AC20" s="468" t="s">
        <v>1028</v>
      </c>
      <c r="AD20" s="468" t="s">
        <v>1028</v>
      </c>
      <c r="AE20" s="468" t="s">
        <v>1028</v>
      </c>
      <c r="AF20" s="468" t="s">
        <v>1028</v>
      </c>
      <c r="AG20" s="468" t="s">
        <v>1028</v>
      </c>
      <c r="AH20" s="468" t="s">
        <v>1028</v>
      </c>
      <c r="AI20" s="468" t="s">
        <v>1028</v>
      </c>
      <c r="AJ20" s="468" t="s">
        <v>1028</v>
      </c>
      <c r="AK20" s="468"/>
      <c r="AL20" s="468"/>
      <c r="AM20" s="468"/>
      <c r="AN20" s="468"/>
      <c r="AO20" s="468"/>
      <c r="AP20" s="468"/>
      <c r="AQ20" s="468"/>
      <c r="AR20" s="468"/>
      <c r="AS20" s="468"/>
      <c r="AT20" s="468"/>
      <c r="AU20" s="468"/>
      <c r="AV20" s="468"/>
      <c r="AW20" s="468"/>
      <c r="AX20" s="468"/>
      <c r="AY20" s="472" t="s">
        <v>1271</v>
      </c>
      <c r="AZ20" s="438"/>
      <c r="BA20" s="438"/>
      <c r="BB20" s="438"/>
      <c r="BC20" s="438"/>
      <c r="BD20" s="438"/>
      <c r="BE20" s="438"/>
      <c r="BF20" s="438"/>
      <c r="BG20" s="438"/>
      <c r="BH20" s="438"/>
      <c r="BI20" s="438"/>
      <c r="BJ20" s="438"/>
      <c r="BK20" s="438"/>
      <c r="BL20" s="438"/>
      <c r="BM20" s="438"/>
      <c r="BN20" s="460">
        <v>13761</v>
      </c>
      <c r="BO20" s="460">
        <v>13761</v>
      </c>
      <c r="BP20" s="460">
        <v>13761</v>
      </c>
      <c r="BQ20" s="460">
        <v>13761</v>
      </c>
      <c r="BR20" s="460">
        <v>13761</v>
      </c>
      <c r="BS20" s="460">
        <v>13761</v>
      </c>
      <c r="BT20" s="460">
        <v>13761</v>
      </c>
      <c r="BU20" s="460">
        <v>13761</v>
      </c>
      <c r="BV20" s="460">
        <v>13761</v>
      </c>
      <c r="BW20" s="460">
        <v>13761</v>
      </c>
      <c r="BX20" s="460">
        <v>13761</v>
      </c>
      <c r="BY20" s="461">
        <v>13761</v>
      </c>
    </row>
    <row r="21" spans="1:77" s="106" customFormat="1" ht="42" customHeight="1" x14ac:dyDescent="0.3">
      <c r="A21" s="462">
        <v>43796</v>
      </c>
      <c r="B21" s="463"/>
      <c r="C21" s="463"/>
      <c r="D21" s="463"/>
      <c r="E21" s="463"/>
      <c r="F21" s="464"/>
      <c r="G21" s="465" t="s">
        <v>623</v>
      </c>
      <c r="H21" s="466"/>
      <c r="I21" s="466"/>
      <c r="J21" s="466"/>
      <c r="K21" s="466"/>
      <c r="L21" s="466"/>
      <c r="M21" s="466"/>
      <c r="N21" s="467"/>
      <c r="O21" s="465" t="s">
        <v>985</v>
      </c>
      <c r="P21" s="466" t="s">
        <v>985</v>
      </c>
      <c r="Q21" s="466" t="s">
        <v>985</v>
      </c>
      <c r="R21" s="466" t="s">
        <v>985</v>
      </c>
      <c r="S21" s="466" t="s">
        <v>985</v>
      </c>
      <c r="T21" s="466" t="s">
        <v>985</v>
      </c>
      <c r="U21" s="466" t="s">
        <v>985</v>
      </c>
      <c r="V21" s="467" t="s">
        <v>985</v>
      </c>
      <c r="W21" s="468" t="s">
        <v>1057</v>
      </c>
      <c r="X21" s="468" t="s">
        <v>1029</v>
      </c>
      <c r="Y21" s="468" t="s">
        <v>1029</v>
      </c>
      <c r="Z21" s="468" t="s">
        <v>1029</v>
      </c>
      <c r="AA21" s="468" t="s">
        <v>1029</v>
      </c>
      <c r="AB21" s="468" t="s">
        <v>1029</v>
      </c>
      <c r="AC21" s="468" t="s">
        <v>1029</v>
      </c>
      <c r="AD21" s="468" t="s">
        <v>1029</v>
      </c>
      <c r="AE21" s="468" t="s">
        <v>1029</v>
      </c>
      <c r="AF21" s="468" t="s">
        <v>1029</v>
      </c>
      <c r="AG21" s="468" t="s">
        <v>1029</v>
      </c>
      <c r="AH21" s="468" t="s">
        <v>1029</v>
      </c>
      <c r="AI21" s="468" t="s">
        <v>1029</v>
      </c>
      <c r="AJ21" s="468" t="s">
        <v>1029</v>
      </c>
      <c r="AK21" s="438"/>
      <c r="AL21" s="438"/>
      <c r="AM21" s="438"/>
      <c r="AN21" s="438"/>
      <c r="AO21" s="438"/>
      <c r="AP21" s="438"/>
      <c r="AQ21" s="438"/>
      <c r="AR21" s="438"/>
      <c r="AS21" s="438"/>
      <c r="AT21" s="438"/>
      <c r="AU21" s="438"/>
      <c r="AV21" s="438"/>
      <c r="AW21" s="438"/>
      <c r="AX21" s="438"/>
      <c r="AY21" s="438" t="s">
        <v>1138</v>
      </c>
      <c r="AZ21" s="438"/>
      <c r="BA21" s="438"/>
      <c r="BB21" s="438"/>
      <c r="BC21" s="438"/>
      <c r="BD21" s="438"/>
      <c r="BE21" s="438"/>
      <c r="BF21" s="438"/>
      <c r="BG21" s="438"/>
      <c r="BH21" s="438"/>
      <c r="BI21" s="438"/>
      <c r="BJ21" s="438"/>
      <c r="BK21" s="438"/>
      <c r="BL21" s="438"/>
      <c r="BM21" s="438"/>
      <c r="BN21" s="460">
        <v>14682</v>
      </c>
      <c r="BO21" s="460">
        <v>14682</v>
      </c>
      <c r="BP21" s="460">
        <v>14682</v>
      </c>
      <c r="BQ21" s="460">
        <v>14682</v>
      </c>
      <c r="BR21" s="460">
        <v>14682</v>
      </c>
      <c r="BS21" s="460">
        <v>14682</v>
      </c>
      <c r="BT21" s="460">
        <v>14682</v>
      </c>
      <c r="BU21" s="460">
        <v>14682</v>
      </c>
      <c r="BV21" s="460">
        <v>14682</v>
      </c>
      <c r="BW21" s="460">
        <v>14682</v>
      </c>
      <c r="BX21" s="460">
        <v>14682</v>
      </c>
      <c r="BY21" s="461">
        <v>14682</v>
      </c>
    </row>
    <row r="22" spans="1:77" s="106" customFormat="1" ht="42" customHeight="1" x14ac:dyDescent="0.3">
      <c r="A22" s="462">
        <v>43796</v>
      </c>
      <c r="B22" s="463"/>
      <c r="C22" s="463"/>
      <c r="D22" s="463"/>
      <c r="E22" s="463"/>
      <c r="F22" s="464"/>
      <c r="G22" s="465" t="s">
        <v>623</v>
      </c>
      <c r="H22" s="466"/>
      <c r="I22" s="466"/>
      <c r="J22" s="466"/>
      <c r="K22" s="466"/>
      <c r="L22" s="466"/>
      <c r="M22" s="466"/>
      <c r="N22" s="467"/>
      <c r="O22" s="465" t="s">
        <v>986</v>
      </c>
      <c r="P22" s="466" t="s">
        <v>986</v>
      </c>
      <c r="Q22" s="466" t="s">
        <v>986</v>
      </c>
      <c r="R22" s="466" t="s">
        <v>986</v>
      </c>
      <c r="S22" s="466" t="s">
        <v>986</v>
      </c>
      <c r="T22" s="466" t="s">
        <v>986</v>
      </c>
      <c r="U22" s="466" t="s">
        <v>986</v>
      </c>
      <c r="V22" s="467" t="s">
        <v>986</v>
      </c>
      <c r="W22" s="468" t="s">
        <v>1056</v>
      </c>
      <c r="X22" s="468" t="s">
        <v>1030</v>
      </c>
      <c r="Y22" s="468" t="s">
        <v>1030</v>
      </c>
      <c r="Z22" s="468" t="s">
        <v>1030</v>
      </c>
      <c r="AA22" s="468" t="s">
        <v>1030</v>
      </c>
      <c r="AB22" s="468" t="s">
        <v>1030</v>
      </c>
      <c r="AC22" s="468" t="s">
        <v>1030</v>
      </c>
      <c r="AD22" s="468" t="s">
        <v>1030</v>
      </c>
      <c r="AE22" s="468" t="s">
        <v>1030</v>
      </c>
      <c r="AF22" s="468" t="s">
        <v>1030</v>
      </c>
      <c r="AG22" s="468" t="s">
        <v>1030</v>
      </c>
      <c r="AH22" s="468" t="s">
        <v>1030</v>
      </c>
      <c r="AI22" s="468" t="s">
        <v>1030</v>
      </c>
      <c r="AJ22" s="468" t="s">
        <v>1030</v>
      </c>
      <c r="AK22" s="438"/>
      <c r="AL22" s="438"/>
      <c r="AM22" s="438"/>
      <c r="AN22" s="438"/>
      <c r="AO22" s="438"/>
      <c r="AP22" s="438"/>
      <c r="AQ22" s="438"/>
      <c r="AR22" s="438"/>
      <c r="AS22" s="438"/>
      <c r="AT22" s="438"/>
      <c r="AU22" s="438"/>
      <c r="AV22" s="438"/>
      <c r="AW22" s="438"/>
      <c r="AX22" s="438"/>
      <c r="AY22" s="438" t="s">
        <v>1138</v>
      </c>
      <c r="AZ22" s="438"/>
      <c r="BA22" s="438"/>
      <c r="BB22" s="438"/>
      <c r="BC22" s="438"/>
      <c r="BD22" s="438"/>
      <c r="BE22" s="438"/>
      <c r="BF22" s="438"/>
      <c r="BG22" s="438"/>
      <c r="BH22" s="438"/>
      <c r="BI22" s="438"/>
      <c r="BJ22" s="438"/>
      <c r="BK22" s="438"/>
      <c r="BL22" s="438"/>
      <c r="BM22" s="438"/>
      <c r="BN22" s="460">
        <v>21825</v>
      </c>
      <c r="BO22" s="460">
        <v>21825</v>
      </c>
      <c r="BP22" s="460">
        <v>21825</v>
      </c>
      <c r="BQ22" s="460">
        <v>21825</v>
      </c>
      <c r="BR22" s="460">
        <v>21825</v>
      </c>
      <c r="BS22" s="460">
        <v>21825</v>
      </c>
      <c r="BT22" s="460">
        <v>21825</v>
      </c>
      <c r="BU22" s="460">
        <v>21825</v>
      </c>
      <c r="BV22" s="460">
        <v>21825</v>
      </c>
      <c r="BW22" s="460">
        <v>21825</v>
      </c>
      <c r="BX22" s="460">
        <v>21825</v>
      </c>
      <c r="BY22" s="461">
        <v>21825</v>
      </c>
    </row>
    <row r="23" spans="1:77" s="106" customFormat="1" ht="42" customHeight="1" x14ac:dyDescent="0.3">
      <c r="A23" s="462">
        <v>43796</v>
      </c>
      <c r="B23" s="463"/>
      <c r="C23" s="463"/>
      <c r="D23" s="463"/>
      <c r="E23" s="463"/>
      <c r="F23" s="464"/>
      <c r="G23" s="465" t="s">
        <v>623</v>
      </c>
      <c r="H23" s="466"/>
      <c r="I23" s="466"/>
      <c r="J23" s="466"/>
      <c r="K23" s="466"/>
      <c r="L23" s="466"/>
      <c r="M23" s="466"/>
      <c r="N23" s="467"/>
      <c r="O23" s="465" t="s">
        <v>987</v>
      </c>
      <c r="P23" s="466" t="s">
        <v>987</v>
      </c>
      <c r="Q23" s="466" t="s">
        <v>987</v>
      </c>
      <c r="R23" s="466" t="s">
        <v>987</v>
      </c>
      <c r="S23" s="466" t="s">
        <v>987</v>
      </c>
      <c r="T23" s="466" t="s">
        <v>987</v>
      </c>
      <c r="U23" s="466" t="s">
        <v>987</v>
      </c>
      <c r="V23" s="467" t="s">
        <v>987</v>
      </c>
      <c r="W23" s="468" t="s">
        <v>1069</v>
      </c>
      <c r="X23" s="468" t="s">
        <v>1031</v>
      </c>
      <c r="Y23" s="468" t="s">
        <v>1031</v>
      </c>
      <c r="Z23" s="468" t="s">
        <v>1031</v>
      </c>
      <c r="AA23" s="468" t="s">
        <v>1031</v>
      </c>
      <c r="AB23" s="468" t="s">
        <v>1031</v>
      </c>
      <c r="AC23" s="468" t="s">
        <v>1031</v>
      </c>
      <c r="AD23" s="468" t="s">
        <v>1031</v>
      </c>
      <c r="AE23" s="468" t="s">
        <v>1031</v>
      </c>
      <c r="AF23" s="468" t="s">
        <v>1031</v>
      </c>
      <c r="AG23" s="468" t="s">
        <v>1031</v>
      </c>
      <c r="AH23" s="468" t="s">
        <v>1031</v>
      </c>
      <c r="AI23" s="468" t="s">
        <v>1031</v>
      </c>
      <c r="AJ23" s="468" t="s">
        <v>1031</v>
      </c>
      <c r="AK23" s="438"/>
      <c r="AL23" s="438"/>
      <c r="AM23" s="438"/>
      <c r="AN23" s="438"/>
      <c r="AO23" s="438"/>
      <c r="AP23" s="438"/>
      <c r="AQ23" s="438"/>
      <c r="AR23" s="438"/>
      <c r="AS23" s="438"/>
      <c r="AT23" s="438"/>
      <c r="AU23" s="438"/>
      <c r="AV23" s="438"/>
      <c r="AW23" s="438"/>
      <c r="AX23" s="438"/>
      <c r="AY23" s="438" t="s">
        <v>1138</v>
      </c>
      <c r="AZ23" s="438"/>
      <c r="BA23" s="438"/>
      <c r="BB23" s="438"/>
      <c r="BC23" s="438"/>
      <c r="BD23" s="438"/>
      <c r="BE23" s="438"/>
      <c r="BF23" s="438"/>
      <c r="BG23" s="438"/>
      <c r="BH23" s="438"/>
      <c r="BI23" s="438"/>
      <c r="BJ23" s="438"/>
      <c r="BK23" s="438"/>
      <c r="BL23" s="438"/>
      <c r="BM23" s="438"/>
      <c r="BN23" s="460">
        <v>24007</v>
      </c>
      <c r="BO23" s="460">
        <v>24007</v>
      </c>
      <c r="BP23" s="460">
        <v>24007</v>
      </c>
      <c r="BQ23" s="460">
        <v>24007</v>
      </c>
      <c r="BR23" s="460">
        <v>24007</v>
      </c>
      <c r="BS23" s="460">
        <v>24007</v>
      </c>
      <c r="BT23" s="460">
        <v>24007</v>
      </c>
      <c r="BU23" s="460">
        <v>24007</v>
      </c>
      <c r="BV23" s="460">
        <v>24007</v>
      </c>
      <c r="BW23" s="460">
        <v>24007</v>
      </c>
      <c r="BX23" s="460">
        <v>24007</v>
      </c>
      <c r="BY23" s="461">
        <v>24007</v>
      </c>
    </row>
    <row r="24" spans="1:77" s="106" customFormat="1" ht="42" customHeight="1" x14ac:dyDescent="0.3">
      <c r="A24" s="462">
        <v>43796</v>
      </c>
      <c r="B24" s="463"/>
      <c r="C24" s="463"/>
      <c r="D24" s="463"/>
      <c r="E24" s="463"/>
      <c r="F24" s="464"/>
      <c r="G24" s="465" t="s">
        <v>623</v>
      </c>
      <c r="H24" s="466"/>
      <c r="I24" s="466"/>
      <c r="J24" s="466"/>
      <c r="K24" s="466"/>
      <c r="L24" s="466"/>
      <c r="M24" s="466"/>
      <c r="N24" s="467"/>
      <c r="O24" s="465" t="s">
        <v>988</v>
      </c>
      <c r="P24" s="466" t="s">
        <v>988</v>
      </c>
      <c r="Q24" s="466" t="s">
        <v>988</v>
      </c>
      <c r="R24" s="466" t="s">
        <v>988</v>
      </c>
      <c r="S24" s="466" t="s">
        <v>988</v>
      </c>
      <c r="T24" s="466" t="s">
        <v>988</v>
      </c>
      <c r="U24" s="466" t="s">
        <v>988</v>
      </c>
      <c r="V24" s="467" t="s">
        <v>988</v>
      </c>
      <c r="W24" s="468" t="s">
        <v>1070</v>
      </c>
      <c r="X24" s="468" t="s">
        <v>1032</v>
      </c>
      <c r="Y24" s="468" t="s">
        <v>1032</v>
      </c>
      <c r="Z24" s="468" t="s">
        <v>1032</v>
      </c>
      <c r="AA24" s="468" t="s">
        <v>1032</v>
      </c>
      <c r="AB24" s="468" t="s">
        <v>1032</v>
      </c>
      <c r="AC24" s="468" t="s">
        <v>1032</v>
      </c>
      <c r="AD24" s="468" t="s">
        <v>1032</v>
      </c>
      <c r="AE24" s="468" t="s">
        <v>1032</v>
      </c>
      <c r="AF24" s="468" t="s">
        <v>1032</v>
      </c>
      <c r="AG24" s="468" t="s">
        <v>1032</v>
      </c>
      <c r="AH24" s="468" t="s">
        <v>1032</v>
      </c>
      <c r="AI24" s="468" t="s">
        <v>1032</v>
      </c>
      <c r="AJ24" s="468" t="s">
        <v>1032</v>
      </c>
      <c r="AK24" s="468"/>
      <c r="AL24" s="468"/>
      <c r="AM24" s="468"/>
      <c r="AN24" s="468"/>
      <c r="AO24" s="468"/>
      <c r="AP24" s="468"/>
      <c r="AQ24" s="468"/>
      <c r="AR24" s="468"/>
      <c r="AS24" s="468"/>
      <c r="AT24" s="468"/>
      <c r="AU24" s="468"/>
      <c r="AV24" s="468"/>
      <c r="AW24" s="468"/>
      <c r="AX24" s="468"/>
      <c r="AY24" s="469" t="s">
        <v>1272</v>
      </c>
      <c r="AZ24" s="468"/>
      <c r="BA24" s="468"/>
      <c r="BB24" s="468"/>
      <c r="BC24" s="468"/>
      <c r="BD24" s="468"/>
      <c r="BE24" s="468"/>
      <c r="BF24" s="468"/>
      <c r="BG24" s="468"/>
      <c r="BH24" s="468"/>
      <c r="BI24" s="468"/>
      <c r="BJ24" s="468"/>
      <c r="BK24" s="468"/>
      <c r="BL24" s="468"/>
      <c r="BM24" s="468"/>
      <c r="BN24" s="460">
        <v>19000</v>
      </c>
      <c r="BO24" s="460">
        <v>19000</v>
      </c>
      <c r="BP24" s="460">
        <v>19000</v>
      </c>
      <c r="BQ24" s="460">
        <v>19000</v>
      </c>
      <c r="BR24" s="460">
        <v>19000</v>
      </c>
      <c r="BS24" s="460">
        <v>19000</v>
      </c>
      <c r="BT24" s="460">
        <v>19000</v>
      </c>
      <c r="BU24" s="460">
        <v>19000</v>
      </c>
      <c r="BV24" s="460">
        <v>19000</v>
      </c>
      <c r="BW24" s="460">
        <v>19000</v>
      </c>
      <c r="BX24" s="460">
        <v>19000</v>
      </c>
      <c r="BY24" s="461">
        <v>19000</v>
      </c>
    </row>
    <row r="25" spans="1:77" s="106" customFormat="1" ht="42" customHeight="1" x14ac:dyDescent="0.3">
      <c r="A25" s="462">
        <v>43796</v>
      </c>
      <c r="B25" s="463"/>
      <c r="C25" s="463"/>
      <c r="D25" s="463"/>
      <c r="E25" s="463"/>
      <c r="F25" s="464"/>
      <c r="G25" s="465" t="s">
        <v>623</v>
      </c>
      <c r="H25" s="466"/>
      <c r="I25" s="466"/>
      <c r="J25" s="466"/>
      <c r="K25" s="466"/>
      <c r="L25" s="466"/>
      <c r="M25" s="466"/>
      <c r="N25" s="467"/>
      <c r="O25" s="465" t="s">
        <v>989</v>
      </c>
      <c r="P25" s="466" t="s">
        <v>989</v>
      </c>
      <c r="Q25" s="466" t="s">
        <v>989</v>
      </c>
      <c r="R25" s="466" t="s">
        <v>989</v>
      </c>
      <c r="S25" s="466" t="s">
        <v>989</v>
      </c>
      <c r="T25" s="466" t="s">
        <v>989</v>
      </c>
      <c r="U25" s="466" t="s">
        <v>989</v>
      </c>
      <c r="V25" s="467" t="s">
        <v>989</v>
      </c>
      <c r="W25" s="468" t="s">
        <v>1071</v>
      </c>
      <c r="X25" s="468" t="s">
        <v>1033</v>
      </c>
      <c r="Y25" s="468" t="s">
        <v>1033</v>
      </c>
      <c r="Z25" s="468" t="s">
        <v>1033</v>
      </c>
      <c r="AA25" s="468" t="s">
        <v>1033</v>
      </c>
      <c r="AB25" s="468" t="s">
        <v>1033</v>
      </c>
      <c r="AC25" s="468" t="s">
        <v>1033</v>
      </c>
      <c r="AD25" s="468" t="s">
        <v>1033</v>
      </c>
      <c r="AE25" s="468" t="s">
        <v>1033</v>
      </c>
      <c r="AF25" s="468" t="s">
        <v>1033</v>
      </c>
      <c r="AG25" s="468" t="s">
        <v>1033</v>
      </c>
      <c r="AH25" s="468" t="s">
        <v>1033</v>
      </c>
      <c r="AI25" s="468" t="s">
        <v>1033</v>
      </c>
      <c r="AJ25" s="468" t="s">
        <v>1033</v>
      </c>
      <c r="AK25" s="468"/>
      <c r="AL25" s="468"/>
      <c r="AM25" s="468"/>
      <c r="AN25" s="468"/>
      <c r="AO25" s="468"/>
      <c r="AP25" s="468"/>
      <c r="AQ25" s="468"/>
      <c r="AR25" s="468"/>
      <c r="AS25" s="468"/>
      <c r="AT25" s="468"/>
      <c r="AU25" s="468"/>
      <c r="AV25" s="468"/>
      <c r="AW25" s="468"/>
      <c r="AX25" s="468"/>
      <c r="AY25" s="472" t="s">
        <v>1258</v>
      </c>
      <c r="AZ25" s="438"/>
      <c r="BA25" s="438"/>
      <c r="BB25" s="438"/>
      <c r="BC25" s="438"/>
      <c r="BD25" s="438"/>
      <c r="BE25" s="438"/>
      <c r="BF25" s="438"/>
      <c r="BG25" s="438"/>
      <c r="BH25" s="438"/>
      <c r="BI25" s="438"/>
      <c r="BJ25" s="438"/>
      <c r="BK25" s="438"/>
      <c r="BL25" s="438"/>
      <c r="BM25" s="438"/>
      <c r="BN25" s="460">
        <v>23760</v>
      </c>
      <c r="BO25" s="460">
        <v>23760</v>
      </c>
      <c r="BP25" s="460">
        <v>23760</v>
      </c>
      <c r="BQ25" s="460">
        <v>23760</v>
      </c>
      <c r="BR25" s="460">
        <v>23760</v>
      </c>
      <c r="BS25" s="460">
        <v>23760</v>
      </c>
      <c r="BT25" s="460">
        <v>23760</v>
      </c>
      <c r="BU25" s="460">
        <v>23760</v>
      </c>
      <c r="BV25" s="460">
        <v>23760</v>
      </c>
      <c r="BW25" s="460">
        <v>23760</v>
      </c>
      <c r="BX25" s="460">
        <v>23760</v>
      </c>
      <c r="BY25" s="461">
        <v>23760</v>
      </c>
    </row>
    <row r="26" spans="1:77" s="106" customFormat="1" ht="62.25" customHeight="1" x14ac:dyDescent="0.3">
      <c r="A26" s="462">
        <v>43796</v>
      </c>
      <c r="B26" s="463"/>
      <c r="C26" s="463"/>
      <c r="D26" s="463"/>
      <c r="E26" s="463"/>
      <c r="F26" s="464"/>
      <c r="G26" s="465" t="s">
        <v>623</v>
      </c>
      <c r="H26" s="466"/>
      <c r="I26" s="466"/>
      <c r="J26" s="466"/>
      <c r="K26" s="466"/>
      <c r="L26" s="466"/>
      <c r="M26" s="466"/>
      <c r="N26" s="467"/>
      <c r="O26" s="465" t="s">
        <v>990</v>
      </c>
      <c r="P26" s="466" t="s">
        <v>990</v>
      </c>
      <c r="Q26" s="466" t="s">
        <v>990</v>
      </c>
      <c r="R26" s="466" t="s">
        <v>990</v>
      </c>
      <c r="S26" s="466" t="s">
        <v>990</v>
      </c>
      <c r="T26" s="466" t="s">
        <v>990</v>
      </c>
      <c r="U26" s="466" t="s">
        <v>990</v>
      </c>
      <c r="V26" s="467" t="s">
        <v>990</v>
      </c>
      <c r="W26" s="468" t="s">
        <v>1072</v>
      </c>
      <c r="X26" s="468" t="s">
        <v>1034</v>
      </c>
      <c r="Y26" s="468" t="s">
        <v>1034</v>
      </c>
      <c r="Z26" s="468" t="s">
        <v>1034</v>
      </c>
      <c r="AA26" s="468" t="s">
        <v>1034</v>
      </c>
      <c r="AB26" s="468" t="s">
        <v>1034</v>
      </c>
      <c r="AC26" s="468" t="s">
        <v>1034</v>
      </c>
      <c r="AD26" s="468" t="s">
        <v>1034</v>
      </c>
      <c r="AE26" s="468" t="s">
        <v>1034</v>
      </c>
      <c r="AF26" s="468" t="s">
        <v>1034</v>
      </c>
      <c r="AG26" s="468" t="s">
        <v>1034</v>
      </c>
      <c r="AH26" s="468" t="s">
        <v>1034</v>
      </c>
      <c r="AI26" s="468" t="s">
        <v>1034</v>
      </c>
      <c r="AJ26" s="468" t="s">
        <v>1034</v>
      </c>
      <c r="AK26" s="468"/>
      <c r="AL26" s="468"/>
      <c r="AM26" s="468"/>
      <c r="AN26" s="468"/>
      <c r="AO26" s="468"/>
      <c r="AP26" s="468"/>
      <c r="AQ26" s="468"/>
      <c r="AR26" s="468"/>
      <c r="AS26" s="468"/>
      <c r="AT26" s="468"/>
      <c r="AU26" s="468"/>
      <c r="AV26" s="468"/>
      <c r="AW26" s="468"/>
      <c r="AX26" s="468"/>
      <c r="AY26" s="469" t="s">
        <v>1273</v>
      </c>
      <c r="AZ26" s="468"/>
      <c r="BA26" s="468"/>
      <c r="BB26" s="468"/>
      <c r="BC26" s="468"/>
      <c r="BD26" s="468"/>
      <c r="BE26" s="468"/>
      <c r="BF26" s="468"/>
      <c r="BG26" s="468"/>
      <c r="BH26" s="468"/>
      <c r="BI26" s="468"/>
      <c r="BJ26" s="468"/>
      <c r="BK26" s="468"/>
      <c r="BL26" s="468"/>
      <c r="BM26" s="468"/>
      <c r="BN26" s="460">
        <v>23267.33</v>
      </c>
      <c r="BO26" s="460">
        <v>23267.33</v>
      </c>
      <c r="BP26" s="460">
        <v>23267.33</v>
      </c>
      <c r="BQ26" s="460">
        <v>23267.33</v>
      </c>
      <c r="BR26" s="460">
        <v>23267.33</v>
      </c>
      <c r="BS26" s="460">
        <v>23267.33</v>
      </c>
      <c r="BT26" s="460">
        <v>23267.33</v>
      </c>
      <c r="BU26" s="460">
        <v>23267.33</v>
      </c>
      <c r="BV26" s="460">
        <v>23267.33</v>
      </c>
      <c r="BW26" s="460">
        <v>23267.33</v>
      </c>
      <c r="BX26" s="460">
        <v>23267.33</v>
      </c>
      <c r="BY26" s="461">
        <v>23267.33</v>
      </c>
    </row>
    <row r="27" spans="1:77" s="106" customFormat="1" ht="42" customHeight="1" x14ac:dyDescent="0.3">
      <c r="A27" s="462">
        <v>43796</v>
      </c>
      <c r="B27" s="463"/>
      <c r="C27" s="463"/>
      <c r="D27" s="463"/>
      <c r="E27" s="463"/>
      <c r="F27" s="464"/>
      <c r="G27" s="465" t="s">
        <v>623</v>
      </c>
      <c r="H27" s="466"/>
      <c r="I27" s="466"/>
      <c r="J27" s="466"/>
      <c r="K27" s="466"/>
      <c r="L27" s="466"/>
      <c r="M27" s="466"/>
      <c r="N27" s="467"/>
      <c r="O27" s="465" t="s">
        <v>991</v>
      </c>
      <c r="P27" s="466" t="s">
        <v>991</v>
      </c>
      <c r="Q27" s="466" t="s">
        <v>991</v>
      </c>
      <c r="R27" s="466" t="s">
        <v>991</v>
      </c>
      <c r="S27" s="466" t="s">
        <v>991</v>
      </c>
      <c r="T27" s="466" t="s">
        <v>991</v>
      </c>
      <c r="U27" s="466" t="s">
        <v>991</v>
      </c>
      <c r="V27" s="467" t="s">
        <v>991</v>
      </c>
      <c r="W27" s="468" t="s">
        <v>1073</v>
      </c>
      <c r="X27" s="468" t="s">
        <v>1035</v>
      </c>
      <c r="Y27" s="468" t="s">
        <v>1035</v>
      </c>
      <c r="Z27" s="468" t="s">
        <v>1035</v>
      </c>
      <c r="AA27" s="468" t="s">
        <v>1035</v>
      </c>
      <c r="AB27" s="468" t="s">
        <v>1035</v>
      </c>
      <c r="AC27" s="468" t="s">
        <v>1035</v>
      </c>
      <c r="AD27" s="468" t="s">
        <v>1035</v>
      </c>
      <c r="AE27" s="468" t="s">
        <v>1035</v>
      </c>
      <c r="AF27" s="468" t="s">
        <v>1035</v>
      </c>
      <c r="AG27" s="468" t="s">
        <v>1035</v>
      </c>
      <c r="AH27" s="468" t="s">
        <v>1035</v>
      </c>
      <c r="AI27" s="468" t="s">
        <v>1035</v>
      </c>
      <c r="AJ27" s="468" t="s">
        <v>1035</v>
      </c>
      <c r="AK27" s="468"/>
      <c r="AL27" s="468"/>
      <c r="AM27" s="468"/>
      <c r="AN27" s="468"/>
      <c r="AO27" s="468"/>
      <c r="AP27" s="468"/>
      <c r="AQ27" s="468"/>
      <c r="AR27" s="468"/>
      <c r="AS27" s="468"/>
      <c r="AT27" s="468"/>
      <c r="AU27" s="468"/>
      <c r="AV27" s="468"/>
      <c r="AW27" s="468"/>
      <c r="AX27" s="468"/>
      <c r="AY27" s="469" t="s">
        <v>1274</v>
      </c>
      <c r="AZ27" s="468"/>
      <c r="BA27" s="468"/>
      <c r="BB27" s="468"/>
      <c r="BC27" s="468"/>
      <c r="BD27" s="468"/>
      <c r="BE27" s="468"/>
      <c r="BF27" s="468"/>
      <c r="BG27" s="468"/>
      <c r="BH27" s="468"/>
      <c r="BI27" s="468"/>
      <c r="BJ27" s="468"/>
      <c r="BK27" s="468"/>
      <c r="BL27" s="468"/>
      <c r="BM27" s="468"/>
      <c r="BN27" s="460">
        <v>20000</v>
      </c>
      <c r="BO27" s="460">
        <v>20000</v>
      </c>
      <c r="BP27" s="460">
        <v>20000</v>
      </c>
      <c r="BQ27" s="460">
        <v>20000</v>
      </c>
      <c r="BR27" s="460">
        <v>20000</v>
      </c>
      <c r="BS27" s="460">
        <v>20000</v>
      </c>
      <c r="BT27" s="460">
        <v>20000</v>
      </c>
      <c r="BU27" s="460">
        <v>20000</v>
      </c>
      <c r="BV27" s="460">
        <v>20000</v>
      </c>
      <c r="BW27" s="460">
        <v>20000</v>
      </c>
      <c r="BX27" s="460">
        <v>20000</v>
      </c>
      <c r="BY27" s="461">
        <v>20000</v>
      </c>
    </row>
    <row r="28" spans="1:77" s="106" customFormat="1" ht="42" customHeight="1" x14ac:dyDescent="0.3">
      <c r="A28" s="462">
        <v>43796</v>
      </c>
      <c r="B28" s="463"/>
      <c r="C28" s="463"/>
      <c r="D28" s="463"/>
      <c r="E28" s="463"/>
      <c r="F28" s="464"/>
      <c r="G28" s="465" t="s">
        <v>623</v>
      </c>
      <c r="H28" s="466"/>
      <c r="I28" s="466"/>
      <c r="J28" s="466"/>
      <c r="K28" s="466"/>
      <c r="L28" s="466"/>
      <c r="M28" s="466"/>
      <c r="N28" s="467"/>
      <c r="O28" s="465" t="s">
        <v>992</v>
      </c>
      <c r="P28" s="466" t="s">
        <v>992</v>
      </c>
      <c r="Q28" s="466" t="s">
        <v>992</v>
      </c>
      <c r="R28" s="466" t="s">
        <v>992</v>
      </c>
      <c r="S28" s="466" t="s">
        <v>992</v>
      </c>
      <c r="T28" s="466" t="s">
        <v>992</v>
      </c>
      <c r="U28" s="466" t="s">
        <v>992</v>
      </c>
      <c r="V28" s="467" t="s">
        <v>992</v>
      </c>
      <c r="W28" s="468" t="s">
        <v>1074</v>
      </c>
      <c r="X28" s="468" t="s">
        <v>1036</v>
      </c>
      <c r="Y28" s="468" t="s">
        <v>1036</v>
      </c>
      <c r="Z28" s="468" t="s">
        <v>1036</v>
      </c>
      <c r="AA28" s="468" t="s">
        <v>1036</v>
      </c>
      <c r="AB28" s="468" t="s">
        <v>1036</v>
      </c>
      <c r="AC28" s="468" t="s">
        <v>1036</v>
      </c>
      <c r="AD28" s="468" t="s">
        <v>1036</v>
      </c>
      <c r="AE28" s="468" t="s">
        <v>1036</v>
      </c>
      <c r="AF28" s="468" t="s">
        <v>1036</v>
      </c>
      <c r="AG28" s="468" t="s">
        <v>1036</v>
      </c>
      <c r="AH28" s="468" t="s">
        <v>1036</v>
      </c>
      <c r="AI28" s="468" t="s">
        <v>1036</v>
      </c>
      <c r="AJ28" s="468" t="s">
        <v>1036</v>
      </c>
      <c r="AK28" s="468"/>
      <c r="AL28" s="468"/>
      <c r="AM28" s="468"/>
      <c r="AN28" s="468"/>
      <c r="AO28" s="468"/>
      <c r="AP28" s="468"/>
      <c r="AQ28" s="468"/>
      <c r="AR28" s="468"/>
      <c r="AS28" s="468"/>
      <c r="AT28" s="468"/>
      <c r="AU28" s="468"/>
      <c r="AV28" s="468"/>
      <c r="AW28" s="468"/>
      <c r="AX28" s="468"/>
      <c r="AY28" s="469" t="s">
        <v>1272</v>
      </c>
      <c r="AZ28" s="468"/>
      <c r="BA28" s="468"/>
      <c r="BB28" s="468"/>
      <c r="BC28" s="468"/>
      <c r="BD28" s="468"/>
      <c r="BE28" s="468"/>
      <c r="BF28" s="468"/>
      <c r="BG28" s="468"/>
      <c r="BH28" s="468"/>
      <c r="BI28" s="468"/>
      <c r="BJ28" s="468"/>
      <c r="BK28" s="468"/>
      <c r="BL28" s="468"/>
      <c r="BM28" s="468"/>
      <c r="BN28" s="460">
        <v>23000</v>
      </c>
      <c r="BO28" s="460">
        <v>23000</v>
      </c>
      <c r="BP28" s="460">
        <v>23000</v>
      </c>
      <c r="BQ28" s="460">
        <v>23000</v>
      </c>
      <c r="BR28" s="460">
        <v>23000</v>
      </c>
      <c r="BS28" s="460">
        <v>23000</v>
      </c>
      <c r="BT28" s="460">
        <v>23000</v>
      </c>
      <c r="BU28" s="460">
        <v>23000</v>
      </c>
      <c r="BV28" s="460">
        <v>23000</v>
      </c>
      <c r="BW28" s="460">
        <v>23000</v>
      </c>
      <c r="BX28" s="460">
        <v>23000</v>
      </c>
      <c r="BY28" s="461">
        <v>23000</v>
      </c>
    </row>
    <row r="29" spans="1:77" s="106" customFormat="1" ht="42" customHeight="1" x14ac:dyDescent="0.3">
      <c r="A29" s="462">
        <v>43796</v>
      </c>
      <c r="B29" s="463"/>
      <c r="C29" s="463"/>
      <c r="D29" s="463"/>
      <c r="E29" s="463"/>
      <c r="F29" s="464"/>
      <c r="G29" s="465" t="s">
        <v>623</v>
      </c>
      <c r="H29" s="466"/>
      <c r="I29" s="466"/>
      <c r="J29" s="466"/>
      <c r="K29" s="466"/>
      <c r="L29" s="466"/>
      <c r="M29" s="466"/>
      <c r="N29" s="467"/>
      <c r="O29" s="465" t="s">
        <v>993</v>
      </c>
      <c r="P29" s="466" t="s">
        <v>993</v>
      </c>
      <c r="Q29" s="466" t="s">
        <v>993</v>
      </c>
      <c r="R29" s="466" t="s">
        <v>993</v>
      </c>
      <c r="S29" s="466" t="s">
        <v>993</v>
      </c>
      <c r="T29" s="466" t="s">
        <v>993</v>
      </c>
      <c r="U29" s="466" t="s">
        <v>993</v>
      </c>
      <c r="V29" s="467" t="s">
        <v>993</v>
      </c>
      <c r="W29" s="468" t="s">
        <v>1075</v>
      </c>
      <c r="X29" s="468" t="s">
        <v>1037</v>
      </c>
      <c r="Y29" s="468" t="s">
        <v>1037</v>
      </c>
      <c r="Z29" s="468" t="s">
        <v>1037</v>
      </c>
      <c r="AA29" s="468" t="s">
        <v>1037</v>
      </c>
      <c r="AB29" s="468" t="s">
        <v>1037</v>
      </c>
      <c r="AC29" s="468" t="s">
        <v>1037</v>
      </c>
      <c r="AD29" s="468" t="s">
        <v>1037</v>
      </c>
      <c r="AE29" s="468" t="s">
        <v>1037</v>
      </c>
      <c r="AF29" s="468" t="s">
        <v>1037</v>
      </c>
      <c r="AG29" s="468" t="s">
        <v>1037</v>
      </c>
      <c r="AH29" s="468" t="s">
        <v>1037</v>
      </c>
      <c r="AI29" s="468" t="s">
        <v>1037</v>
      </c>
      <c r="AJ29" s="468" t="s">
        <v>1037</v>
      </c>
      <c r="AK29" s="468"/>
      <c r="AL29" s="468"/>
      <c r="AM29" s="468"/>
      <c r="AN29" s="468"/>
      <c r="AO29" s="468"/>
      <c r="AP29" s="468"/>
      <c r="AQ29" s="468"/>
      <c r="AR29" s="468"/>
      <c r="AS29" s="468"/>
      <c r="AT29" s="468"/>
      <c r="AU29" s="468"/>
      <c r="AV29" s="468"/>
      <c r="AW29" s="468"/>
      <c r="AX29" s="468"/>
      <c r="AY29" s="469" t="s">
        <v>1275</v>
      </c>
      <c r="AZ29" s="468"/>
      <c r="BA29" s="468"/>
      <c r="BB29" s="468"/>
      <c r="BC29" s="468"/>
      <c r="BD29" s="468"/>
      <c r="BE29" s="468"/>
      <c r="BF29" s="468"/>
      <c r="BG29" s="468"/>
      <c r="BH29" s="468"/>
      <c r="BI29" s="468"/>
      <c r="BJ29" s="468"/>
      <c r="BK29" s="468"/>
      <c r="BL29" s="468"/>
      <c r="BM29" s="468"/>
      <c r="BN29" s="460">
        <v>29702.97</v>
      </c>
      <c r="BO29" s="460">
        <v>29702.97</v>
      </c>
      <c r="BP29" s="460">
        <v>29702.97</v>
      </c>
      <c r="BQ29" s="460">
        <v>29702.97</v>
      </c>
      <c r="BR29" s="460">
        <v>29702.97</v>
      </c>
      <c r="BS29" s="460">
        <v>29702.97</v>
      </c>
      <c r="BT29" s="460">
        <v>29702.97</v>
      </c>
      <c r="BU29" s="460">
        <v>29702.97</v>
      </c>
      <c r="BV29" s="460">
        <v>29702.97</v>
      </c>
      <c r="BW29" s="460">
        <v>29702.97</v>
      </c>
      <c r="BX29" s="460">
        <v>29702.97</v>
      </c>
      <c r="BY29" s="461">
        <v>29702.97</v>
      </c>
    </row>
    <row r="30" spans="1:77" s="106" customFormat="1" ht="42" customHeight="1" x14ac:dyDescent="0.3">
      <c r="A30" s="462">
        <v>43796</v>
      </c>
      <c r="B30" s="463"/>
      <c r="C30" s="463"/>
      <c r="D30" s="463"/>
      <c r="E30" s="463"/>
      <c r="F30" s="464"/>
      <c r="G30" s="465" t="s">
        <v>623</v>
      </c>
      <c r="H30" s="466"/>
      <c r="I30" s="466"/>
      <c r="J30" s="466"/>
      <c r="K30" s="466"/>
      <c r="L30" s="466"/>
      <c r="M30" s="466"/>
      <c r="N30" s="467"/>
      <c r="O30" s="465" t="s">
        <v>994</v>
      </c>
      <c r="P30" s="466" t="s">
        <v>994</v>
      </c>
      <c r="Q30" s="466" t="s">
        <v>994</v>
      </c>
      <c r="R30" s="466" t="s">
        <v>994</v>
      </c>
      <c r="S30" s="466" t="s">
        <v>994</v>
      </c>
      <c r="T30" s="466" t="s">
        <v>994</v>
      </c>
      <c r="U30" s="466" t="s">
        <v>994</v>
      </c>
      <c r="V30" s="467" t="s">
        <v>994</v>
      </c>
      <c r="W30" s="468" t="s">
        <v>1076</v>
      </c>
      <c r="X30" s="468" t="s">
        <v>1038</v>
      </c>
      <c r="Y30" s="468" t="s">
        <v>1038</v>
      </c>
      <c r="Z30" s="468" t="s">
        <v>1038</v>
      </c>
      <c r="AA30" s="468" t="s">
        <v>1038</v>
      </c>
      <c r="AB30" s="468" t="s">
        <v>1038</v>
      </c>
      <c r="AC30" s="468" t="s">
        <v>1038</v>
      </c>
      <c r="AD30" s="468" t="s">
        <v>1038</v>
      </c>
      <c r="AE30" s="468" t="s">
        <v>1038</v>
      </c>
      <c r="AF30" s="468" t="s">
        <v>1038</v>
      </c>
      <c r="AG30" s="468" t="s">
        <v>1038</v>
      </c>
      <c r="AH30" s="468" t="s">
        <v>1038</v>
      </c>
      <c r="AI30" s="468" t="s">
        <v>1038</v>
      </c>
      <c r="AJ30" s="468" t="s">
        <v>1038</v>
      </c>
      <c r="AK30" s="438"/>
      <c r="AL30" s="438"/>
      <c r="AM30" s="438"/>
      <c r="AN30" s="438"/>
      <c r="AO30" s="438"/>
      <c r="AP30" s="438"/>
      <c r="AQ30" s="438"/>
      <c r="AR30" s="438"/>
      <c r="AS30" s="438"/>
      <c r="AT30" s="438"/>
      <c r="AU30" s="438"/>
      <c r="AV30" s="438"/>
      <c r="AW30" s="438"/>
      <c r="AX30" s="438"/>
      <c r="AY30" s="438" t="s">
        <v>1138</v>
      </c>
      <c r="AZ30" s="438"/>
      <c r="BA30" s="438"/>
      <c r="BB30" s="438"/>
      <c r="BC30" s="438"/>
      <c r="BD30" s="438"/>
      <c r="BE30" s="438"/>
      <c r="BF30" s="438"/>
      <c r="BG30" s="438"/>
      <c r="BH30" s="438"/>
      <c r="BI30" s="438"/>
      <c r="BJ30" s="438"/>
      <c r="BK30" s="438"/>
      <c r="BL30" s="438"/>
      <c r="BM30" s="438"/>
      <c r="BN30" s="460">
        <v>26237.62</v>
      </c>
      <c r="BO30" s="460">
        <v>26237.62</v>
      </c>
      <c r="BP30" s="460">
        <v>26237.62</v>
      </c>
      <c r="BQ30" s="460">
        <v>26237.62</v>
      </c>
      <c r="BR30" s="460">
        <v>26237.62</v>
      </c>
      <c r="BS30" s="460">
        <v>26237.62</v>
      </c>
      <c r="BT30" s="460">
        <v>26237.62</v>
      </c>
      <c r="BU30" s="460">
        <v>26237.62</v>
      </c>
      <c r="BV30" s="460">
        <v>26237.62</v>
      </c>
      <c r="BW30" s="460">
        <v>26237.62</v>
      </c>
      <c r="BX30" s="460">
        <v>26237.62</v>
      </c>
      <c r="BY30" s="461">
        <v>26237.62</v>
      </c>
    </row>
    <row r="31" spans="1:77" s="106" customFormat="1" ht="42" customHeight="1" x14ac:dyDescent="0.3">
      <c r="A31" s="462">
        <v>43796</v>
      </c>
      <c r="B31" s="463"/>
      <c r="C31" s="463"/>
      <c r="D31" s="463"/>
      <c r="E31" s="463"/>
      <c r="F31" s="464"/>
      <c r="G31" s="465" t="s">
        <v>623</v>
      </c>
      <c r="H31" s="466"/>
      <c r="I31" s="466"/>
      <c r="J31" s="466"/>
      <c r="K31" s="466"/>
      <c r="L31" s="466"/>
      <c r="M31" s="466"/>
      <c r="N31" s="467"/>
      <c r="O31" s="465" t="s">
        <v>995</v>
      </c>
      <c r="P31" s="466" t="s">
        <v>995</v>
      </c>
      <c r="Q31" s="466" t="s">
        <v>995</v>
      </c>
      <c r="R31" s="466" t="s">
        <v>995</v>
      </c>
      <c r="S31" s="466" t="s">
        <v>995</v>
      </c>
      <c r="T31" s="466" t="s">
        <v>995</v>
      </c>
      <c r="U31" s="466" t="s">
        <v>995</v>
      </c>
      <c r="V31" s="467" t="s">
        <v>995</v>
      </c>
      <c r="W31" s="468" t="s">
        <v>1077</v>
      </c>
      <c r="X31" s="468" t="s">
        <v>1039</v>
      </c>
      <c r="Y31" s="468" t="s">
        <v>1039</v>
      </c>
      <c r="Z31" s="468" t="s">
        <v>1039</v>
      </c>
      <c r="AA31" s="468" t="s">
        <v>1039</v>
      </c>
      <c r="AB31" s="468" t="s">
        <v>1039</v>
      </c>
      <c r="AC31" s="468" t="s">
        <v>1039</v>
      </c>
      <c r="AD31" s="468" t="s">
        <v>1039</v>
      </c>
      <c r="AE31" s="468" t="s">
        <v>1039</v>
      </c>
      <c r="AF31" s="468" t="s">
        <v>1039</v>
      </c>
      <c r="AG31" s="468" t="s">
        <v>1039</v>
      </c>
      <c r="AH31" s="468" t="s">
        <v>1039</v>
      </c>
      <c r="AI31" s="468" t="s">
        <v>1039</v>
      </c>
      <c r="AJ31" s="468" t="s">
        <v>1039</v>
      </c>
      <c r="AK31" s="468"/>
      <c r="AL31" s="468"/>
      <c r="AM31" s="468"/>
      <c r="AN31" s="468"/>
      <c r="AO31" s="468"/>
      <c r="AP31" s="468"/>
      <c r="AQ31" s="468"/>
      <c r="AR31" s="468"/>
      <c r="AS31" s="468"/>
      <c r="AT31" s="468"/>
      <c r="AU31" s="468"/>
      <c r="AV31" s="468"/>
      <c r="AW31" s="468"/>
      <c r="AX31" s="468"/>
      <c r="AY31" s="469" t="s">
        <v>1276</v>
      </c>
      <c r="AZ31" s="468"/>
      <c r="BA31" s="468"/>
      <c r="BB31" s="468"/>
      <c r="BC31" s="468"/>
      <c r="BD31" s="468"/>
      <c r="BE31" s="468"/>
      <c r="BF31" s="468"/>
      <c r="BG31" s="468"/>
      <c r="BH31" s="468"/>
      <c r="BI31" s="468"/>
      <c r="BJ31" s="468"/>
      <c r="BK31" s="468"/>
      <c r="BL31" s="468"/>
      <c r="BM31" s="468"/>
      <c r="BN31" s="460">
        <v>12970.3</v>
      </c>
      <c r="BO31" s="460">
        <v>12970.3</v>
      </c>
      <c r="BP31" s="460">
        <v>12970.3</v>
      </c>
      <c r="BQ31" s="460">
        <v>12970.3</v>
      </c>
      <c r="BR31" s="460">
        <v>12970.3</v>
      </c>
      <c r="BS31" s="460">
        <v>12970.3</v>
      </c>
      <c r="BT31" s="460">
        <v>12970.3</v>
      </c>
      <c r="BU31" s="460">
        <v>12970.3</v>
      </c>
      <c r="BV31" s="460">
        <v>12970.3</v>
      </c>
      <c r="BW31" s="460">
        <v>12970.3</v>
      </c>
      <c r="BX31" s="460">
        <v>12970.3</v>
      </c>
      <c r="BY31" s="461">
        <v>12970.3</v>
      </c>
    </row>
    <row r="32" spans="1:77" s="106" customFormat="1" ht="42" customHeight="1" x14ac:dyDescent="0.3">
      <c r="A32" s="462">
        <v>43796</v>
      </c>
      <c r="B32" s="463"/>
      <c r="C32" s="463"/>
      <c r="D32" s="463"/>
      <c r="E32" s="463"/>
      <c r="F32" s="464"/>
      <c r="G32" s="465" t="s">
        <v>623</v>
      </c>
      <c r="H32" s="466"/>
      <c r="I32" s="466"/>
      <c r="J32" s="466"/>
      <c r="K32" s="466"/>
      <c r="L32" s="466"/>
      <c r="M32" s="466"/>
      <c r="N32" s="467"/>
      <c r="O32" s="465" t="s">
        <v>996</v>
      </c>
      <c r="P32" s="466" t="s">
        <v>996</v>
      </c>
      <c r="Q32" s="466" t="s">
        <v>996</v>
      </c>
      <c r="R32" s="466" t="s">
        <v>996</v>
      </c>
      <c r="S32" s="466" t="s">
        <v>996</v>
      </c>
      <c r="T32" s="466" t="s">
        <v>996</v>
      </c>
      <c r="U32" s="466" t="s">
        <v>996</v>
      </c>
      <c r="V32" s="467" t="s">
        <v>996</v>
      </c>
      <c r="W32" s="468" t="s">
        <v>1064</v>
      </c>
      <c r="X32" s="468" t="s">
        <v>1024</v>
      </c>
      <c r="Y32" s="468" t="s">
        <v>1024</v>
      </c>
      <c r="Z32" s="468" t="s">
        <v>1024</v>
      </c>
      <c r="AA32" s="468" t="s">
        <v>1024</v>
      </c>
      <c r="AB32" s="468" t="s">
        <v>1024</v>
      </c>
      <c r="AC32" s="468" t="s">
        <v>1024</v>
      </c>
      <c r="AD32" s="468" t="s">
        <v>1024</v>
      </c>
      <c r="AE32" s="468" t="s">
        <v>1024</v>
      </c>
      <c r="AF32" s="468" t="s">
        <v>1024</v>
      </c>
      <c r="AG32" s="468" t="s">
        <v>1024</v>
      </c>
      <c r="AH32" s="468" t="s">
        <v>1024</v>
      </c>
      <c r="AI32" s="468" t="s">
        <v>1024</v>
      </c>
      <c r="AJ32" s="468" t="s">
        <v>1024</v>
      </c>
      <c r="AK32" s="468"/>
      <c r="AL32" s="468"/>
      <c r="AM32" s="468"/>
      <c r="AN32" s="468"/>
      <c r="AO32" s="468"/>
      <c r="AP32" s="468"/>
      <c r="AQ32" s="468"/>
      <c r="AR32" s="468"/>
      <c r="AS32" s="468"/>
      <c r="AT32" s="468"/>
      <c r="AU32" s="468"/>
      <c r="AV32" s="468"/>
      <c r="AW32" s="468"/>
      <c r="AX32" s="468"/>
      <c r="AY32" s="469" t="s">
        <v>1268</v>
      </c>
      <c r="AZ32" s="468"/>
      <c r="BA32" s="468"/>
      <c r="BB32" s="468"/>
      <c r="BC32" s="468"/>
      <c r="BD32" s="468"/>
      <c r="BE32" s="468"/>
      <c r="BF32" s="468"/>
      <c r="BG32" s="468"/>
      <c r="BH32" s="468"/>
      <c r="BI32" s="468"/>
      <c r="BJ32" s="468"/>
      <c r="BK32" s="468"/>
      <c r="BL32" s="468"/>
      <c r="BM32" s="468"/>
      <c r="BN32" s="460">
        <v>12180</v>
      </c>
      <c r="BO32" s="460">
        <v>12180</v>
      </c>
      <c r="BP32" s="460">
        <v>12180</v>
      </c>
      <c r="BQ32" s="460">
        <v>12180</v>
      </c>
      <c r="BR32" s="460">
        <v>12180</v>
      </c>
      <c r="BS32" s="460">
        <v>12180</v>
      </c>
      <c r="BT32" s="460">
        <v>12180</v>
      </c>
      <c r="BU32" s="460">
        <v>12180</v>
      </c>
      <c r="BV32" s="460">
        <v>12180</v>
      </c>
      <c r="BW32" s="460">
        <v>12180</v>
      </c>
      <c r="BX32" s="460">
        <v>12180</v>
      </c>
      <c r="BY32" s="461">
        <v>12180</v>
      </c>
    </row>
    <row r="33" spans="1:77" s="106" customFormat="1" ht="42" customHeight="1" x14ac:dyDescent="0.3">
      <c r="A33" s="462">
        <v>43796</v>
      </c>
      <c r="B33" s="463"/>
      <c r="C33" s="463"/>
      <c r="D33" s="463"/>
      <c r="E33" s="463"/>
      <c r="F33" s="464"/>
      <c r="G33" s="465" t="s">
        <v>623</v>
      </c>
      <c r="H33" s="466"/>
      <c r="I33" s="466"/>
      <c r="J33" s="466"/>
      <c r="K33" s="466"/>
      <c r="L33" s="466"/>
      <c r="M33" s="466"/>
      <c r="N33" s="467"/>
      <c r="O33" s="465" t="s">
        <v>997</v>
      </c>
      <c r="P33" s="466" t="s">
        <v>997</v>
      </c>
      <c r="Q33" s="466" t="s">
        <v>997</v>
      </c>
      <c r="R33" s="466" t="s">
        <v>997</v>
      </c>
      <c r="S33" s="466" t="s">
        <v>997</v>
      </c>
      <c r="T33" s="466" t="s">
        <v>997</v>
      </c>
      <c r="U33" s="466" t="s">
        <v>997</v>
      </c>
      <c r="V33" s="467" t="s">
        <v>997</v>
      </c>
      <c r="W33" s="468" t="s">
        <v>1078</v>
      </c>
      <c r="X33" s="468" t="s">
        <v>1040</v>
      </c>
      <c r="Y33" s="468" t="s">
        <v>1040</v>
      </c>
      <c r="Z33" s="468" t="s">
        <v>1040</v>
      </c>
      <c r="AA33" s="468" t="s">
        <v>1040</v>
      </c>
      <c r="AB33" s="468" t="s">
        <v>1040</v>
      </c>
      <c r="AC33" s="468" t="s">
        <v>1040</v>
      </c>
      <c r="AD33" s="468" t="s">
        <v>1040</v>
      </c>
      <c r="AE33" s="468" t="s">
        <v>1040</v>
      </c>
      <c r="AF33" s="468" t="s">
        <v>1040</v>
      </c>
      <c r="AG33" s="468" t="s">
        <v>1040</v>
      </c>
      <c r="AH33" s="468" t="s">
        <v>1040</v>
      </c>
      <c r="AI33" s="468" t="s">
        <v>1040</v>
      </c>
      <c r="AJ33" s="468" t="s">
        <v>1040</v>
      </c>
      <c r="AK33" s="468"/>
      <c r="AL33" s="468"/>
      <c r="AM33" s="468"/>
      <c r="AN33" s="468"/>
      <c r="AO33" s="468"/>
      <c r="AP33" s="468"/>
      <c r="AQ33" s="468"/>
      <c r="AR33" s="468"/>
      <c r="AS33" s="468"/>
      <c r="AT33" s="468"/>
      <c r="AU33" s="468"/>
      <c r="AV33" s="468"/>
      <c r="AW33" s="468"/>
      <c r="AX33" s="468"/>
      <c r="AY33" s="438" t="s">
        <v>1138</v>
      </c>
      <c r="AZ33" s="438"/>
      <c r="BA33" s="438"/>
      <c r="BB33" s="438"/>
      <c r="BC33" s="438"/>
      <c r="BD33" s="438"/>
      <c r="BE33" s="438"/>
      <c r="BF33" s="438"/>
      <c r="BG33" s="438"/>
      <c r="BH33" s="438"/>
      <c r="BI33" s="438"/>
      <c r="BJ33" s="438"/>
      <c r="BK33" s="438"/>
      <c r="BL33" s="438"/>
      <c r="BM33" s="438"/>
      <c r="BN33" s="460">
        <v>10693</v>
      </c>
      <c r="BO33" s="460">
        <v>10693</v>
      </c>
      <c r="BP33" s="460">
        <v>10693</v>
      </c>
      <c r="BQ33" s="460">
        <v>10693</v>
      </c>
      <c r="BR33" s="460">
        <v>10693</v>
      </c>
      <c r="BS33" s="460">
        <v>10693</v>
      </c>
      <c r="BT33" s="460">
        <v>10693</v>
      </c>
      <c r="BU33" s="460">
        <v>10693</v>
      </c>
      <c r="BV33" s="460">
        <v>10693</v>
      </c>
      <c r="BW33" s="460">
        <v>10693</v>
      </c>
      <c r="BX33" s="460">
        <v>10693</v>
      </c>
      <c r="BY33" s="461">
        <v>10693</v>
      </c>
    </row>
    <row r="34" spans="1:77" s="106" customFormat="1" ht="42" customHeight="1" x14ac:dyDescent="0.3">
      <c r="A34" s="462">
        <v>43796</v>
      </c>
      <c r="B34" s="463"/>
      <c r="C34" s="463"/>
      <c r="D34" s="463"/>
      <c r="E34" s="463"/>
      <c r="F34" s="464"/>
      <c r="G34" s="465" t="s">
        <v>623</v>
      </c>
      <c r="H34" s="466"/>
      <c r="I34" s="466"/>
      <c r="J34" s="466"/>
      <c r="K34" s="466"/>
      <c r="L34" s="466"/>
      <c r="M34" s="466"/>
      <c r="N34" s="467"/>
      <c r="O34" s="465" t="s">
        <v>998</v>
      </c>
      <c r="P34" s="466" t="s">
        <v>998</v>
      </c>
      <c r="Q34" s="466" t="s">
        <v>998</v>
      </c>
      <c r="R34" s="466" t="s">
        <v>998</v>
      </c>
      <c r="S34" s="466" t="s">
        <v>998</v>
      </c>
      <c r="T34" s="466" t="s">
        <v>998</v>
      </c>
      <c r="U34" s="466" t="s">
        <v>998</v>
      </c>
      <c r="V34" s="467" t="s">
        <v>998</v>
      </c>
      <c r="W34" s="468" t="s">
        <v>1079</v>
      </c>
      <c r="X34" s="468" t="s">
        <v>1041</v>
      </c>
      <c r="Y34" s="468" t="s">
        <v>1041</v>
      </c>
      <c r="Z34" s="468" t="s">
        <v>1041</v>
      </c>
      <c r="AA34" s="468" t="s">
        <v>1041</v>
      </c>
      <c r="AB34" s="468" t="s">
        <v>1041</v>
      </c>
      <c r="AC34" s="468" t="s">
        <v>1041</v>
      </c>
      <c r="AD34" s="468" t="s">
        <v>1041</v>
      </c>
      <c r="AE34" s="468" t="s">
        <v>1041</v>
      </c>
      <c r="AF34" s="468" t="s">
        <v>1041</v>
      </c>
      <c r="AG34" s="468" t="s">
        <v>1041</v>
      </c>
      <c r="AH34" s="468" t="s">
        <v>1041</v>
      </c>
      <c r="AI34" s="468" t="s">
        <v>1041</v>
      </c>
      <c r="AJ34" s="468" t="s">
        <v>1041</v>
      </c>
      <c r="AK34" s="468"/>
      <c r="AL34" s="468"/>
      <c r="AM34" s="468"/>
      <c r="AN34" s="468"/>
      <c r="AO34" s="468"/>
      <c r="AP34" s="468"/>
      <c r="AQ34" s="468"/>
      <c r="AR34" s="468"/>
      <c r="AS34" s="468"/>
      <c r="AT34" s="468"/>
      <c r="AU34" s="468"/>
      <c r="AV34" s="468"/>
      <c r="AW34" s="468"/>
      <c r="AX34" s="468"/>
      <c r="AY34" s="469" t="s">
        <v>1277</v>
      </c>
      <c r="AZ34" s="468"/>
      <c r="BA34" s="468"/>
      <c r="BB34" s="468"/>
      <c r="BC34" s="468"/>
      <c r="BD34" s="468"/>
      <c r="BE34" s="468"/>
      <c r="BF34" s="468"/>
      <c r="BG34" s="468"/>
      <c r="BH34" s="468"/>
      <c r="BI34" s="468"/>
      <c r="BJ34" s="468"/>
      <c r="BK34" s="468"/>
      <c r="BL34" s="468"/>
      <c r="BM34" s="468"/>
      <c r="BN34" s="460">
        <v>20792.080000000002</v>
      </c>
      <c r="BO34" s="460">
        <v>20792.080000000002</v>
      </c>
      <c r="BP34" s="460">
        <v>20792.080000000002</v>
      </c>
      <c r="BQ34" s="460">
        <v>20792.080000000002</v>
      </c>
      <c r="BR34" s="460">
        <v>20792.080000000002</v>
      </c>
      <c r="BS34" s="460">
        <v>20792.080000000002</v>
      </c>
      <c r="BT34" s="460">
        <v>20792.080000000002</v>
      </c>
      <c r="BU34" s="460">
        <v>20792.080000000002</v>
      </c>
      <c r="BV34" s="460">
        <v>20792.080000000002</v>
      </c>
      <c r="BW34" s="460">
        <v>20792.080000000002</v>
      </c>
      <c r="BX34" s="460">
        <v>20792.080000000002</v>
      </c>
      <c r="BY34" s="461">
        <v>20792.080000000002</v>
      </c>
    </row>
    <row r="35" spans="1:77" s="106" customFormat="1" ht="42" customHeight="1" x14ac:dyDescent="0.3">
      <c r="A35" s="462">
        <v>43795</v>
      </c>
      <c r="B35" s="463"/>
      <c r="C35" s="463"/>
      <c r="D35" s="463"/>
      <c r="E35" s="463"/>
      <c r="F35" s="464"/>
      <c r="G35" s="465" t="s">
        <v>623</v>
      </c>
      <c r="H35" s="466"/>
      <c r="I35" s="466"/>
      <c r="J35" s="466"/>
      <c r="K35" s="466"/>
      <c r="L35" s="466"/>
      <c r="M35" s="466"/>
      <c r="N35" s="467"/>
      <c r="O35" s="465" t="s">
        <v>999</v>
      </c>
      <c r="P35" s="466" t="s">
        <v>999</v>
      </c>
      <c r="Q35" s="466" t="s">
        <v>999</v>
      </c>
      <c r="R35" s="466" t="s">
        <v>999</v>
      </c>
      <c r="S35" s="466" t="s">
        <v>999</v>
      </c>
      <c r="T35" s="466" t="s">
        <v>999</v>
      </c>
      <c r="U35" s="466" t="s">
        <v>999</v>
      </c>
      <c r="V35" s="467" t="s">
        <v>999</v>
      </c>
      <c r="W35" s="468" t="s">
        <v>1069</v>
      </c>
      <c r="X35" s="468" t="s">
        <v>1042</v>
      </c>
      <c r="Y35" s="468" t="s">
        <v>1042</v>
      </c>
      <c r="Z35" s="468" t="s">
        <v>1042</v>
      </c>
      <c r="AA35" s="468" t="s">
        <v>1042</v>
      </c>
      <c r="AB35" s="468" t="s">
        <v>1042</v>
      </c>
      <c r="AC35" s="468" t="s">
        <v>1042</v>
      </c>
      <c r="AD35" s="468" t="s">
        <v>1042</v>
      </c>
      <c r="AE35" s="468" t="s">
        <v>1042</v>
      </c>
      <c r="AF35" s="468" t="s">
        <v>1042</v>
      </c>
      <c r="AG35" s="468" t="s">
        <v>1042</v>
      </c>
      <c r="AH35" s="468" t="s">
        <v>1042</v>
      </c>
      <c r="AI35" s="468" t="s">
        <v>1042</v>
      </c>
      <c r="AJ35" s="468" t="s">
        <v>1042</v>
      </c>
      <c r="AK35" s="438"/>
      <c r="AL35" s="438"/>
      <c r="AM35" s="438"/>
      <c r="AN35" s="438"/>
      <c r="AO35" s="438"/>
      <c r="AP35" s="438"/>
      <c r="AQ35" s="438"/>
      <c r="AR35" s="438"/>
      <c r="AS35" s="438"/>
      <c r="AT35" s="438"/>
      <c r="AU35" s="438"/>
      <c r="AV35" s="438"/>
      <c r="AW35" s="438"/>
      <c r="AX35" s="438"/>
      <c r="AY35" s="438" t="s">
        <v>1138</v>
      </c>
      <c r="AZ35" s="438"/>
      <c r="BA35" s="438"/>
      <c r="BB35" s="438"/>
      <c r="BC35" s="438"/>
      <c r="BD35" s="438"/>
      <c r="BE35" s="438"/>
      <c r="BF35" s="438"/>
      <c r="BG35" s="438"/>
      <c r="BH35" s="438"/>
      <c r="BI35" s="438"/>
      <c r="BJ35" s="438"/>
      <c r="BK35" s="438"/>
      <c r="BL35" s="438"/>
      <c r="BM35" s="438"/>
      <c r="BN35" s="460">
        <v>24000</v>
      </c>
      <c r="BO35" s="460">
        <v>24000</v>
      </c>
      <c r="BP35" s="460">
        <v>24000</v>
      </c>
      <c r="BQ35" s="460">
        <v>24000</v>
      </c>
      <c r="BR35" s="460">
        <v>24000</v>
      </c>
      <c r="BS35" s="460">
        <v>24000</v>
      </c>
      <c r="BT35" s="460">
        <v>24000</v>
      </c>
      <c r="BU35" s="460">
        <v>24000</v>
      </c>
      <c r="BV35" s="460">
        <v>24000</v>
      </c>
      <c r="BW35" s="460">
        <v>24000</v>
      </c>
      <c r="BX35" s="460">
        <v>24000</v>
      </c>
      <c r="BY35" s="461">
        <v>24000</v>
      </c>
    </row>
    <row r="36" spans="1:77" s="106" customFormat="1" ht="42" customHeight="1" x14ac:dyDescent="0.3">
      <c r="A36" s="462">
        <v>43795</v>
      </c>
      <c r="B36" s="463"/>
      <c r="C36" s="463"/>
      <c r="D36" s="463"/>
      <c r="E36" s="463"/>
      <c r="F36" s="464"/>
      <c r="G36" s="465" t="s">
        <v>623</v>
      </c>
      <c r="H36" s="466"/>
      <c r="I36" s="466"/>
      <c r="J36" s="466"/>
      <c r="K36" s="466"/>
      <c r="L36" s="466"/>
      <c r="M36" s="466"/>
      <c r="N36" s="467"/>
      <c r="O36" s="465" t="s">
        <v>1000</v>
      </c>
      <c r="P36" s="466" t="s">
        <v>1000</v>
      </c>
      <c r="Q36" s="466" t="s">
        <v>1000</v>
      </c>
      <c r="R36" s="466" t="s">
        <v>1000</v>
      </c>
      <c r="S36" s="466" t="s">
        <v>1000</v>
      </c>
      <c r="T36" s="466" t="s">
        <v>1000</v>
      </c>
      <c r="U36" s="466" t="s">
        <v>1000</v>
      </c>
      <c r="V36" s="467" t="s">
        <v>1000</v>
      </c>
      <c r="W36" s="468" t="s">
        <v>1080</v>
      </c>
      <c r="X36" s="468" t="s">
        <v>1043</v>
      </c>
      <c r="Y36" s="468" t="s">
        <v>1043</v>
      </c>
      <c r="Z36" s="468" t="s">
        <v>1043</v>
      </c>
      <c r="AA36" s="468" t="s">
        <v>1043</v>
      </c>
      <c r="AB36" s="468" t="s">
        <v>1043</v>
      </c>
      <c r="AC36" s="468" t="s">
        <v>1043</v>
      </c>
      <c r="AD36" s="468" t="s">
        <v>1043</v>
      </c>
      <c r="AE36" s="468" t="s">
        <v>1043</v>
      </c>
      <c r="AF36" s="468" t="s">
        <v>1043</v>
      </c>
      <c r="AG36" s="468" t="s">
        <v>1043</v>
      </c>
      <c r="AH36" s="468" t="s">
        <v>1043</v>
      </c>
      <c r="AI36" s="468" t="s">
        <v>1043</v>
      </c>
      <c r="AJ36" s="468" t="s">
        <v>1043</v>
      </c>
      <c r="AK36" s="468"/>
      <c r="AL36" s="468"/>
      <c r="AM36" s="468"/>
      <c r="AN36" s="468"/>
      <c r="AO36" s="468"/>
      <c r="AP36" s="468"/>
      <c r="AQ36" s="468"/>
      <c r="AR36" s="468"/>
      <c r="AS36" s="468"/>
      <c r="AT36" s="468"/>
      <c r="AU36" s="468"/>
      <c r="AV36" s="468"/>
      <c r="AW36" s="468"/>
      <c r="AX36" s="468"/>
      <c r="AY36" s="469" t="s">
        <v>1278</v>
      </c>
      <c r="AZ36" s="468"/>
      <c r="BA36" s="468"/>
      <c r="BB36" s="468"/>
      <c r="BC36" s="468"/>
      <c r="BD36" s="468"/>
      <c r="BE36" s="468"/>
      <c r="BF36" s="468"/>
      <c r="BG36" s="468"/>
      <c r="BH36" s="468"/>
      <c r="BI36" s="468"/>
      <c r="BJ36" s="468"/>
      <c r="BK36" s="468"/>
      <c r="BL36" s="468"/>
      <c r="BM36" s="468"/>
      <c r="BN36" s="460">
        <v>27000</v>
      </c>
      <c r="BO36" s="460">
        <v>27000</v>
      </c>
      <c r="BP36" s="460">
        <v>27000</v>
      </c>
      <c r="BQ36" s="460">
        <v>27000</v>
      </c>
      <c r="BR36" s="460">
        <v>27000</v>
      </c>
      <c r="BS36" s="460">
        <v>27000</v>
      </c>
      <c r="BT36" s="460">
        <v>27000</v>
      </c>
      <c r="BU36" s="460">
        <v>27000</v>
      </c>
      <c r="BV36" s="460">
        <v>27000</v>
      </c>
      <c r="BW36" s="460">
        <v>27000</v>
      </c>
      <c r="BX36" s="460">
        <v>27000</v>
      </c>
      <c r="BY36" s="461">
        <v>27000</v>
      </c>
    </row>
    <row r="37" spans="1:77" s="106" customFormat="1" ht="42" customHeight="1" x14ac:dyDescent="0.3">
      <c r="A37" s="462">
        <v>43795</v>
      </c>
      <c r="B37" s="463"/>
      <c r="C37" s="463"/>
      <c r="D37" s="463"/>
      <c r="E37" s="463"/>
      <c r="F37" s="464"/>
      <c r="G37" s="465" t="s">
        <v>623</v>
      </c>
      <c r="H37" s="466"/>
      <c r="I37" s="466"/>
      <c r="J37" s="466"/>
      <c r="K37" s="466"/>
      <c r="L37" s="466"/>
      <c r="M37" s="466"/>
      <c r="N37" s="467"/>
      <c r="O37" s="465" t="s">
        <v>1001</v>
      </c>
      <c r="P37" s="466" t="s">
        <v>1001</v>
      </c>
      <c r="Q37" s="466" t="s">
        <v>1001</v>
      </c>
      <c r="R37" s="466" t="s">
        <v>1001</v>
      </c>
      <c r="S37" s="466" t="s">
        <v>1001</v>
      </c>
      <c r="T37" s="466" t="s">
        <v>1001</v>
      </c>
      <c r="U37" s="466" t="s">
        <v>1001</v>
      </c>
      <c r="V37" s="467" t="s">
        <v>1001</v>
      </c>
      <c r="W37" s="468" t="s">
        <v>1081</v>
      </c>
      <c r="X37" s="468" t="s">
        <v>1044</v>
      </c>
      <c r="Y37" s="468" t="s">
        <v>1044</v>
      </c>
      <c r="Z37" s="468" t="s">
        <v>1044</v>
      </c>
      <c r="AA37" s="468" t="s">
        <v>1044</v>
      </c>
      <c r="AB37" s="468" t="s">
        <v>1044</v>
      </c>
      <c r="AC37" s="468" t="s">
        <v>1044</v>
      </c>
      <c r="AD37" s="468" t="s">
        <v>1044</v>
      </c>
      <c r="AE37" s="468" t="s">
        <v>1044</v>
      </c>
      <c r="AF37" s="468" t="s">
        <v>1044</v>
      </c>
      <c r="AG37" s="468" t="s">
        <v>1044</v>
      </c>
      <c r="AH37" s="468" t="s">
        <v>1044</v>
      </c>
      <c r="AI37" s="468" t="s">
        <v>1044</v>
      </c>
      <c r="AJ37" s="468" t="s">
        <v>1044</v>
      </c>
      <c r="AK37" s="468"/>
      <c r="AL37" s="468"/>
      <c r="AM37" s="468"/>
      <c r="AN37" s="468"/>
      <c r="AO37" s="468"/>
      <c r="AP37" s="468"/>
      <c r="AQ37" s="468"/>
      <c r="AR37" s="468"/>
      <c r="AS37" s="468"/>
      <c r="AT37" s="468"/>
      <c r="AU37" s="468"/>
      <c r="AV37" s="468"/>
      <c r="AW37" s="468"/>
      <c r="AX37" s="468"/>
      <c r="AY37" s="469" t="s">
        <v>1279</v>
      </c>
      <c r="AZ37" s="468"/>
      <c r="BA37" s="468"/>
      <c r="BB37" s="468"/>
      <c r="BC37" s="468"/>
      <c r="BD37" s="468"/>
      <c r="BE37" s="468"/>
      <c r="BF37" s="468"/>
      <c r="BG37" s="468"/>
      <c r="BH37" s="468"/>
      <c r="BI37" s="468"/>
      <c r="BJ37" s="468"/>
      <c r="BK37" s="468"/>
      <c r="BL37" s="468"/>
      <c r="BM37" s="468"/>
      <c r="BN37" s="460">
        <v>20000</v>
      </c>
      <c r="BO37" s="460">
        <v>20000</v>
      </c>
      <c r="BP37" s="460">
        <v>20000</v>
      </c>
      <c r="BQ37" s="460">
        <v>20000</v>
      </c>
      <c r="BR37" s="460">
        <v>20000</v>
      </c>
      <c r="BS37" s="460">
        <v>20000</v>
      </c>
      <c r="BT37" s="460">
        <v>20000</v>
      </c>
      <c r="BU37" s="460">
        <v>20000</v>
      </c>
      <c r="BV37" s="460">
        <v>20000</v>
      </c>
      <c r="BW37" s="460">
        <v>20000</v>
      </c>
      <c r="BX37" s="460">
        <v>20000</v>
      </c>
      <c r="BY37" s="461">
        <v>20000</v>
      </c>
    </row>
    <row r="38" spans="1:77" s="106" customFormat="1" ht="42" customHeight="1" x14ac:dyDescent="0.3">
      <c r="A38" s="462">
        <v>43795</v>
      </c>
      <c r="B38" s="463"/>
      <c r="C38" s="463"/>
      <c r="D38" s="463"/>
      <c r="E38" s="463"/>
      <c r="F38" s="464"/>
      <c r="G38" s="465" t="s">
        <v>623</v>
      </c>
      <c r="H38" s="466"/>
      <c r="I38" s="466"/>
      <c r="J38" s="466"/>
      <c r="K38" s="466"/>
      <c r="L38" s="466"/>
      <c r="M38" s="466"/>
      <c r="N38" s="467"/>
      <c r="O38" s="465" t="s">
        <v>1002</v>
      </c>
      <c r="P38" s="466" t="s">
        <v>1002</v>
      </c>
      <c r="Q38" s="466" t="s">
        <v>1002</v>
      </c>
      <c r="R38" s="466" t="s">
        <v>1002</v>
      </c>
      <c r="S38" s="466" t="s">
        <v>1002</v>
      </c>
      <c r="T38" s="466" t="s">
        <v>1002</v>
      </c>
      <c r="U38" s="466" t="s">
        <v>1002</v>
      </c>
      <c r="V38" s="467" t="s">
        <v>1002</v>
      </c>
      <c r="W38" s="468" t="s">
        <v>1082</v>
      </c>
      <c r="X38" s="468" t="s">
        <v>1045</v>
      </c>
      <c r="Y38" s="468" t="s">
        <v>1045</v>
      </c>
      <c r="Z38" s="468" t="s">
        <v>1045</v>
      </c>
      <c r="AA38" s="468" t="s">
        <v>1045</v>
      </c>
      <c r="AB38" s="468" t="s">
        <v>1045</v>
      </c>
      <c r="AC38" s="468" t="s">
        <v>1045</v>
      </c>
      <c r="AD38" s="468" t="s">
        <v>1045</v>
      </c>
      <c r="AE38" s="468" t="s">
        <v>1045</v>
      </c>
      <c r="AF38" s="468" t="s">
        <v>1045</v>
      </c>
      <c r="AG38" s="468" t="s">
        <v>1045</v>
      </c>
      <c r="AH38" s="468" t="s">
        <v>1045</v>
      </c>
      <c r="AI38" s="468" t="s">
        <v>1045</v>
      </c>
      <c r="AJ38" s="468" t="s">
        <v>1045</v>
      </c>
      <c r="AK38" s="468"/>
      <c r="AL38" s="468"/>
      <c r="AM38" s="468"/>
      <c r="AN38" s="468"/>
      <c r="AO38" s="468"/>
      <c r="AP38" s="468"/>
      <c r="AQ38" s="468"/>
      <c r="AR38" s="468"/>
      <c r="AS38" s="468"/>
      <c r="AT38" s="468"/>
      <c r="AU38" s="468"/>
      <c r="AV38" s="468"/>
      <c r="AW38" s="468"/>
      <c r="AX38" s="468"/>
      <c r="AY38" s="469" t="s">
        <v>1280</v>
      </c>
      <c r="AZ38" s="468"/>
      <c r="BA38" s="468"/>
      <c r="BB38" s="468"/>
      <c r="BC38" s="468"/>
      <c r="BD38" s="468"/>
      <c r="BE38" s="468"/>
      <c r="BF38" s="468"/>
      <c r="BG38" s="468"/>
      <c r="BH38" s="468"/>
      <c r="BI38" s="468"/>
      <c r="BJ38" s="468"/>
      <c r="BK38" s="468"/>
      <c r="BL38" s="468"/>
      <c r="BM38" s="468"/>
      <c r="BN38" s="460">
        <v>12100</v>
      </c>
      <c r="BO38" s="460">
        <v>12100</v>
      </c>
      <c r="BP38" s="460">
        <v>12100</v>
      </c>
      <c r="BQ38" s="460">
        <v>12100</v>
      </c>
      <c r="BR38" s="460">
        <v>12100</v>
      </c>
      <c r="BS38" s="460">
        <v>12100</v>
      </c>
      <c r="BT38" s="460">
        <v>12100</v>
      </c>
      <c r="BU38" s="460">
        <v>12100</v>
      </c>
      <c r="BV38" s="460">
        <v>12100</v>
      </c>
      <c r="BW38" s="460">
        <v>12100</v>
      </c>
      <c r="BX38" s="460">
        <v>12100</v>
      </c>
      <c r="BY38" s="461">
        <v>12100</v>
      </c>
    </row>
    <row r="39" spans="1:77" s="106" customFormat="1" ht="55.5" customHeight="1" x14ac:dyDescent="0.3">
      <c r="A39" s="462">
        <v>43795</v>
      </c>
      <c r="B39" s="463"/>
      <c r="C39" s="463"/>
      <c r="D39" s="463"/>
      <c r="E39" s="463"/>
      <c r="F39" s="464"/>
      <c r="G39" s="465" t="s">
        <v>623</v>
      </c>
      <c r="H39" s="466"/>
      <c r="I39" s="466"/>
      <c r="J39" s="466"/>
      <c r="K39" s="466"/>
      <c r="L39" s="466"/>
      <c r="M39" s="466"/>
      <c r="N39" s="467"/>
      <c r="O39" s="465" t="s">
        <v>1003</v>
      </c>
      <c r="P39" s="466" t="s">
        <v>1003</v>
      </c>
      <c r="Q39" s="466" t="s">
        <v>1003</v>
      </c>
      <c r="R39" s="466" t="s">
        <v>1003</v>
      </c>
      <c r="S39" s="466" t="s">
        <v>1003</v>
      </c>
      <c r="T39" s="466" t="s">
        <v>1003</v>
      </c>
      <c r="U39" s="466" t="s">
        <v>1003</v>
      </c>
      <c r="V39" s="467" t="s">
        <v>1003</v>
      </c>
      <c r="W39" s="468" t="s">
        <v>1083</v>
      </c>
      <c r="X39" s="468" t="s">
        <v>1046</v>
      </c>
      <c r="Y39" s="468" t="s">
        <v>1046</v>
      </c>
      <c r="Z39" s="468" t="s">
        <v>1046</v>
      </c>
      <c r="AA39" s="468" t="s">
        <v>1046</v>
      </c>
      <c r="AB39" s="468" t="s">
        <v>1046</v>
      </c>
      <c r="AC39" s="468" t="s">
        <v>1046</v>
      </c>
      <c r="AD39" s="468" t="s">
        <v>1046</v>
      </c>
      <c r="AE39" s="468" t="s">
        <v>1046</v>
      </c>
      <c r="AF39" s="468" t="s">
        <v>1046</v>
      </c>
      <c r="AG39" s="468" t="s">
        <v>1046</v>
      </c>
      <c r="AH39" s="468" t="s">
        <v>1046</v>
      </c>
      <c r="AI39" s="468" t="s">
        <v>1046</v>
      </c>
      <c r="AJ39" s="468" t="s">
        <v>1046</v>
      </c>
      <c r="AK39" s="468"/>
      <c r="AL39" s="468"/>
      <c r="AM39" s="468"/>
      <c r="AN39" s="468"/>
      <c r="AO39" s="468"/>
      <c r="AP39" s="468"/>
      <c r="AQ39" s="468"/>
      <c r="AR39" s="468"/>
      <c r="AS39" s="468"/>
      <c r="AT39" s="468"/>
      <c r="AU39" s="468"/>
      <c r="AV39" s="468"/>
      <c r="AW39" s="468"/>
      <c r="AX39" s="468"/>
      <c r="AY39" s="469" t="s">
        <v>1281</v>
      </c>
      <c r="AZ39" s="468"/>
      <c r="BA39" s="468"/>
      <c r="BB39" s="468"/>
      <c r="BC39" s="468"/>
      <c r="BD39" s="468"/>
      <c r="BE39" s="468"/>
      <c r="BF39" s="468"/>
      <c r="BG39" s="468"/>
      <c r="BH39" s="468"/>
      <c r="BI39" s="468"/>
      <c r="BJ39" s="468"/>
      <c r="BK39" s="468"/>
      <c r="BL39" s="468"/>
      <c r="BM39" s="468"/>
      <c r="BN39" s="460">
        <v>26238</v>
      </c>
      <c r="BO39" s="460">
        <v>26238</v>
      </c>
      <c r="BP39" s="460">
        <v>26238</v>
      </c>
      <c r="BQ39" s="460">
        <v>26238</v>
      </c>
      <c r="BR39" s="460">
        <v>26238</v>
      </c>
      <c r="BS39" s="460">
        <v>26238</v>
      </c>
      <c r="BT39" s="460">
        <v>26238</v>
      </c>
      <c r="BU39" s="460">
        <v>26238</v>
      </c>
      <c r="BV39" s="460">
        <v>26238</v>
      </c>
      <c r="BW39" s="460">
        <v>26238</v>
      </c>
      <c r="BX39" s="460">
        <v>26238</v>
      </c>
      <c r="BY39" s="461">
        <v>26238</v>
      </c>
    </row>
    <row r="40" spans="1:77" s="106" customFormat="1" ht="42" customHeight="1" x14ac:dyDescent="0.3">
      <c r="A40" s="462">
        <v>43795</v>
      </c>
      <c r="B40" s="463"/>
      <c r="C40" s="463"/>
      <c r="D40" s="463"/>
      <c r="E40" s="463"/>
      <c r="F40" s="464"/>
      <c r="G40" s="465" t="s">
        <v>623</v>
      </c>
      <c r="H40" s="466"/>
      <c r="I40" s="466"/>
      <c r="J40" s="466"/>
      <c r="K40" s="466"/>
      <c r="L40" s="466"/>
      <c r="M40" s="466"/>
      <c r="N40" s="467"/>
      <c r="O40" s="465" t="s">
        <v>1004</v>
      </c>
      <c r="P40" s="466" t="s">
        <v>1004</v>
      </c>
      <c r="Q40" s="466" t="s">
        <v>1004</v>
      </c>
      <c r="R40" s="466" t="s">
        <v>1004</v>
      </c>
      <c r="S40" s="466" t="s">
        <v>1004</v>
      </c>
      <c r="T40" s="466" t="s">
        <v>1004</v>
      </c>
      <c r="U40" s="466" t="s">
        <v>1004</v>
      </c>
      <c r="V40" s="467" t="s">
        <v>1004</v>
      </c>
      <c r="W40" s="468" t="s">
        <v>1084</v>
      </c>
      <c r="X40" s="468" t="s">
        <v>1047</v>
      </c>
      <c r="Y40" s="468" t="s">
        <v>1047</v>
      </c>
      <c r="Z40" s="468" t="s">
        <v>1047</v>
      </c>
      <c r="AA40" s="468" t="s">
        <v>1047</v>
      </c>
      <c r="AB40" s="468" t="s">
        <v>1047</v>
      </c>
      <c r="AC40" s="468" t="s">
        <v>1047</v>
      </c>
      <c r="AD40" s="468" t="s">
        <v>1047</v>
      </c>
      <c r="AE40" s="468" t="s">
        <v>1047</v>
      </c>
      <c r="AF40" s="468" t="s">
        <v>1047</v>
      </c>
      <c r="AG40" s="468" t="s">
        <v>1047</v>
      </c>
      <c r="AH40" s="468" t="s">
        <v>1047</v>
      </c>
      <c r="AI40" s="468" t="s">
        <v>1047</v>
      </c>
      <c r="AJ40" s="468" t="s">
        <v>1047</v>
      </c>
      <c r="AK40" s="468"/>
      <c r="AL40" s="468"/>
      <c r="AM40" s="468"/>
      <c r="AN40" s="468"/>
      <c r="AO40" s="468"/>
      <c r="AP40" s="468"/>
      <c r="AQ40" s="468"/>
      <c r="AR40" s="468"/>
      <c r="AS40" s="468"/>
      <c r="AT40" s="468"/>
      <c r="AU40" s="468"/>
      <c r="AV40" s="468"/>
      <c r="AW40" s="468"/>
      <c r="AX40" s="468"/>
      <c r="AY40" s="469" t="s">
        <v>1282</v>
      </c>
      <c r="AZ40" s="468"/>
      <c r="BA40" s="468"/>
      <c r="BB40" s="468"/>
      <c r="BC40" s="468"/>
      <c r="BD40" s="468"/>
      <c r="BE40" s="468"/>
      <c r="BF40" s="468"/>
      <c r="BG40" s="468"/>
      <c r="BH40" s="468"/>
      <c r="BI40" s="468"/>
      <c r="BJ40" s="468"/>
      <c r="BK40" s="468"/>
      <c r="BL40" s="468"/>
      <c r="BM40" s="468"/>
      <c r="BN40" s="460">
        <v>17722.77</v>
      </c>
      <c r="BO40" s="460">
        <v>17722.77</v>
      </c>
      <c r="BP40" s="460">
        <v>17722.77</v>
      </c>
      <c r="BQ40" s="460">
        <v>17722.77</v>
      </c>
      <c r="BR40" s="460">
        <v>17722.77</v>
      </c>
      <c r="BS40" s="460">
        <v>17722.77</v>
      </c>
      <c r="BT40" s="460">
        <v>17722.77</v>
      </c>
      <c r="BU40" s="460">
        <v>17722.77</v>
      </c>
      <c r="BV40" s="460">
        <v>17722.77</v>
      </c>
      <c r="BW40" s="460">
        <v>17722.77</v>
      </c>
      <c r="BX40" s="460">
        <v>17722.77</v>
      </c>
      <c r="BY40" s="461">
        <v>17722.77</v>
      </c>
    </row>
    <row r="41" spans="1:77" s="106" customFormat="1" ht="42" customHeight="1" x14ac:dyDescent="0.3">
      <c r="A41" s="462">
        <v>43795</v>
      </c>
      <c r="B41" s="463"/>
      <c r="C41" s="463"/>
      <c r="D41" s="463"/>
      <c r="E41" s="463"/>
      <c r="F41" s="464"/>
      <c r="G41" s="465" t="s">
        <v>623</v>
      </c>
      <c r="H41" s="466"/>
      <c r="I41" s="466"/>
      <c r="J41" s="466"/>
      <c r="K41" s="466"/>
      <c r="L41" s="466"/>
      <c r="M41" s="466"/>
      <c r="N41" s="467"/>
      <c r="O41" s="465" t="s">
        <v>1005</v>
      </c>
      <c r="P41" s="466" t="s">
        <v>1005</v>
      </c>
      <c r="Q41" s="466" t="s">
        <v>1005</v>
      </c>
      <c r="R41" s="466" t="s">
        <v>1005</v>
      </c>
      <c r="S41" s="466" t="s">
        <v>1005</v>
      </c>
      <c r="T41" s="466" t="s">
        <v>1005</v>
      </c>
      <c r="U41" s="466" t="s">
        <v>1005</v>
      </c>
      <c r="V41" s="467" t="s">
        <v>1005</v>
      </c>
      <c r="W41" s="468" t="s">
        <v>1085</v>
      </c>
      <c r="X41" s="468" t="s">
        <v>1048</v>
      </c>
      <c r="Y41" s="468" t="s">
        <v>1048</v>
      </c>
      <c r="Z41" s="468" t="s">
        <v>1048</v>
      </c>
      <c r="AA41" s="468" t="s">
        <v>1048</v>
      </c>
      <c r="AB41" s="468" t="s">
        <v>1048</v>
      </c>
      <c r="AC41" s="468" t="s">
        <v>1048</v>
      </c>
      <c r="AD41" s="468" t="s">
        <v>1048</v>
      </c>
      <c r="AE41" s="468" t="s">
        <v>1048</v>
      </c>
      <c r="AF41" s="468" t="s">
        <v>1048</v>
      </c>
      <c r="AG41" s="468" t="s">
        <v>1048</v>
      </c>
      <c r="AH41" s="468" t="s">
        <v>1048</v>
      </c>
      <c r="AI41" s="468" t="s">
        <v>1048</v>
      </c>
      <c r="AJ41" s="468" t="s">
        <v>1048</v>
      </c>
      <c r="AK41" s="468"/>
      <c r="AL41" s="468"/>
      <c r="AM41" s="468"/>
      <c r="AN41" s="468"/>
      <c r="AO41" s="468"/>
      <c r="AP41" s="468"/>
      <c r="AQ41" s="468"/>
      <c r="AR41" s="468"/>
      <c r="AS41" s="468"/>
      <c r="AT41" s="468"/>
      <c r="AU41" s="468"/>
      <c r="AV41" s="468"/>
      <c r="AW41" s="468"/>
      <c r="AX41" s="468"/>
      <c r="AY41" s="469" t="s">
        <v>1283</v>
      </c>
      <c r="AZ41" s="468"/>
      <c r="BA41" s="468"/>
      <c r="BB41" s="468"/>
      <c r="BC41" s="468"/>
      <c r="BD41" s="468"/>
      <c r="BE41" s="468"/>
      <c r="BF41" s="468"/>
      <c r="BG41" s="468"/>
      <c r="BH41" s="468"/>
      <c r="BI41" s="468"/>
      <c r="BJ41" s="468"/>
      <c r="BK41" s="468"/>
      <c r="BL41" s="468"/>
      <c r="BM41" s="468"/>
      <c r="BN41" s="460">
        <v>12475.25</v>
      </c>
      <c r="BO41" s="460">
        <v>12475.25</v>
      </c>
      <c r="BP41" s="460">
        <v>12475.25</v>
      </c>
      <c r="BQ41" s="460">
        <v>12475.25</v>
      </c>
      <c r="BR41" s="460">
        <v>12475.25</v>
      </c>
      <c r="BS41" s="460">
        <v>12475.25</v>
      </c>
      <c r="BT41" s="460">
        <v>12475.25</v>
      </c>
      <c r="BU41" s="460">
        <v>12475.25</v>
      </c>
      <c r="BV41" s="460">
        <v>12475.25</v>
      </c>
      <c r="BW41" s="460">
        <v>12475.25</v>
      </c>
      <c r="BX41" s="460">
        <v>12475.25</v>
      </c>
      <c r="BY41" s="461">
        <v>12475.25</v>
      </c>
    </row>
    <row r="42" spans="1:77" s="106" customFormat="1" ht="42" customHeight="1" x14ac:dyDescent="0.3">
      <c r="A42" s="462">
        <v>43795</v>
      </c>
      <c r="B42" s="463"/>
      <c r="C42" s="463"/>
      <c r="D42" s="463"/>
      <c r="E42" s="463"/>
      <c r="F42" s="464"/>
      <c r="G42" s="465" t="s">
        <v>623</v>
      </c>
      <c r="H42" s="466"/>
      <c r="I42" s="466"/>
      <c r="J42" s="466"/>
      <c r="K42" s="466"/>
      <c r="L42" s="466"/>
      <c r="M42" s="466"/>
      <c r="N42" s="467"/>
      <c r="O42" s="465" t="s">
        <v>1006</v>
      </c>
      <c r="P42" s="466" t="s">
        <v>1006</v>
      </c>
      <c r="Q42" s="466" t="s">
        <v>1006</v>
      </c>
      <c r="R42" s="466" t="s">
        <v>1006</v>
      </c>
      <c r="S42" s="466" t="s">
        <v>1006</v>
      </c>
      <c r="T42" s="466" t="s">
        <v>1006</v>
      </c>
      <c r="U42" s="466" t="s">
        <v>1006</v>
      </c>
      <c r="V42" s="467" t="s">
        <v>1006</v>
      </c>
      <c r="W42" s="468" t="s">
        <v>1086</v>
      </c>
      <c r="X42" s="468" t="s">
        <v>1018</v>
      </c>
      <c r="Y42" s="468" t="s">
        <v>1018</v>
      </c>
      <c r="Z42" s="468" t="s">
        <v>1018</v>
      </c>
      <c r="AA42" s="468" t="s">
        <v>1018</v>
      </c>
      <c r="AB42" s="468" t="s">
        <v>1018</v>
      </c>
      <c r="AC42" s="468" t="s">
        <v>1018</v>
      </c>
      <c r="AD42" s="468" t="s">
        <v>1018</v>
      </c>
      <c r="AE42" s="468" t="s">
        <v>1018</v>
      </c>
      <c r="AF42" s="468" t="s">
        <v>1018</v>
      </c>
      <c r="AG42" s="468" t="s">
        <v>1018</v>
      </c>
      <c r="AH42" s="468" t="s">
        <v>1018</v>
      </c>
      <c r="AI42" s="468" t="s">
        <v>1018</v>
      </c>
      <c r="AJ42" s="468" t="s">
        <v>1018</v>
      </c>
      <c r="AK42" s="468"/>
      <c r="AL42" s="468"/>
      <c r="AM42" s="468"/>
      <c r="AN42" s="468"/>
      <c r="AO42" s="468"/>
      <c r="AP42" s="468"/>
      <c r="AQ42" s="468"/>
      <c r="AR42" s="468"/>
      <c r="AS42" s="468"/>
      <c r="AT42" s="468"/>
      <c r="AU42" s="468"/>
      <c r="AV42" s="468"/>
      <c r="AW42" s="468"/>
      <c r="AX42" s="468"/>
      <c r="AY42" s="438" t="s">
        <v>1138</v>
      </c>
      <c r="AZ42" s="438"/>
      <c r="BA42" s="438"/>
      <c r="BB42" s="438"/>
      <c r="BC42" s="438"/>
      <c r="BD42" s="438"/>
      <c r="BE42" s="438"/>
      <c r="BF42" s="438"/>
      <c r="BG42" s="438"/>
      <c r="BH42" s="438"/>
      <c r="BI42" s="438"/>
      <c r="BJ42" s="438"/>
      <c r="BK42" s="438"/>
      <c r="BL42" s="438"/>
      <c r="BM42" s="438"/>
      <c r="BN42" s="460">
        <v>11683.17</v>
      </c>
      <c r="BO42" s="460">
        <v>11683.17</v>
      </c>
      <c r="BP42" s="460">
        <v>11683.17</v>
      </c>
      <c r="BQ42" s="460">
        <v>11683.17</v>
      </c>
      <c r="BR42" s="460">
        <v>11683.17</v>
      </c>
      <c r="BS42" s="460">
        <v>11683.17</v>
      </c>
      <c r="BT42" s="460">
        <v>11683.17</v>
      </c>
      <c r="BU42" s="460">
        <v>11683.17</v>
      </c>
      <c r="BV42" s="460">
        <v>11683.17</v>
      </c>
      <c r="BW42" s="460">
        <v>11683.17</v>
      </c>
      <c r="BX42" s="460">
        <v>11683.17</v>
      </c>
      <c r="BY42" s="461">
        <v>11683.17</v>
      </c>
    </row>
    <row r="43" spans="1:77" s="106" customFormat="1" ht="42" customHeight="1" x14ac:dyDescent="0.3">
      <c r="A43" s="462">
        <v>43795</v>
      </c>
      <c r="B43" s="463"/>
      <c r="C43" s="463"/>
      <c r="D43" s="463"/>
      <c r="E43" s="463"/>
      <c r="F43" s="464"/>
      <c r="G43" s="465" t="s">
        <v>623</v>
      </c>
      <c r="H43" s="466"/>
      <c r="I43" s="466"/>
      <c r="J43" s="466"/>
      <c r="K43" s="466"/>
      <c r="L43" s="466"/>
      <c r="M43" s="466"/>
      <c r="N43" s="467"/>
      <c r="O43" s="465" t="s">
        <v>1007</v>
      </c>
      <c r="P43" s="466" t="s">
        <v>1007</v>
      </c>
      <c r="Q43" s="466" t="s">
        <v>1007</v>
      </c>
      <c r="R43" s="466" t="s">
        <v>1007</v>
      </c>
      <c r="S43" s="466" t="s">
        <v>1007</v>
      </c>
      <c r="T43" s="466" t="s">
        <v>1007</v>
      </c>
      <c r="U43" s="466" t="s">
        <v>1007</v>
      </c>
      <c r="V43" s="467" t="s">
        <v>1007</v>
      </c>
      <c r="W43" s="468" t="s">
        <v>1087</v>
      </c>
      <c r="X43" s="468" t="s">
        <v>1049</v>
      </c>
      <c r="Y43" s="468" t="s">
        <v>1049</v>
      </c>
      <c r="Z43" s="468" t="s">
        <v>1049</v>
      </c>
      <c r="AA43" s="468" t="s">
        <v>1049</v>
      </c>
      <c r="AB43" s="468" t="s">
        <v>1049</v>
      </c>
      <c r="AC43" s="468" t="s">
        <v>1049</v>
      </c>
      <c r="AD43" s="468" t="s">
        <v>1049</v>
      </c>
      <c r="AE43" s="468" t="s">
        <v>1049</v>
      </c>
      <c r="AF43" s="468" t="s">
        <v>1049</v>
      </c>
      <c r="AG43" s="468" t="s">
        <v>1049</v>
      </c>
      <c r="AH43" s="468" t="s">
        <v>1049</v>
      </c>
      <c r="AI43" s="468" t="s">
        <v>1049</v>
      </c>
      <c r="AJ43" s="468" t="s">
        <v>1049</v>
      </c>
      <c r="AK43" s="468"/>
      <c r="AL43" s="468"/>
      <c r="AM43" s="468"/>
      <c r="AN43" s="468"/>
      <c r="AO43" s="468"/>
      <c r="AP43" s="468"/>
      <c r="AQ43" s="468"/>
      <c r="AR43" s="468"/>
      <c r="AS43" s="468"/>
      <c r="AT43" s="468"/>
      <c r="AU43" s="468"/>
      <c r="AV43" s="468"/>
      <c r="AW43" s="468"/>
      <c r="AX43" s="468"/>
      <c r="AY43" s="469" t="s">
        <v>1284</v>
      </c>
      <c r="AZ43" s="468"/>
      <c r="BA43" s="468"/>
      <c r="BB43" s="468"/>
      <c r="BC43" s="468"/>
      <c r="BD43" s="468"/>
      <c r="BE43" s="468"/>
      <c r="BF43" s="468"/>
      <c r="BG43" s="468"/>
      <c r="BH43" s="468"/>
      <c r="BI43" s="468"/>
      <c r="BJ43" s="468"/>
      <c r="BK43" s="468"/>
      <c r="BL43" s="468"/>
      <c r="BM43" s="468"/>
      <c r="BN43" s="460">
        <v>23255</v>
      </c>
      <c r="BO43" s="460">
        <v>23255</v>
      </c>
      <c r="BP43" s="460">
        <v>23255</v>
      </c>
      <c r="BQ43" s="460">
        <v>23255</v>
      </c>
      <c r="BR43" s="460">
        <v>23255</v>
      </c>
      <c r="BS43" s="460">
        <v>23255</v>
      </c>
      <c r="BT43" s="460">
        <v>23255</v>
      </c>
      <c r="BU43" s="460">
        <v>23255</v>
      </c>
      <c r="BV43" s="460">
        <v>23255</v>
      </c>
      <c r="BW43" s="460">
        <v>23255</v>
      </c>
      <c r="BX43" s="460">
        <v>23255</v>
      </c>
      <c r="BY43" s="461">
        <v>23255</v>
      </c>
    </row>
    <row r="44" spans="1:77" s="106" customFormat="1" ht="42" customHeight="1" x14ac:dyDescent="0.3">
      <c r="A44" s="462">
        <v>43795</v>
      </c>
      <c r="B44" s="463"/>
      <c r="C44" s="463"/>
      <c r="D44" s="463"/>
      <c r="E44" s="463"/>
      <c r="F44" s="464"/>
      <c r="G44" s="465" t="s">
        <v>623</v>
      </c>
      <c r="H44" s="466"/>
      <c r="I44" s="466"/>
      <c r="J44" s="466"/>
      <c r="K44" s="466"/>
      <c r="L44" s="466"/>
      <c r="M44" s="466"/>
      <c r="N44" s="467"/>
      <c r="O44" s="465" t="s">
        <v>1008</v>
      </c>
      <c r="P44" s="466" t="s">
        <v>1008</v>
      </c>
      <c r="Q44" s="466" t="s">
        <v>1008</v>
      </c>
      <c r="R44" s="466" t="s">
        <v>1008</v>
      </c>
      <c r="S44" s="466" t="s">
        <v>1008</v>
      </c>
      <c r="T44" s="466" t="s">
        <v>1008</v>
      </c>
      <c r="U44" s="466" t="s">
        <v>1008</v>
      </c>
      <c r="V44" s="467" t="s">
        <v>1008</v>
      </c>
      <c r="W44" s="468" t="s">
        <v>1088</v>
      </c>
      <c r="X44" s="468" t="s">
        <v>1050</v>
      </c>
      <c r="Y44" s="468" t="s">
        <v>1050</v>
      </c>
      <c r="Z44" s="468" t="s">
        <v>1050</v>
      </c>
      <c r="AA44" s="468" t="s">
        <v>1050</v>
      </c>
      <c r="AB44" s="468" t="s">
        <v>1050</v>
      </c>
      <c r="AC44" s="468" t="s">
        <v>1050</v>
      </c>
      <c r="AD44" s="468" t="s">
        <v>1050</v>
      </c>
      <c r="AE44" s="468" t="s">
        <v>1050</v>
      </c>
      <c r="AF44" s="468" t="s">
        <v>1050</v>
      </c>
      <c r="AG44" s="468" t="s">
        <v>1050</v>
      </c>
      <c r="AH44" s="468" t="s">
        <v>1050</v>
      </c>
      <c r="AI44" s="468" t="s">
        <v>1050</v>
      </c>
      <c r="AJ44" s="468" t="s">
        <v>1050</v>
      </c>
      <c r="AK44" s="468"/>
      <c r="AL44" s="468"/>
      <c r="AM44" s="468"/>
      <c r="AN44" s="468"/>
      <c r="AO44" s="468"/>
      <c r="AP44" s="468"/>
      <c r="AQ44" s="468"/>
      <c r="AR44" s="468"/>
      <c r="AS44" s="468"/>
      <c r="AT44" s="468"/>
      <c r="AU44" s="468"/>
      <c r="AV44" s="468"/>
      <c r="AW44" s="468"/>
      <c r="AX44" s="468"/>
      <c r="AY44" s="469" t="s">
        <v>1282</v>
      </c>
      <c r="AZ44" s="468"/>
      <c r="BA44" s="468"/>
      <c r="BB44" s="468"/>
      <c r="BC44" s="468"/>
      <c r="BD44" s="468"/>
      <c r="BE44" s="468"/>
      <c r="BF44" s="468"/>
      <c r="BG44" s="468"/>
      <c r="BH44" s="468"/>
      <c r="BI44" s="468"/>
      <c r="BJ44" s="468"/>
      <c r="BK44" s="468"/>
      <c r="BL44" s="468"/>
      <c r="BM44" s="468"/>
      <c r="BN44" s="460">
        <v>12277.23</v>
      </c>
      <c r="BO44" s="460">
        <v>12277.23</v>
      </c>
      <c r="BP44" s="460">
        <v>12277.23</v>
      </c>
      <c r="BQ44" s="460">
        <v>12277.23</v>
      </c>
      <c r="BR44" s="460">
        <v>12277.23</v>
      </c>
      <c r="BS44" s="460">
        <v>12277.23</v>
      </c>
      <c r="BT44" s="460">
        <v>12277.23</v>
      </c>
      <c r="BU44" s="460">
        <v>12277.23</v>
      </c>
      <c r="BV44" s="460">
        <v>12277.23</v>
      </c>
      <c r="BW44" s="460">
        <v>12277.23</v>
      </c>
      <c r="BX44" s="460">
        <v>12277.23</v>
      </c>
      <c r="BY44" s="461">
        <v>12277.23</v>
      </c>
    </row>
    <row r="45" spans="1:77" s="106" customFormat="1" ht="42" customHeight="1" x14ac:dyDescent="0.3">
      <c r="A45" s="462">
        <v>43794</v>
      </c>
      <c r="B45" s="463"/>
      <c r="C45" s="463"/>
      <c r="D45" s="463"/>
      <c r="E45" s="463"/>
      <c r="F45" s="464"/>
      <c r="G45" s="465" t="s">
        <v>623</v>
      </c>
      <c r="H45" s="466"/>
      <c r="I45" s="466"/>
      <c r="J45" s="466"/>
      <c r="K45" s="466"/>
      <c r="L45" s="466"/>
      <c r="M45" s="466"/>
      <c r="N45" s="467"/>
      <c r="O45" s="465" t="s">
        <v>1009</v>
      </c>
      <c r="P45" s="466" t="s">
        <v>1009</v>
      </c>
      <c r="Q45" s="466" t="s">
        <v>1009</v>
      </c>
      <c r="R45" s="466" t="s">
        <v>1009</v>
      </c>
      <c r="S45" s="466" t="s">
        <v>1009</v>
      </c>
      <c r="T45" s="466" t="s">
        <v>1009</v>
      </c>
      <c r="U45" s="466" t="s">
        <v>1009</v>
      </c>
      <c r="V45" s="467" t="s">
        <v>1009</v>
      </c>
      <c r="W45" s="468" t="s">
        <v>659</v>
      </c>
      <c r="X45" s="468" t="s">
        <v>1051</v>
      </c>
      <c r="Y45" s="468" t="s">
        <v>1051</v>
      </c>
      <c r="Z45" s="468" t="s">
        <v>1051</v>
      </c>
      <c r="AA45" s="468" t="s">
        <v>1051</v>
      </c>
      <c r="AB45" s="468" t="s">
        <v>1051</v>
      </c>
      <c r="AC45" s="468" t="s">
        <v>1051</v>
      </c>
      <c r="AD45" s="468" t="s">
        <v>1051</v>
      </c>
      <c r="AE45" s="468" t="s">
        <v>1051</v>
      </c>
      <c r="AF45" s="468" t="s">
        <v>1051</v>
      </c>
      <c r="AG45" s="468" t="s">
        <v>1051</v>
      </c>
      <c r="AH45" s="468" t="s">
        <v>1051</v>
      </c>
      <c r="AI45" s="468" t="s">
        <v>1051</v>
      </c>
      <c r="AJ45" s="468" t="s">
        <v>1051</v>
      </c>
      <c r="AK45" s="468"/>
      <c r="AL45" s="468"/>
      <c r="AM45" s="468"/>
      <c r="AN45" s="468"/>
      <c r="AO45" s="468"/>
      <c r="AP45" s="468"/>
      <c r="AQ45" s="468"/>
      <c r="AR45" s="468"/>
      <c r="AS45" s="468"/>
      <c r="AT45" s="468"/>
      <c r="AU45" s="468"/>
      <c r="AV45" s="468"/>
      <c r="AW45" s="468"/>
      <c r="AX45" s="468"/>
      <c r="AY45" s="469" t="s">
        <v>1285</v>
      </c>
      <c r="AZ45" s="468"/>
      <c r="BA45" s="468"/>
      <c r="BB45" s="468"/>
      <c r="BC45" s="468"/>
      <c r="BD45" s="468"/>
      <c r="BE45" s="468"/>
      <c r="BF45" s="468"/>
      <c r="BG45" s="468"/>
      <c r="BH45" s="468"/>
      <c r="BI45" s="468"/>
      <c r="BJ45" s="468"/>
      <c r="BK45" s="468"/>
      <c r="BL45" s="468"/>
      <c r="BM45" s="468"/>
      <c r="BN45" s="460">
        <v>18000</v>
      </c>
      <c r="BO45" s="460">
        <v>18000</v>
      </c>
      <c r="BP45" s="460">
        <v>18000</v>
      </c>
      <c r="BQ45" s="460">
        <v>18000</v>
      </c>
      <c r="BR45" s="460">
        <v>18000</v>
      </c>
      <c r="BS45" s="460">
        <v>18000</v>
      </c>
      <c r="BT45" s="460">
        <v>18000</v>
      </c>
      <c r="BU45" s="460">
        <v>18000</v>
      </c>
      <c r="BV45" s="460">
        <v>18000</v>
      </c>
      <c r="BW45" s="460">
        <v>18000</v>
      </c>
      <c r="BX45" s="460">
        <v>18000</v>
      </c>
      <c r="BY45" s="461">
        <v>18000</v>
      </c>
    </row>
    <row r="46" spans="1:77" s="106" customFormat="1" ht="42" customHeight="1" x14ac:dyDescent="0.3">
      <c r="A46" s="462">
        <v>43794</v>
      </c>
      <c r="B46" s="463"/>
      <c r="C46" s="463"/>
      <c r="D46" s="463"/>
      <c r="E46" s="463"/>
      <c r="F46" s="464"/>
      <c r="G46" s="465" t="s">
        <v>623</v>
      </c>
      <c r="H46" s="466"/>
      <c r="I46" s="466"/>
      <c r="J46" s="466"/>
      <c r="K46" s="466"/>
      <c r="L46" s="466"/>
      <c r="M46" s="466"/>
      <c r="N46" s="467"/>
      <c r="O46" s="465" t="s">
        <v>1010</v>
      </c>
      <c r="P46" s="466" t="s">
        <v>1010</v>
      </c>
      <c r="Q46" s="466" t="s">
        <v>1010</v>
      </c>
      <c r="R46" s="466" t="s">
        <v>1010</v>
      </c>
      <c r="S46" s="466" t="s">
        <v>1010</v>
      </c>
      <c r="T46" s="466" t="s">
        <v>1010</v>
      </c>
      <c r="U46" s="466" t="s">
        <v>1010</v>
      </c>
      <c r="V46" s="467" t="s">
        <v>1010</v>
      </c>
      <c r="W46" s="468" t="s">
        <v>1089</v>
      </c>
      <c r="X46" s="468" t="s">
        <v>1052</v>
      </c>
      <c r="Y46" s="468" t="s">
        <v>1052</v>
      </c>
      <c r="Z46" s="468" t="s">
        <v>1052</v>
      </c>
      <c r="AA46" s="468" t="s">
        <v>1052</v>
      </c>
      <c r="AB46" s="468" t="s">
        <v>1052</v>
      </c>
      <c r="AC46" s="468" t="s">
        <v>1052</v>
      </c>
      <c r="AD46" s="468" t="s">
        <v>1052</v>
      </c>
      <c r="AE46" s="468" t="s">
        <v>1052</v>
      </c>
      <c r="AF46" s="468" t="s">
        <v>1052</v>
      </c>
      <c r="AG46" s="468" t="s">
        <v>1052</v>
      </c>
      <c r="AH46" s="468" t="s">
        <v>1052</v>
      </c>
      <c r="AI46" s="468" t="s">
        <v>1052</v>
      </c>
      <c r="AJ46" s="468" t="s">
        <v>1052</v>
      </c>
      <c r="AK46" s="468"/>
      <c r="AL46" s="468"/>
      <c r="AM46" s="468"/>
      <c r="AN46" s="468"/>
      <c r="AO46" s="468"/>
      <c r="AP46" s="468"/>
      <c r="AQ46" s="468"/>
      <c r="AR46" s="468"/>
      <c r="AS46" s="468"/>
      <c r="AT46" s="468"/>
      <c r="AU46" s="468"/>
      <c r="AV46" s="468"/>
      <c r="AW46" s="468"/>
      <c r="AX46" s="468"/>
      <c r="AY46" s="469" t="s">
        <v>1286</v>
      </c>
      <c r="AZ46" s="468"/>
      <c r="BA46" s="468"/>
      <c r="BB46" s="468"/>
      <c r="BC46" s="468"/>
      <c r="BD46" s="468"/>
      <c r="BE46" s="468"/>
      <c r="BF46" s="468"/>
      <c r="BG46" s="468"/>
      <c r="BH46" s="468"/>
      <c r="BI46" s="468"/>
      <c r="BJ46" s="468"/>
      <c r="BK46" s="468"/>
      <c r="BL46" s="468"/>
      <c r="BM46" s="468"/>
      <c r="BN46" s="460">
        <v>17000</v>
      </c>
      <c r="BO46" s="460">
        <v>17000</v>
      </c>
      <c r="BP46" s="460">
        <v>17000</v>
      </c>
      <c r="BQ46" s="460">
        <v>17000</v>
      </c>
      <c r="BR46" s="460">
        <v>17000</v>
      </c>
      <c r="BS46" s="460">
        <v>17000</v>
      </c>
      <c r="BT46" s="460">
        <v>17000</v>
      </c>
      <c r="BU46" s="460">
        <v>17000</v>
      </c>
      <c r="BV46" s="460">
        <v>17000</v>
      </c>
      <c r="BW46" s="460">
        <v>17000</v>
      </c>
      <c r="BX46" s="460">
        <v>17000</v>
      </c>
      <c r="BY46" s="461">
        <v>17000</v>
      </c>
    </row>
    <row r="47" spans="1:77" s="106" customFormat="1" ht="42" customHeight="1" x14ac:dyDescent="0.3">
      <c r="A47" s="462">
        <v>43794</v>
      </c>
      <c r="B47" s="463"/>
      <c r="C47" s="463"/>
      <c r="D47" s="463"/>
      <c r="E47" s="463"/>
      <c r="F47" s="464"/>
      <c r="G47" s="465" t="s">
        <v>623</v>
      </c>
      <c r="H47" s="466"/>
      <c r="I47" s="466"/>
      <c r="J47" s="466"/>
      <c r="K47" s="466"/>
      <c r="L47" s="466"/>
      <c r="M47" s="466"/>
      <c r="N47" s="467"/>
      <c r="O47" s="465" t="s">
        <v>1011</v>
      </c>
      <c r="P47" s="466" t="s">
        <v>1011</v>
      </c>
      <c r="Q47" s="466" t="s">
        <v>1011</v>
      </c>
      <c r="R47" s="466" t="s">
        <v>1011</v>
      </c>
      <c r="S47" s="466" t="s">
        <v>1011</v>
      </c>
      <c r="T47" s="466" t="s">
        <v>1011</v>
      </c>
      <c r="U47" s="466" t="s">
        <v>1011</v>
      </c>
      <c r="V47" s="467" t="s">
        <v>1011</v>
      </c>
      <c r="W47" s="468" t="s">
        <v>1090</v>
      </c>
      <c r="X47" s="468" t="s">
        <v>1053</v>
      </c>
      <c r="Y47" s="468" t="s">
        <v>1053</v>
      </c>
      <c r="Z47" s="468" t="s">
        <v>1053</v>
      </c>
      <c r="AA47" s="468" t="s">
        <v>1053</v>
      </c>
      <c r="AB47" s="468" t="s">
        <v>1053</v>
      </c>
      <c r="AC47" s="468" t="s">
        <v>1053</v>
      </c>
      <c r="AD47" s="468" t="s">
        <v>1053</v>
      </c>
      <c r="AE47" s="468" t="s">
        <v>1053</v>
      </c>
      <c r="AF47" s="468" t="s">
        <v>1053</v>
      </c>
      <c r="AG47" s="468" t="s">
        <v>1053</v>
      </c>
      <c r="AH47" s="468" t="s">
        <v>1053</v>
      </c>
      <c r="AI47" s="468" t="s">
        <v>1053</v>
      </c>
      <c r="AJ47" s="468" t="s">
        <v>1053</v>
      </c>
      <c r="AK47" s="468"/>
      <c r="AL47" s="468"/>
      <c r="AM47" s="468"/>
      <c r="AN47" s="468"/>
      <c r="AO47" s="468"/>
      <c r="AP47" s="468"/>
      <c r="AQ47" s="468"/>
      <c r="AR47" s="468"/>
      <c r="AS47" s="468"/>
      <c r="AT47" s="468"/>
      <c r="AU47" s="468"/>
      <c r="AV47" s="468"/>
      <c r="AW47" s="468"/>
      <c r="AX47" s="468"/>
      <c r="AY47" s="469" t="s">
        <v>1287</v>
      </c>
      <c r="AZ47" s="468"/>
      <c r="BA47" s="468"/>
      <c r="BB47" s="468"/>
      <c r="BC47" s="468"/>
      <c r="BD47" s="468"/>
      <c r="BE47" s="468"/>
      <c r="BF47" s="468"/>
      <c r="BG47" s="468"/>
      <c r="BH47" s="468"/>
      <c r="BI47" s="468"/>
      <c r="BJ47" s="468"/>
      <c r="BK47" s="468"/>
      <c r="BL47" s="468"/>
      <c r="BM47" s="468"/>
      <c r="BN47" s="460">
        <v>35000</v>
      </c>
      <c r="BO47" s="460">
        <v>35000</v>
      </c>
      <c r="BP47" s="460">
        <v>35000</v>
      </c>
      <c r="BQ47" s="460">
        <v>35000</v>
      </c>
      <c r="BR47" s="460">
        <v>35000</v>
      </c>
      <c r="BS47" s="460">
        <v>35000</v>
      </c>
      <c r="BT47" s="460">
        <v>35000</v>
      </c>
      <c r="BU47" s="460">
        <v>35000</v>
      </c>
      <c r="BV47" s="460">
        <v>35000</v>
      </c>
      <c r="BW47" s="460">
        <v>35000</v>
      </c>
      <c r="BX47" s="460">
        <v>35000</v>
      </c>
      <c r="BY47" s="461">
        <v>35000</v>
      </c>
    </row>
    <row r="48" spans="1:77" s="106" customFormat="1" ht="42" customHeight="1" x14ac:dyDescent="0.3">
      <c r="A48" s="462">
        <v>43794</v>
      </c>
      <c r="B48" s="463"/>
      <c r="C48" s="463"/>
      <c r="D48" s="463"/>
      <c r="E48" s="463"/>
      <c r="F48" s="464"/>
      <c r="G48" s="465" t="s">
        <v>623</v>
      </c>
      <c r="H48" s="466"/>
      <c r="I48" s="466"/>
      <c r="J48" s="466"/>
      <c r="K48" s="466"/>
      <c r="L48" s="466"/>
      <c r="M48" s="466"/>
      <c r="N48" s="467"/>
      <c r="O48" s="465" t="s">
        <v>1012</v>
      </c>
      <c r="P48" s="466" t="s">
        <v>1012</v>
      </c>
      <c r="Q48" s="466" t="s">
        <v>1012</v>
      </c>
      <c r="R48" s="466" t="s">
        <v>1012</v>
      </c>
      <c r="S48" s="466" t="s">
        <v>1012</v>
      </c>
      <c r="T48" s="466" t="s">
        <v>1012</v>
      </c>
      <c r="U48" s="466" t="s">
        <v>1012</v>
      </c>
      <c r="V48" s="467" t="s">
        <v>1012</v>
      </c>
      <c r="W48" s="468" t="s">
        <v>1091</v>
      </c>
      <c r="X48" s="468" t="s">
        <v>1054</v>
      </c>
      <c r="Y48" s="468" t="s">
        <v>1054</v>
      </c>
      <c r="Z48" s="468" t="s">
        <v>1054</v>
      </c>
      <c r="AA48" s="468" t="s">
        <v>1054</v>
      </c>
      <c r="AB48" s="468" t="s">
        <v>1054</v>
      </c>
      <c r="AC48" s="468" t="s">
        <v>1054</v>
      </c>
      <c r="AD48" s="468" t="s">
        <v>1054</v>
      </c>
      <c r="AE48" s="468" t="s">
        <v>1054</v>
      </c>
      <c r="AF48" s="468" t="s">
        <v>1054</v>
      </c>
      <c r="AG48" s="468" t="s">
        <v>1054</v>
      </c>
      <c r="AH48" s="468" t="s">
        <v>1054</v>
      </c>
      <c r="AI48" s="468" t="s">
        <v>1054</v>
      </c>
      <c r="AJ48" s="468" t="s">
        <v>1054</v>
      </c>
      <c r="AK48" s="468"/>
      <c r="AL48" s="468"/>
      <c r="AM48" s="468"/>
      <c r="AN48" s="468"/>
      <c r="AO48" s="468"/>
      <c r="AP48" s="468"/>
      <c r="AQ48" s="468"/>
      <c r="AR48" s="468"/>
      <c r="AS48" s="468"/>
      <c r="AT48" s="468"/>
      <c r="AU48" s="468"/>
      <c r="AV48" s="468"/>
      <c r="AW48" s="468"/>
      <c r="AX48" s="468"/>
      <c r="AY48" s="469" t="s">
        <v>1288</v>
      </c>
      <c r="AZ48" s="468"/>
      <c r="BA48" s="468"/>
      <c r="BB48" s="468"/>
      <c r="BC48" s="468"/>
      <c r="BD48" s="468"/>
      <c r="BE48" s="468"/>
      <c r="BF48" s="468"/>
      <c r="BG48" s="468"/>
      <c r="BH48" s="468"/>
      <c r="BI48" s="468"/>
      <c r="BJ48" s="468"/>
      <c r="BK48" s="468"/>
      <c r="BL48" s="468"/>
      <c r="BM48" s="468"/>
      <c r="BN48" s="460">
        <v>40000</v>
      </c>
      <c r="BO48" s="460">
        <v>40000</v>
      </c>
      <c r="BP48" s="460">
        <v>40000</v>
      </c>
      <c r="BQ48" s="460">
        <v>40000</v>
      </c>
      <c r="BR48" s="460">
        <v>40000</v>
      </c>
      <c r="BS48" s="460">
        <v>40000</v>
      </c>
      <c r="BT48" s="460">
        <v>40000</v>
      </c>
      <c r="BU48" s="460">
        <v>40000</v>
      </c>
      <c r="BV48" s="460">
        <v>40000</v>
      </c>
      <c r="BW48" s="460">
        <v>40000</v>
      </c>
      <c r="BX48" s="460">
        <v>40000</v>
      </c>
      <c r="BY48" s="461">
        <v>40000</v>
      </c>
    </row>
    <row r="49" spans="1:77" s="108" customFormat="1" ht="42" customHeight="1" x14ac:dyDescent="0.3">
      <c r="A49" s="462">
        <v>43773</v>
      </c>
      <c r="B49" s="463"/>
      <c r="C49" s="463"/>
      <c r="D49" s="463"/>
      <c r="E49" s="463"/>
      <c r="F49" s="464"/>
      <c r="G49" s="465" t="s">
        <v>623</v>
      </c>
      <c r="H49" s="466"/>
      <c r="I49" s="466"/>
      <c r="J49" s="466"/>
      <c r="K49" s="466"/>
      <c r="L49" s="466"/>
      <c r="M49" s="466"/>
      <c r="N49" s="467"/>
      <c r="O49" s="465">
        <v>2990873</v>
      </c>
      <c r="P49" s="466" t="s">
        <v>1012</v>
      </c>
      <c r="Q49" s="466" t="s">
        <v>1012</v>
      </c>
      <c r="R49" s="466" t="s">
        <v>1012</v>
      </c>
      <c r="S49" s="466" t="s">
        <v>1012</v>
      </c>
      <c r="T49" s="466" t="s">
        <v>1012</v>
      </c>
      <c r="U49" s="466" t="s">
        <v>1012</v>
      </c>
      <c r="V49" s="467" t="s">
        <v>1012</v>
      </c>
      <c r="W49" s="469" t="s">
        <v>1193</v>
      </c>
      <c r="X49" s="468" t="s">
        <v>1054</v>
      </c>
      <c r="Y49" s="468" t="s">
        <v>1054</v>
      </c>
      <c r="Z49" s="468" t="s">
        <v>1054</v>
      </c>
      <c r="AA49" s="468" t="s">
        <v>1054</v>
      </c>
      <c r="AB49" s="468" t="s">
        <v>1054</v>
      </c>
      <c r="AC49" s="468" t="s">
        <v>1054</v>
      </c>
      <c r="AD49" s="468" t="s">
        <v>1054</v>
      </c>
      <c r="AE49" s="468" t="s">
        <v>1054</v>
      </c>
      <c r="AF49" s="468" t="s">
        <v>1054</v>
      </c>
      <c r="AG49" s="468" t="s">
        <v>1054</v>
      </c>
      <c r="AH49" s="468" t="s">
        <v>1054</v>
      </c>
      <c r="AI49" s="468" t="s">
        <v>1054</v>
      </c>
      <c r="AJ49" s="468" t="s">
        <v>1054</v>
      </c>
      <c r="AK49" s="468"/>
      <c r="AL49" s="468"/>
      <c r="AM49" s="468"/>
      <c r="AN49" s="468"/>
      <c r="AO49" s="468"/>
      <c r="AP49" s="468"/>
      <c r="AQ49" s="468"/>
      <c r="AR49" s="468"/>
      <c r="AS49" s="468"/>
      <c r="AT49" s="468"/>
      <c r="AU49" s="468"/>
      <c r="AV49" s="468"/>
      <c r="AW49" s="468"/>
      <c r="AX49" s="468"/>
      <c r="AY49" s="469" t="s">
        <v>1289</v>
      </c>
      <c r="AZ49" s="468"/>
      <c r="BA49" s="468"/>
      <c r="BB49" s="468"/>
      <c r="BC49" s="468"/>
      <c r="BD49" s="468"/>
      <c r="BE49" s="468"/>
      <c r="BF49" s="468"/>
      <c r="BG49" s="468"/>
      <c r="BH49" s="468"/>
      <c r="BI49" s="468"/>
      <c r="BJ49" s="468"/>
      <c r="BK49" s="468"/>
      <c r="BL49" s="468"/>
      <c r="BM49" s="468"/>
      <c r="BN49" s="460">
        <v>200</v>
      </c>
      <c r="BO49" s="460">
        <v>40000</v>
      </c>
      <c r="BP49" s="460">
        <v>40000</v>
      </c>
      <c r="BQ49" s="460">
        <v>40000</v>
      </c>
      <c r="BR49" s="460">
        <v>40000</v>
      </c>
      <c r="BS49" s="460">
        <v>40000</v>
      </c>
      <c r="BT49" s="460">
        <v>40000</v>
      </c>
      <c r="BU49" s="460">
        <v>40000</v>
      </c>
      <c r="BV49" s="460">
        <v>40000</v>
      </c>
      <c r="BW49" s="460">
        <v>40000</v>
      </c>
      <c r="BX49" s="460">
        <v>40000</v>
      </c>
      <c r="BY49" s="461">
        <v>40000</v>
      </c>
    </row>
    <row r="50" spans="1:77" s="87" customFormat="1" ht="42" customHeight="1" x14ac:dyDescent="0.3">
      <c r="A50" s="499">
        <v>43710</v>
      </c>
      <c r="B50" s="500"/>
      <c r="C50" s="500"/>
      <c r="D50" s="500"/>
      <c r="E50" s="500"/>
      <c r="F50" s="500"/>
      <c r="G50" s="438" t="s">
        <v>623</v>
      </c>
      <c r="H50" s="438"/>
      <c r="I50" s="438"/>
      <c r="J50" s="438"/>
      <c r="K50" s="438"/>
      <c r="L50" s="438"/>
      <c r="M50" s="438"/>
      <c r="N50" s="438"/>
      <c r="O50" s="438" t="s">
        <v>928</v>
      </c>
      <c r="P50" s="438"/>
      <c r="Q50" s="438"/>
      <c r="R50" s="438"/>
      <c r="S50" s="438"/>
      <c r="T50" s="438"/>
      <c r="U50" s="438"/>
      <c r="V50" s="438"/>
      <c r="W50" s="438" t="s">
        <v>929</v>
      </c>
      <c r="X50" s="438"/>
      <c r="Y50" s="438"/>
      <c r="Z50" s="438"/>
      <c r="AA50" s="438"/>
      <c r="AB50" s="438"/>
      <c r="AC50" s="438"/>
      <c r="AD50" s="438"/>
      <c r="AE50" s="438"/>
      <c r="AF50" s="438"/>
      <c r="AG50" s="438"/>
      <c r="AH50" s="438"/>
      <c r="AI50" s="438"/>
      <c r="AJ50" s="438"/>
      <c r="AK50" s="438"/>
      <c r="AL50" s="438"/>
      <c r="AM50" s="438"/>
      <c r="AN50" s="438"/>
      <c r="AO50" s="438"/>
      <c r="AP50" s="438"/>
      <c r="AQ50" s="438"/>
      <c r="AR50" s="438"/>
      <c r="AS50" s="438"/>
      <c r="AT50" s="438"/>
      <c r="AU50" s="438"/>
      <c r="AV50" s="438"/>
      <c r="AW50" s="438"/>
      <c r="AX50" s="438"/>
      <c r="AY50" s="472" t="s">
        <v>1290</v>
      </c>
      <c r="AZ50" s="438"/>
      <c r="BA50" s="438"/>
      <c r="BB50" s="438"/>
      <c r="BC50" s="438"/>
      <c r="BD50" s="438"/>
      <c r="BE50" s="438"/>
      <c r="BF50" s="438"/>
      <c r="BG50" s="438"/>
      <c r="BH50" s="438"/>
      <c r="BI50" s="438"/>
      <c r="BJ50" s="438"/>
      <c r="BK50" s="438"/>
      <c r="BL50" s="438"/>
      <c r="BM50" s="438"/>
      <c r="BN50" s="436">
        <v>149000</v>
      </c>
      <c r="BO50" s="436"/>
      <c r="BP50" s="436"/>
      <c r="BQ50" s="436"/>
      <c r="BR50" s="436"/>
      <c r="BS50" s="436"/>
      <c r="BT50" s="436"/>
      <c r="BU50" s="436"/>
      <c r="BV50" s="436"/>
      <c r="BW50" s="436"/>
      <c r="BX50" s="436"/>
      <c r="BY50" s="437"/>
    </row>
    <row r="51" spans="1:77" s="87" customFormat="1" ht="42" customHeight="1" x14ac:dyDescent="0.3">
      <c r="A51" s="499">
        <v>43710</v>
      </c>
      <c r="B51" s="500"/>
      <c r="C51" s="500"/>
      <c r="D51" s="500"/>
      <c r="E51" s="500"/>
      <c r="F51" s="500"/>
      <c r="G51" s="438" t="s">
        <v>623</v>
      </c>
      <c r="H51" s="438"/>
      <c r="I51" s="438"/>
      <c r="J51" s="438"/>
      <c r="K51" s="438"/>
      <c r="L51" s="438"/>
      <c r="M51" s="438"/>
      <c r="N51" s="438"/>
      <c r="O51" s="438" t="s">
        <v>930</v>
      </c>
      <c r="P51" s="438"/>
      <c r="Q51" s="438"/>
      <c r="R51" s="438"/>
      <c r="S51" s="438"/>
      <c r="T51" s="438"/>
      <c r="U51" s="438"/>
      <c r="V51" s="438"/>
      <c r="W51" s="438" t="s">
        <v>733</v>
      </c>
      <c r="X51" s="438"/>
      <c r="Y51" s="438"/>
      <c r="Z51" s="438"/>
      <c r="AA51" s="438"/>
      <c r="AB51" s="438"/>
      <c r="AC51" s="438"/>
      <c r="AD51" s="438"/>
      <c r="AE51" s="438"/>
      <c r="AF51" s="438"/>
      <c r="AG51" s="438"/>
      <c r="AH51" s="438"/>
      <c r="AI51" s="438"/>
      <c r="AJ51" s="438"/>
      <c r="AK51" s="438"/>
      <c r="AL51" s="438"/>
      <c r="AM51" s="438"/>
      <c r="AN51" s="438"/>
      <c r="AO51" s="438"/>
      <c r="AP51" s="438"/>
      <c r="AQ51" s="438"/>
      <c r="AR51" s="438"/>
      <c r="AS51" s="438"/>
      <c r="AT51" s="438"/>
      <c r="AU51" s="438"/>
      <c r="AV51" s="438"/>
      <c r="AW51" s="438"/>
      <c r="AX51" s="438"/>
      <c r="AY51" s="472" t="s">
        <v>1279</v>
      </c>
      <c r="AZ51" s="438"/>
      <c r="BA51" s="438"/>
      <c r="BB51" s="438"/>
      <c r="BC51" s="438"/>
      <c r="BD51" s="438"/>
      <c r="BE51" s="438"/>
      <c r="BF51" s="438"/>
      <c r="BG51" s="438"/>
      <c r="BH51" s="438"/>
      <c r="BI51" s="438"/>
      <c r="BJ51" s="438"/>
      <c r="BK51" s="438"/>
      <c r="BL51" s="438"/>
      <c r="BM51" s="438"/>
      <c r="BN51" s="436">
        <v>149000</v>
      </c>
      <c r="BO51" s="436"/>
      <c r="BP51" s="436"/>
      <c r="BQ51" s="436"/>
      <c r="BR51" s="436"/>
      <c r="BS51" s="436"/>
      <c r="BT51" s="436"/>
      <c r="BU51" s="436"/>
      <c r="BV51" s="436"/>
      <c r="BW51" s="436"/>
      <c r="BX51" s="436"/>
      <c r="BY51" s="437"/>
    </row>
    <row r="52" spans="1:77" ht="33.75" customHeight="1" x14ac:dyDescent="0.3">
      <c r="A52" s="499">
        <v>43649</v>
      </c>
      <c r="B52" s="500"/>
      <c r="C52" s="500"/>
      <c r="D52" s="500"/>
      <c r="E52" s="500"/>
      <c r="F52" s="500"/>
      <c r="G52" s="438" t="s">
        <v>623</v>
      </c>
      <c r="H52" s="438"/>
      <c r="I52" s="438"/>
      <c r="J52" s="438"/>
      <c r="K52" s="438"/>
      <c r="L52" s="438"/>
      <c r="M52" s="438"/>
      <c r="N52" s="438"/>
      <c r="O52" s="438" t="s">
        <v>682</v>
      </c>
      <c r="P52" s="438"/>
      <c r="Q52" s="438"/>
      <c r="R52" s="438"/>
      <c r="S52" s="438"/>
      <c r="T52" s="438"/>
      <c r="U52" s="438"/>
      <c r="V52" s="438"/>
      <c r="W52" s="438" t="s">
        <v>731</v>
      </c>
      <c r="X52" s="438"/>
      <c r="Y52" s="438"/>
      <c r="Z52" s="438"/>
      <c r="AA52" s="438"/>
      <c r="AB52" s="438"/>
      <c r="AC52" s="438"/>
      <c r="AD52" s="438"/>
      <c r="AE52" s="438"/>
      <c r="AF52" s="438"/>
      <c r="AG52" s="438"/>
      <c r="AH52" s="438"/>
      <c r="AI52" s="438"/>
      <c r="AJ52" s="438"/>
      <c r="AK52" s="438"/>
      <c r="AL52" s="438"/>
      <c r="AM52" s="438"/>
      <c r="AN52" s="438"/>
      <c r="AO52" s="438"/>
      <c r="AP52" s="438"/>
      <c r="AQ52" s="438"/>
      <c r="AR52" s="438"/>
      <c r="AS52" s="438"/>
      <c r="AT52" s="438"/>
      <c r="AU52" s="438"/>
      <c r="AV52" s="438"/>
      <c r="AW52" s="438"/>
      <c r="AX52" s="438"/>
      <c r="AY52" s="472" t="s">
        <v>1291</v>
      </c>
      <c r="AZ52" s="438"/>
      <c r="BA52" s="438"/>
      <c r="BB52" s="438"/>
      <c r="BC52" s="438"/>
      <c r="BD52" s="438"/>
      <c r="BE52" s="438"/>
      <c r="BF52" s="438"/>
      <c r="BG52" s="438"/>
      <c r="BH52" s="438"/>
      <c r="BI52" s="438"/>
      <c r="BJ52" s="438"/>
      <c r="BK52" s="438"/>
      <c r="BL52" s="438"/>
      <c r="BM52" s="438"/>
      <c r="BN52" s="436">
        <v>286000</v>
      </c>
      <c r="BO52" s="436"/>
      <c r="BP52" s="436"/>
      <c r="BQ52" s="436"/>
      <c r="BR52" s="436"/>
      <c r="BS52" s="436"/>
      <c r="BT52" s="436"/>
      <c r="BU52" s="436"/>
      <c r="BV52" s="436"/>
      <c r="BW52" s="436"/>
      <c r="BX52" s="436"/>
      <c r="BY52" s="437"/>
    </row>
    <row r="53" spans="1:77" s="81" customFormat="1" ht="34.5" customHeight="1" x14ac:dyDescent="0.3">
      <c r="A53" s="499">
        <v>43649</v>
      </c>
      <c r="B53" s="500"/>
      <c r="C53" s="500"/>
      <c r="D53" s="500"/>
      <c r="E53" s="500"/>
      <c r="F53" s="500"/>
      <c r="G53" s="438" t="s">
        <v>623</v>
      </c>
      <c r="H53" s="438"/>
      <c r="I53" s="438"/>
      <c r="J53" s="438"/>
      <c r="K53" s="438"/>
      <c r="L53" s="438"/>
      <c r="M53" s="438"/>
      <c r="N53" s="438"/>
      <c r="O53" s="438" t="s">
        <v>683</v>
      </c>
      <c r="P53" s="438"/>
      <c r="Q53" s="438"/>
      <c r="R53" s="438"/>
      <c r="S53" s="438"/>
      <c r="T53" s="438"/>
      <c r="U53" s="438"/>
      <c r="V53" s="438"/>
      <c r="W53" s="438" t="s">
        <v>732</v>
      </c>
      <c r="X53" s="438"/>
      <c r="Y53" s="438"/>
      <c r="Z53" s="438"/>
      <c r="AA53" s="438"/>
      <c r="AB53" s="438"/>
      <c r="AC53" s="438"/>
      <c r="AD53" s="438"/>
      <c r="AE53" s="438"/>
      <c r="AF53" s="438"/>
      <c r="AG53" s="438"/>
      <c r="AH53" s="438"/>
      <c r="AI53" s="438"/>
      <c r="AJ53" s="438"/>
      <c r="AK53" s="438"/>
      <c r="AL53" s="438"/>
      <c r="AM53" s="438"/>
      <c r="AN53" s="438"/>
      <c r="AO53" s="438"/>
      <c r="AP53" s="438"/>
      <c r="AQ53" s="438"/>
      <c r="AR53" s="438"/>
      <c r="AS53" s="438"/>
      <c r="AT53" s="438"/>
      <c r="AU53" s="438"/>
      <c r="AV53" s="438"/>
      <c r="AW53" s="438"/>
      <c r="AX53" s="438"/>
      <c r="AY53" s="472" t="s">
        <v>1279</v>
      </c>
      <c r="AZ53" s="438"/>
      <c r="BA53" s="438"/>
      <c r="BB53" s="438"/>
      <c r="BC53" s="438"/>
      <c r="BD53" s="438"/>
      <c r="BE53" s="438"/>
      <c r="BF53" s="438"/>
      <c r="BG53" s="438"/>
      <c r="BH53" s="438"/>
      <c r="BI53" s="438"/>
      <c r="BJ53" s="438"/>
      <c r="BK53" s="438"/>
      <c r="BL53" s="438"/>
      <c r="BM53" s="438"/>
      <c r="BN53" s="436">
        <v>15000</v>
      </c>
      <c r="BO53" s="436"/>
      <c r="BP53" s="436"/>
      <c r="BQ53" s="436"/>
      <c r="BR53" s="436"/>
      <c r="BS53" s="436"/>
      <c r="BT53" s="436"/>
      <c r="BU53" s="436"/>
      <c r="BV53" s="436"/>
      <c r="BW53" s="436"/>
      <c r="BX53" s="436"/>
      <c r="BY53" s="437"/>
    </row>
    <row r="54" spans="1:77" s="81" customFormat="1" ht="39" customHeight="1" x14ac:dyDescent="0.3">
      <c r="A54" s="499">
        <v>43649</v>
      </c>
      <c r="B54" s="500"/>
      <c r="C54" s="500"/>
      <c r="D54" s="500"/>
      <c r="E54" s="500"/>
      <c r="F54" s="500"/>
      <c r="G54" s="438" t="s">
        <v>623</v>
      </c>
      <c r="H54" s="438"/>
      <c r="I54" s="438"/>
      <c r="J54" s="438"/>
      <c r="K54" s="438"/>
      <c r="L54" s="438"/>
      <c r="M54" s="438"/>
      <c r="N54" s="438"/>
      <c r="O54" s="438" t="s">
        <v>684</v>
      </c>
      <c r="P54" s="438"/>
      <c r="Q54" s="438"/>
      <c r="R54" s="438"/>
      <c r="S54" s="438"/>
      <c r="T54" s="438"/>
      <c r="U54" s="438"/>
      <c r="V54" s="438"/>
      <c r="W54" s="438" t="s">
        <v>931</v>
      </c>
      <c r="X54" s="438"/>
      <c r="Y54" s="438"/>
      <c r="Z54" s="438"/>
      <c r="AA54" s="438"/>
      <c r="AB54" s="438"/>
      <c r="AC54" s="438"/>
      <c r="AD54" s="438"/>
      <c r="AE54" s="438"/>
      <c r="AF54" s="438"/>
      <c r="AG54" s="438"/>
      <c r="AH54" s="438"/>
      <c r="AI54" s="438"/>
      <c r="AJ54" s="438"/>
      <c r="AK54" s="438"/>
      <c r="AL54" s="438"/>
      <c r="AM54" s="438"/>
      <c r="AN54" s="438"/>
      <c r="AO54" s="438"/>
      <c r="AP54" s="438"/>
      <c r="AQ54" s="438"/>
      <c r="AR54" s="438"/>
      <c r="AS54" s="438"/>
      <c r="AT54" s="438"/>
      <c r="AU54" s="438"/>
      <c r="AV54" s="438"/>
      <c r="AW54" s="438"/>
      <c r="AX54" s="438"/>
      <c r="AY54" s="472" t="s">
        <v>1291</v>
      </c>
      <c r="AZ54" s="438"/>
      <c r="BA54" s="438"/>
      <c r="BB54" s="438"/>
      <c r="BC54" s="438"/>
      <c r="BD54" s="438"/>
      <c r="BE54" s="438"/>
      <c r="BF54" s="438"/>
      <c r="BG54" s="438"/>
      <c r="BH54" s="438"/>
      <c r="BI54" s="438"/>
      <c r="BJ54" s="438"/>
      <c r="BK54" s="438"/>
      <c r="BL54" s="438"/>
      <c r="BM54" s="438"/>
      <c r="BN54" s="436">
        <v>149000</v>
      </c>
      <c r="BO54" s="436"/>
      <c r="BP54" s="436"/>
      <c r="BQ54" s="436"/>
      <c r="BR54" s="436"/>
      <c r="BS54" s="436"/>
      <c r="BT54" s="436"/>
      <c r="BU54" s="436"/>
      <c r="BV54" s="436"/>
      <c r="BW54" s="436"/>
      <c r="BX54" s="436"/>
      <c r="BY54" s="437"/>
    </row>
    <row r="55" spans="1:77" s="81" customFormat="1" ht="43.95" customHeight="1" x14ac:dyDescent="0.3">
      <c r="A55" s="499">
        <v>43647</v>
      </c>
      <c r="B55" s="500"/>
      <c r="C55" s="500"/>
      <c r="D55" s="500"/>
      <c r="E55" s="500"/>
      <c r="F55" s="500"/>
      <c r="G55" s="438" t="s">
        <v>623</v>
      </c>
      <c r="H55" s="438"/>
      <c r="I55" s="438"/>
      <c r="J55" s="438"/>
      <c r="K55" s="438"/>
      <c r="L55" s="438"/>
      <c r="M55" s="438"/>
      <c r="N55" s="438"/>
      <c r="O55" s="438" t="s">
        <v>685</v>
      </c>
      <c r="P55" s="438"/>
      <c r="Q55" s="438"/>
      <c r="R55" s="438"/>
      <c r="S55" s="438"/>
      <c r="T55" s="438"/>
      <c r="U55" s="438"/>
      <c r="V55" s="438"/>
      <c r="W55" s="438" t="s">
        <v>733</v>
      </c>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72" t="s">
        <v>1279</v>
      </c>
      <c r="AZ55" s="438"/>
      <c r="BA55" s="438"/>
      <c r="BB55" s="438"/>
      <c r="BC55" s="438"/>
      <c r="BD55" s="438"/>
      <c r="BE55" s="438"/>
      <c r="BF55" s="438"/>
      <c r="BG55" s="438"/>
      <c r="BH55" s="438"/>
      <c r="BI55" s="438"/>
      <c r="BJ55" s="438"/>
      <c r="BK55" s="438"/>
      <c r="BL55" s="438"/>
      <c r="BM55" s="438"/>
      <c r="BN55" s="436">
        <v>100000</v>
      </c>
      <c r="BO55" s="436"/>
      <c r="BP55" s="436"/>
      <c r="BQ55" s="436"/>
      <c r="BR55" s="436"/>
      <c r="BS55" s="436"/>
      <c r="BT55" s="436"/>
      <c r="BU55" s="436"/>
      <c r="BV55" s="436"/>
      <c r="BW55" s="436"/>
      <c r="BX55" s="436"/>
      <c r="BY55" s="437"/>
    </row>
    <row r="56" spans="1:77" s="107" customFormat="1" ht="43.95" customHeight="1" x14ac:dyDescent="0.3">
      <c r="A56" s="689">
        <v>43630</v>
      </c>
      <c r="B56" s="690"/>
      <c r="C56" s="690"/>
      <c r="D56" s="690"/>
      <c r="E56" s="690"/>
      <c r="F56" s="690"/>
      <c r="G56" s="690" t="s">
        <v>623</v>
      </c>
      <c r="H56" s="468"/>
      <c r="I56" s="468"/>
      <c r="J56" s="468"/>
      <c r="K56" s="468"/>
      <c r="L56" s="468"/>
      <c r="M56" s="468"/>
      <c r="N56" s="468"/>
      <c r="O56" s="690">
        <v>59</v>
      </c>
      <c r="P56" s="468"/>
      <c r="Q56" s="468"/>
      <c r="R56" s="468"/>
      <c r="S56" s="468"/>
      <c r="T56" s="468"/>
      <c r="U56" s="468"/>
      <c r="V56" s="468"/>
      <c r="W56" s="690" t="s">
        <v>1140</v>
      </c>
      <c r="X56" s="468"/>
      <c r="Y56" s="468"/>
      <c r="Z56" s="468"/>
      <c r="AA56" s="468"/>
      <c r="AB56" s="468"/>
      <c r="AC56" s="468"/>
      <c r="AD56" s="468"/>
      <c r="AE56" s="468"/>
      <c r="AF56" s="468"/>
      <c r="AG56" s="468"/>
      <c r="AH56" s="468"/>
      <c r="AI56" s="468"/>
      <c r="AJ56" s="468"/>
      <c r="AK56" s="687"/>
      <c r="AL56" s="687"/>
      <c r="AM56" s="687"/>
      <c r="AN56" s="687"/>
      <c r="AO56" s="687"/>
      <c r="AP56" s="687"/>
      <c r="AQ56" s="687"/>
      <c r="AR56" s="687"/>
      <c r="AS56" s="687"/>
      <c r="AT56" s="687"/>
      <c r="AU56" s="687"/>
      <c r="AV56" s="687"/>
      <c r="AW56" s="687"/>
      <c r="AX56" s="687"/>
      <c r="AY56" s="688" t="s">
        <v>1292</v>
      </c>
      <c r="AZ56" s="468"/>
      <c r="BA56" s="468"/>
      <c r="BB56" s="468"/>
      <c r="BC56" s="468"/>
      <c r="BD56" s="468"/>
      <c r="BE56" s="468"/>
      <c r="BF56" s="468"/>
      <c r="BG56" s="468"/>
      <c r="BH56" s="468"/>
      <c r="BI56" s="468"/>
      <c r="BJ56" s="468"/>
      <c r="BK56" s="468"/>
      <c r="BL56" s="468"/>
      <c r="BM56" s="468"/>
      <c r="BN56" s="460">
        <v>42200</v>
      </c>
      <c r="BO56" s="460"/>
      <c r="BP56" s="460"/>
      <c r="BQ56" s="460"/>
      <c r="BR56" s="460"/>
      <c r="BS56" s="460"/>
      <c r="BT56" s="460"/>
      <c r="BU56" s="460"/>
      <c r="BV56" s="460"/>
      <c r="BW56" s="460"/>
      <c r="BX56" s="460"/>
      <c r="BY56" s="461"/>
    </row>
    <row r="57" spans="1:77" s="107" customFormat="1" ht="43.95" customHeight="1" x14ac:dyDescent="0.3">
      <c r="A57" s="689">
        <v>43630</v>
      </c>
      <c r="B57" s="690"/>
      <c r="C57" s="690"/>
      <c r="D57" s="690"/>
      <c r="E57" s="690"/>
      <c r="F57" s="690"/>
      <c r="G57" s="690" t="s">
        <v>623</v>
      </c>
      <c r="H57" s="468"/>
      <c r="I57" s="468"/>
      <c r="J57" s="468"/>
      <c r="K57" s="468"/>
      <c r="L57" s="468"/>
      <c r="M57" s="468"/>
      <c r="N57" s="468"/>
      <c r="O57" s="690" t="s">
        <v>1141</v>
      </c>
      <c r="P57" s="468"/>
      <c r="Q57" s="468"/>
      <c r="R57" s="468"/>
      <c r="S57" s="468"/>
      <c r="T57" s="468"/>
      <c r="U57" s="468"/>
      <c r="V57" s="468"/>
      <c r="W57" s="690" t="s">
        <v>1142</v>
      </c>
      <c r="X57" s="468"/>
      <c r="Y57" s="468"/>
      <c r="Z57" s="468"/>
      <c r="AA57" s="468"/>
      <c r="AB57" s="468"/>
      <c r="AC57" s="468"/>
      <c r="AD57" s="468"/>
      <c r="AE57" s="468"/>
      <c r="AF57" s="468"/>
      <c r="AG57" s="468"/>
      <c r="AH57" s="468"/>
      <c r="AI57" s="468"/>
      <c r="AJ57" s="468"/>
      <c r="AK57" s="687"/>
      <c r="AL57" s="687"/>
      <c r="AM57" s="687"/>
      <c r="AN57" s="687"/>
      <c r="AO57" s="687"/>
      <c r="AP57" s="687"/>
      <c r="AQ57" s="687"/>
      <c r="AR57" s="687"/>
      <c r="AS57" s="687"/>
      <c r="AT57" s="687"/>
      <c r="AU57" s="687"/>
      <c r="AV57" s="687"/>
      <c r="AW57" s="687"/>
      <c r="AX57" s="687"/>
      <c r="AY57" s="688" t="s">
        <v>1293</v>
      </c>
      <c r="AZ57" s="468"/>
      <c r="BA57" s="468"/>
      <c r="BB57" s="468"/>
      <c r="BC57" s="468"/>
      <c r="BD57" s="468"/>
      <c r="BE57" s="468"/>
      <c r="BF57" s="468"/>
      <c r="BG57" s="468"/>
      <c r="BH57" s="468"/>
      <c r="BI57" s="468"/>
      <c r="BJ57" s="468"/>
      <c r="BK57" s="468"/>
      <c r="BL57" s="468"/>
      <c r="BM57" s="468"/>
      <c r="BN57" s="460">
        <v>42150</v>
      </c>
      <c r="BO57" s="460"/>
      <c r="BP57" s="460"/>
      <c r="BQ57" s="460"/>
      <c r="BR57" s="460"/>
      <c r="BS57" s="460"/>
      <c r="BT57" s="460"/>
      <c r="BU57" s="460"/>
      <c r="BV57" s="460"/>
      <c r="BW57" s="460"/>
      <c r="BX57" s="460"/>
      <c r="BY57" s="461"/>
    </row>
    <row r="58" spans="1:77" s="107" customFormat="1" ht="43.95" customHeight="1" x14ac:dyDescent="0.3">
      <c r="A58" s="689">
        <v>43630</v>
      </c>
      <c r="B58" s="690"/>
      <c r="C58" s="690"/>
      <c r="D58" s="690"/>
      <c r="E58" s="690"/>
      <c r="F58" s="690"/>
      <c r="G58" s="690" t="s">
        <v>623</v>
      </c>
      <c r="H58" s="468"/>
      <c r="I58" s="468"/>
      <c r="J58" s="468"/>
      <c r="K58" s="468"/>
      <c r="L58" s="468"/>
      <c r="M58" s="468"/>
      <c r="N58" s="468"/>
      <c r="O58" s="690" t="s">
        <v>1143</v>
      </c>
      <c r="P58" s="468"/>
      <c r="Q58" s="468"/>
      <c r="R58" s="468"/>
      <c r="S58" s="468"/>
      <c r="T58" s="468"/>
      <c r="U58" s="468"/>
      <c r="V58" s="468"/>
      <c r="W58" s="690" t="s">
        <v>912</v>
      </c>
      <c r="X58" s="468"/>
      <c r="Y58" s="468"/>
      <c r="Z58" s="468"/>
      <c r="AA58" s="468"/>
      <c r="AB58" s="468"/>
      <c r="AC58" s="468"/>
      <c r="AD58" s="468"/>
      <c r="AE58" s="468"/>
      <c r="AF58" s="468"/>
      <c r="AG58" s="468"/>
      <c r="AH58" s="468"/>
      <c r="AI58" s="468"/>
      <c r="AJ58" s="468"/>
      <c r="AK58" s="687"/>
      <c r="AL58" s="687"/>
      <c r="AM58" s="687"/>
      <c r="AN58" s="687"/>
      <c r="AO58" s="687"/>
      <c r="AP58" s="687"/>
      <c r="AQ58" s="687"/>
      <c r="AR58" s="687"/>
      <c r="AS58" s="687"/>
      <c r="AT58" s="687"/>
      <c r="AU58" s="687"/>
      <c r="AV58" s="687"/>
      <c r="AW58" s="687"/>
      <c r="AX58" s="687"/>
      <c r="AY58" s="688" t="s">
        <v>1294</v>
      </c>
      <c r="AZ58" s="468"/>
      <c r="BA58" s="468"/>
      <c r="BB58" s="468"/>
      <c r="BC58" s="468"/>
      <c r="BD58" s="468"/>
      <c r="BE58" s="468"/>
      <c r="BF58" s="468"/>
      <c r="BG58" s="468"/>
      <c r="BH58" s="468"/>
      <c r="BI58" s="468"/>
      <c r="BJ58" s="468"/>
      <c r="BK58" s="468"/>
      <c r="BL58" s="468"/>
      <c r="BM58" s="468"/>
      <c r="BN58" s="460">
        <v>41730</v>
      </c>
      <c r="BO58" s="460"/>
      <c r="BP58" s="460"/>
      <c r="BQ58" s="460"/>
      <c r="BR58" s="460"/>
      <c r="BS58" s="460"/>
      <c r="BT58" s="460"/>
      <c r="BU58" s="460"/>
      <c r="BV58" s="460"/>
      <c r="BW58" s="460"/>
      <c r="BX58" s="460"/>
      <c r="BY58" s="461"/>
    </row>
    <row r="59" spans="1:77" s="107" customFormat="1" ht="43.95" customHeight="1" x14ac:dyDescent="0.3">
      <c r="A59" s="689">
        <v>43630</v>
      </c>
      <c r="B59" s="690"/>
      <c r="C59" s="690"/>
      <c r="D59" s="690"/>
      <c r="E59" s="690"/>
      <c r="F59" s="690"/>
      <c r="G59" s="690" t="s">
        <v>623</v>
      </c>
      <c r="H59" s="468"/>
      <c r="I59" s="468"/>
      <c r="J59" s="468"/>
      <c r="K59" s="468"/>
      <c r="L59" s="468"/>
      <c r="M59" s="468"/>
      <c r="N59" s="468"/>
      <c r="O59" s="690" t="s">
        <v>1144</v>
      </c>
      <c r="P59" s="468"/>
      <c r="Q59" s="468"/>
      <c r="R59" s="468"/>
      <c r="S59" s="468"/>
      <c r="T59" s="468"/>
      <c r="U59" s="468"/>
      <c r="V59" s="468"/>
      <c r="W59" s="690" t="s">
        <v>1145</v>
      </c>
      <c r="X59" s="468"/>
      <c r="Y59" s="468"/>
      <c r="Z59" s="468"/>
      <c r="AA59" s="468"/>
      <c r="AB59" s="468"/>
      <c r="AC59" s="468"/>
      <c r="AD59" s="468"/>
      <c r="AE59" s="468"/>
      <c r="AF59" s="468"/>
      <c r="AG59" s="468"/>
      <c r="AH59" s="468"/>
      <c r="AI59" s="468"/>
      <c r="AJ59" s="468"/>
      <c r="AK59" s="687"/>
      <c r="AL59" s="687"/>
      <c r="AM59" s="687"/>
      <c r="AN59" s="687"/>
      <c r="AO59" s="687"/>
      <c r="AP59" s="687"/>
      <c r="AQ59" s="687"/>
      <c r="AR59" s="687"/>
      <c r="AS59" s="687"/>
      <c r="AT59" s="687"/>
      <c r="AU59" s="687"/>
      <c r="AV59" s="687"/>
      <c r="AW59" s="687"/>
      <c r="AX59" s="687"/>
      <c r="AY59" s="688" t="s">
        <v>1295</v>
      </c>
      <c r="AZ59" s="468"/>
      <c r="BA59" s="468"/>
      <c r="BB59" s="468"/>
      <c r="BC59" s="468"/>
      <c r="BD59" s="468"/>
      <c r="BE59" s="468"/>
      <c r="BF59" s="468"/>
      <c r="BG59" s="468"/>
      <c r="BH59" s="468"/>
      <c r="BI59" s="468"/>
      <c r="BJ59" s="468"/>
      <c r="BK59" s="468"/>
      <c r="BL59" s="468"/>
      <c r="BM59" s="468"/>
      <c r="BN59" s="460">
        <v>490000</v>
      </c>
      <c r="BO59" s="460"/>
      <c r="BP59" s="460"/>
      <c r="BQ59" s="460"/>
      <c r="BR59" s="460"/>
      <c r="BS59" s="460"/>
      <c r="BT59" s="460"/>
      <c r="BU59" s="460"/>
      <c r="BV59" s="460"/>
      <c r="BW59" s="460"/>
      <c r="BX59" s="460"/>
      <c r="BY59" s="461"/>
    </row>
    <row r="60" spans="1:77" s="107" customFormat="1" ht="43.95" customHeight="1" x14ac:dyDescent="0.3">
      <c r="A60" s="689">
        <v>43630</v>
      </c>
      <c r="B60" s="690"/>
      <c r="C60" s="690"/>
      <c r="D60" s="690"/>
      <c r="E60" s="690"/>
      <c r="F60" s="690"/>
      <c r="G60" s="690" t="s">
        <v>623</v>
      </c>
      <c r="H60" s="468"/>
      <c r="I60" s="468"/>
      <c r="J60" s="468"/>
      <c r="K60" s="468"/>
      <c r="L60" s="468"/>
      <c r="M60" s="468"/>
      <c r="N60" s="468"/>
      <c r="O60" s="690" t="s">
        <v>1146</v>
      </c>
      <c r="P60" s="468"/>
      <c r="Q60" s="468"/>
      <c r="R60" s="468"/>
      <c r="S60" s="468"/>
      <c r="T60" s="468"/>
      <c r="U60" s="468"/>
      <c r="V60" s="468"/>
      <c r="W60" s="690" t="s">
        <v>624</v>
      </c>
      <c r="X60" s="468"/>
      <c r="Y60" s="468"/>
      <c r="Z60" s="468"/>
      <c r="AA60" s="468"/>
      <c r="AB60" s="468"/>
      <c r="AC60" s="468"/>
      <c r="AD60" s="468"/>
      <c r="AE60" s="468"/>
      <c r="AF60" s="468"/>
      <c r="AG60" s="468"/>
      <c r="AH60" s="468"/>
      <c r="AI60" s="468"/>
      <c r="AJ60" s="468"/>
      <c r="AK60" s="687"/>
      <c r="AL60" s="687"/>
      <c r="AM60" s="687"/>
      <c r="AN60" s="687"/>
      <c r="AO60" s="687"/>
      <c r="AP60" s="687"/>
      <c r="AQ60" s="687"/>
      <c r="AR60" s="687"/>
      <c r="AS60" s="687"/>
      <c r="AT60" s="687"/>
      <c r="AU60" s="687"/>
      <c r="AV60" s="687"/>
      <c r="AW60" s="687"/>
      <c r="AX60" s="687"/>
      <c r="AY60" s="688" t="s">
        <v>1296</v>
      </c>
      <c r="AZ60" s="468"/>
      <c r="BA60" s="468"/>
      <c r="BB60" s="468"/>
      <c r="BC60" s="468"/>
      <c r="BD60" s="468"/>
      <c r="BE60" s="468"/>
      <c r="BF60" s="468"/>
      <c r="BG60" s="468"/>
      <c r="BH60" s="468"/>
      <c r="BI60" s="468"/>
      <c r="BJ60" s="468"/>
      <c r="BK60" s="468"/>
      <c r="BL60" s="468"/>
      <c r="BM60" s="468"/>
      <c r="BN60" s="460">
        <v>490000</v>
      </c>
      <c r="BO60" s="460"/>
      <c r="BP60" s="460"/>
      <c r="BQ60" s="460"/>
      <c r="BR60" s="460"/>
      <c r="BS60" s="460"/>
      <c r="BT60" s="460"/>
      <c r="BU60" s="460"/>
      <c r="BV60" s="460"/>
      <c r="BW60" s="460"/>
      <c r="BX60" s="460"/>
      <c r="BY60" s="461"/>
    </row>
    <row r="61" spans="1:77" s="107" customFormat="1" ht="43.95" customHeight="1" x14ac:dyDescent="0.3">
      <c r="A61" s="689">
        <v>43630</v>
      </c>
      <c r="B61" s="690"/>
      <c r="C61" s="690"/>
      <c r="D61" s="690"/>
      <c r="E61" s="690"/>
      <c r="F61" s="690"/>
      <c r="G61" s="690" t="s">
        <v>623</v>
      </c>
      <c r="H61" s="468"/>
      <c r="I61" s="468"/>
      <c r="J61" s="468"/>
      <c r="K61" s="468"/>
      <c r="L61" s="468"/>
      <c r="M61" s="468"/>
      <c r="N61" s="468"/>
      <c r="O61" s="690" t="s">
        <v>1147</v>
      </c>
      <c r="P61" s="468"/>
      <c r="Q61" s="468"/>
      <c r="R61" s="468"/>
      <c r="S61" s="468"/>
      <c r="T61" s="468"/>
      <c r="U61" s="468"/>
      <c r="V61" s="468"/>
      <c r="W61" s="690" t="s">
        <v>1148</v>
      </c>
      <c r="X61" s="468"/>
      <c r="Y61" s="468"/>
      <c r="Z61" s="468"/>
      <c r="AA61" s="468"/>
      <c r="AB61" s="468"/>
      <c r="AC61" s="468"/>
      <c r="AD61" s="468"/>
      <c r="AE61" s="468"/>
      <c r="AF61" s="468"/>
      <c r="AG61" s="468"/>
      <c r="AH61" s="468"/>
      <c r="AI61" s="468"/>
      <c r="AJ61" s="468"/>
      <c r="AK61" s="687"/>
      <c r="AL61" s="687"/>
      <c r="AM61" s="687"/>
      <c r="AN61" s="687"/>
      <c r="AO61" s="687"/>
      <c r="AP61" s="687"/>
      <c r="AQ61" s="687"/>
      <c r="AR61" s="687"/>
      <c r="AS61" s="687"/>
      <c r="AT61" s="687"/>
      <c r="AU61" s="687"/>
      <c r="AV61" s="687"/>
      <c r="AW61" s="687"/>
      <c r="AX61" s="687"/>
      <c r="AY61" s="688" t="s">
        <v>1297</v>
      </c>
      <c r="AZ61" s="468"/>
      <c r="BA61" s="468"/>
      <c r="BB61" s="468"/>
      <c r="BC61" s="468"/>
      <c r="BD61" s="468"/>
      <c r="BE61" s="468"/>
      <c r="BF61" s="468"/>
      <c r="BG61" s="468"/>
      <c r="BH61" s="468"/>
      <c r="BI61" s="468"/>
      <c r="BJ61" s="468"/>
      <c r="BK61" s="468"/>
      <c r="BL61" s="468"/>
      <c r="BM61" s="468"/>
      <c r="BN61" s="460">
        <v>460000</v>
      </c>
      <c r="BO61" s="460"/>
      <c r="BP61" s="460"/>
      <c r="BQ61" s="460"/>
      <c r="BR61" s="460"/>
      <c r="BS61" s="460"/>
      <c r="BT61" s="460"/>
      <c r="BU61" s="460"/>
      <c r="BV61" s="460"/>
      <c r="BW61" s="460"/>
      <c r="BX61" s="460"/>
      <c r="BY61" s="461"/>
    </row>
    <row r="62" spans="1:77" s="107" customFormat="1" ht="43.95" customHeight="1" x14ac:dyDescent="0.3">
      <c r="A62" s="689">
        <v>43630</v>
      </c>
      <c r="B62" s="690"/>
      <c r="C62" s="690"/>
      <c r="D62" s="690"/>
      <c r="E62" s="690"/>
      <c r="F62" s="690"/>
      <c r="G62" s="690" t="s">
        <v>623</v>
      </c>
      <c r="H62" s="468"/>
      <c r="I62" s="468"/>
      <c r="J62" s="468"/>
      <c r="K62" s="468"/>
      <c r="L62" s="468"/>
      <c r="M62" s="468"/>
      <c r="N62" s="468"/>
      <c r="O62" s="690" t="s">
        <v>1149</v>
      </c>
      <c r="P62" s="468"/>
      <c r="Q62" s="468"/>
      <c r="R62" s="468"/>
      <c r="S62" s="468"/>
      <c r="T62" s="468"/>
      <c r="U62" s="468"/>
      <c r="V62" s="468"/>
      <c r="W62" s="690" t="s">
        <v>1150</v>
      </c>
      <c r="X62" s="468"/>
      <c r="Y62" s="468"/>
      <c r="Z62" s="468"/>
      <c r="AA62" s="468"/>
      <c r="AB62" s="468"/>
      <c r="AC62" s="468"/>
      <c r="AD62" s="468"/>
      <c r="AE62" s="468"/>
      <c r="AF62" s="468"/>
      <c r="AG62" s="468"/>
      <c r="AH62" s="468"/>
      <c r="AI62" s="468"/>
      <c r="AJ62" s="468"/>
      <c r="AK62" s="687"/>
      <c r="AL62" s="687"/>
      <c r="AM62" s="687"/>
      <c r="AN62" s="687"/>
      <c r="AO62" s="687"/>
      <c r="AP62" s="687"/>
      <c r="AQ62" s="687"/>
      <c r="AR62" s="687"/>
      <c r="AS62" s="687"/>
      <c r="AT62" s="687"/>
      <c r="AU62" s="687"/>
      <c r="AV62" s="687"/>
      <c r="AW62" s="687"/>
      <c r="AX62" s="687"/>
      <c r="AY62" s="688" t="s">
        <v>1298</v>
      </c>
      <c r="AZ62" s="468"/>
      <c r="BA62" s="468"/>
      <c r="BB62" s="468"/>
      <c r="BC62" s="468"/>
      <c r="BD62" s="468"/>
      <c r="BE62" s="468"/>
      <c r="BF62" s="468"/>
      <c r="BG62" s="468"/>
      <c r="BH62" s="468"/>
      <c r="BI62" s="468"/>
      <c r="BJ62" s="468"/>
      <c r="BK62" s="468"/>
      <c r="BL62" s="468"/>
      <c r="BM62" s="468"/>
      <c r="BN62" s="460">
        <v>420000</v>
      </c>
      <c r="BO62" s="460"/>
      <c r="BP62" s="460"/>
      <c r="BQ62" s="460"/>
      <c r="BR62" s="460"/>
      <c r="BS62" s="460"/>
      <c r="BT62" s="460"/>
      <c r="BU62" s="460"/>
      <c r="BV62" s="460"/>
      <c r="BW62" s="460"/>
      <c r="BX62" s="460"/>
      <c r="BY62" s="461"/>
    </row>
    <row r="63" spans="1:77" s="107" customFormat="1" ht="43.95" customHeight="1" x14ac:dyDescent="0.3">
      <c r="A63" s="689">
        <v>43630</v>
      </c>
      <c r="B63" s="690"/>
      <c r="C63" s="690"/>
      <c r="D63" s="690"/>
      <c r="E63" s="690"/>
      <c r="F63" s="690"/>
      <c r="G63" s="690" t="s">
        <v>623</v>
      </c>
      <c r="H63" s="468"/>
      <c r="I63" s="468"/>
      <c r="J63" s="468"/>
      <c r="K63" s="468"/>
      <c r="L63" s="468"/>
      <c r="M63" s="468"/>
      <c r="N63" s="468"/>
      <c r="O63" s="690" t="s">
        <v>1151</v>
      </c>
      <c r="P63" s="468"/>
      <c r="Q63" s="468"/>
      <c r="R63" s="468"/>
      <c r="S63" s="468"/>
      <c r="T63" s="468"/>
      <c r="U63" s="468"/>
      <c r="V63" s="468"/>
      <c r="W63" s="690" t="s">
        <v>1152</v>
      </c>
      <c r="X63" s="468"/>
      <c r="Y63" s="468"/>
      <c r="Z63" s="468"/>
      <c r="AA63" s="468"/>
      <c r="AB63" s="468"/>
      <c r="AC63" s="468"/>
      <c r="AD63" s="468"/>
      <c r="AE63" s="468"/>
      <c r="AF63" s="468"/>
      <c r="AG63" s="468"/>
      <c r="AH63" s="468"/>
      <c r="AI63" s="468"/>
      <c r="AJ63" s="468"/>
      <c r="AK63" s="687"/>
      <c r="AL63" s="687"/>
      <c r="AM63" s="687"/>
      <c r="AN63" s="687"/>
      <c r="AO63" s="687"/>
      <c r="AP63" s="687"/>
      <c r="AQ63" s="687"/>
      <c r="AR63" s="687"/>
      <c r="AS63" s="687"/>
      <c r="AT63" s="687"/>
      <c r="AU63" s="687"/>
      <c r="AV63" s="687"/>
      <c r="AW63" s="687"/>
      <c r="AX63" s="687"/>
      <c r="AY63" s="688" t="s">
        <v>1299</v>
      </c>
      <c r="AZ63" s="468"/>
      <c r="BA63" s="468"/>
      <c r="BB63" s="468"/>
      <c r="BC63" s="468"/>
      <c r="BD63" s="468"/>
      <c r="BE63" s="468"/>
      <c r="BF63" s="468"/>
      <c r="BG63" s="468"/>
      <c r="BH63" s="468"/>
      <c r="BI63" s="468"/>
      <c r="BJ63" s="468"/>
      <c r="BK63" s="468"/>
      <c r="BL63" s="468"/>
      <c r="BM63" s="468"/>
      <c r="BN63" s="460">
        <v>149000</v>
      </c>
      <c r="BO63" s="460"/>
      <c r="BP63" s="460"/>
      <c r="BQ63" s="460"/>
      <c r="BR63" s="460"/>
      <c r="BS63" s="460"/>
      <c r="BT63" s="460"/>
      <c r="BU63" s="460"/>
      <c r="BV63" s="460"/>
      <c r="BW63" s="460"/>
      <c r="BX63" s="460"/>
      <c r="BY63" s="461"/>
    </row>
    <row r="64" spans="1:77" s="107" customFormat="1" ht="43.95" customHeight="1" x14ac:dyDescent="0.3">
      <c r="A64" s="689">
        <v>43630</v>
      </c>
      <c r="B64" s="690"/>
      <c r="C64" s="690"/>
      <c r="D64" s="690"/>
      <c r="E64" s="690"/>
      <c r="F64" s="690"/>
      <c r="G64" s="690" t="s">
        <v>623</v>
      </c>
      <c r="H64" s="468"/>
      <c r="I64" s="468"/>
      <c r="J64" s="468"/>
      <c r="K64" s="468"/>
      <c r="L64" s="468"/>
      <c r="M64" s="468"/>
      <c r="N64" s="468"/>
      <c r="O64" s="690" t="s">
        <v>1153</v>
      </c>
      <c r="P64" s="468"/>
      <c r="Q64" s="468"/>
      <c r="R64" s="468"/>
      <c r="S64" s="468"/>
      <c r="T64" s="468"/>
      <c r="U64" s="468"/>
      <c r="V64" s="468"/>
      <c r="W64" s="690" t="s">
        <v>1154</v>
      </c>
      <c r="X64" s="468"/>
      <c r="Y64" s="468"/>
      <c r="Z64" s="468"/>
      <c r="AA64" s="468"/>
      <c r="AB64" s="468"/>
      <c r="AC64" s="468"/>
      <c r="AD64" s="468"/>
      <c r="AE64" s="468"/>
      <c r="AF64" s="468"/>
      <c r="AG64" s="468"/>
      <c r="AH64" s="468"/>
      <c r="AI64" s="468"/>
      <c r="AJ64" s="468"/>
      <c r="AK64" s="687"/>
      <c r="AL64" s="687"/>
      <c r="AM64" s="687"/>
      <c r="AN64" s="687"/>
      <c r="AO64" s="687"/>
      <c r="AP64" s="687"/>
      <c r="AQ64" s="687"/>
      <c r="AR64" s="687"/>
      <c r="AS64" s="687"/>
      <c r="AT64" s="687"/>
      <c r="AU64" s="687"/>
      <c r="AV64" s="687"/>
      <c r="AW64" s="687"/>
      <c r="AX64" s="687"/>
      <c r="AY64" s="688" t="s">
        <v>1300</v>
      </c>
      <c r="AZ64" s="468"/>
      <c r="BA64" s="468"/>
      <c r="BB64" s="468"/>
      <c r="BC64" s="468"/>
      <c r="BD64" s="468"/>
      <c r="BE64" s="468"/>
      <c r="BF64" s="468"/>
      <c r="BG64" s="468"/>
      <c r="BH64" s="468"/>
      <c r="BI64" s="468"/>
      <c r="BJ64" s="468"/>
      <c r="BK64" s="468"/>
      <c r="BL64" s="468"/>
      <c r="BM64" s="468"/>
      <c r="BN64" s="460">
        <v>149000</v>
      </c>
      <c r="BO64" s="460"/>
      <c r="BP64" s="460"/>
      <c r="BQ64" s="460"/>
      <c r="BR64" s="460"/>
      <c r="BS64" s="460"/>
      <c r="BT64" s="460"/>
      <c r="BU64" s="460"/>
      <c r="BV64" s="460"/>
      <c r="BW64" s="460"/>
      <c r="BX64" s="460"/>
      <c r="BY64" s="461"/>
    </row>
    <row r="65" spans="1:77" s="107" customFormat="1" ht="43.95" customHeight="1" x14ac:dyDescent="0.3">
      <c r="A65" s="689">
        <v>43630</v>
      </c>
      <c r="B65" s="690"/>
      <c r="C65" s="690"/>
      <c r="D65" s="690"/>
      <c r="E65" s="690"/>
      <c r="F65" s="690"/>
      <c r="G65" s="690" t="s">
        <v>623</v>
      </c>
      <c r="H65" s="468"/>
      <c r="I65" s="468"/>
      <c r="J65" s="468"/>
      <c r="K65" s="468"/>
      <c r="L65" s="468"/>
      <c r="M65" s="468"/>
      <c r="N65" s="468"/>
      <c r="O65" s="690" t="s">
        <v>935</v>
      </c>
      <c r="P65" s="468"/>
      <c r="Q65" s="468"/>
      <c r="R65" s="468"/>
      <c r="S65" s="468"/>
      <c r="T65" s="468"/>
      <c r="U65" s="468"/>
      <c r="V65" s="468"/>
      <c r="W65" s="690" t="s">
        <v>936</v>
      </c>
      <c r="X65" s="468"/>
      <c r="Y65" s="468"/>
      <c r="Z65" s="468"/>
      <c r="AA65" s="468"/>
      <c r="AB65" s="468"/>
      <c r="AC65" s="468"/>
      <c r="AD65" s="468"/>
      <c r="AE65" s="468"/>
      <c r="AF65" s="468"/>
      <c r="AG65" s="468"/>
      <c r="AH65" s="468"/>
      <c r="AI65" s="468"/>
      <c r="AJ65" s="468"/>
      <c r="AK65" s="687"/>
      <c r="AL65" s="687"/>
      <c r="AM65" s="687"/>
      <c r="AN65" s="687"/>
      <c r="AO65" s="687"/>
      <c r="AP65" s="687"/>
      <c r="AQ65" s="687"/>
      <c r="AR65" s="687"/>
      <c r="AS65" s="687"/>
      <c r="AT65" s="687"/>
      <c r="AU65" s="687"/>
      <c r="AV65" s="687"/>
      <c r="AW65" s="687"/>
      <c r="AX65" s="687"/>
      <c r="AY65" s="688" t="s">
        <v>1300</v>
      </c>
      <c r="AZ65" s="468"/>
      <c r="BA65" s="468"/>
      <c r="BB65" s="468"/>
      <c r="BC65" s="468"/>
      <c r="BD65" s="468"/>
      <c r="BE65" s="468"/>
      <c r="BF65" s="468"/>
      <c r="BG65" s="468"/>
      <c r="BH65" s="468"/>
      <c r="BI65" s="468"/>
      <c r="BJ65" s="468"/>
      <c r="BK65" s="468"/>
      <c r="BL65" s="468"/>
      <c r="BM65" s="468"/>
      <c r="BN65" s="460">
        <v>149000</v>
      </c>
      <c r="BO65" s="460"/>
      <c r="BP65" s="460"/>
      <c r="BQ65" s="460"/>
      <c r="BR65" s="460"/>
      <c r="BS65" s="460"/>
      <c r="BT65" s="460"/>
      <c r="BU65" s="460"/>
      <c r="BV65" s="460"/>
      <c r="BW65" s="460"/>
      <c r="BX65" s="460"/>
      <c r="BY65" s="461"/>
    </row>
    <row r="66" spans="1:77" s="107" customFormat="1" ht="43.95" customHeight="1" x14ac:dyDescent="0.3">
      <c r="A66" s="689">
        <v>43630</v>
      </c>
      <c r="B66" s="690"/>
      <c r="C66" s="690"/>
      <c r="D66" s="690"/>
      <c r="E66" s="690"/>
      <c r="F66" s="690"/>
      <c r="G66" s="690" t="s">
        <v>623</v>
      </c>
      <c r="H66" s="468"/>
      <c r="I66" s="468"/>
      <c r="J66" s="468"/>
      <c r="K66" s="468"/>
      <c r="L66" s="468"/>
      <c r="M66" s="468"/>
      <c r="N66" s="468"/>
      <c r="O66" s="690" t="s">
        <v>1155</v>
      </c>
      <c r="P66" s="468"/>
      <c r="Q66" s="468"/>
      <c r="R66" s="468"/>
      <c r="S66" s="468"/>
      <c r="T66" s="468"/>
      <c r="U66" s="468"/>
      <c r="V66" s="468"/>
      <c r="W66" s="690" t="s">
        <v>1156</v>
      </c>
      <c r="X66" s="468"/>
      <c r="Y66" s="468"/>
      <c r="Z66" s="468"/>
      <c r="AA66" s="468"/>
      <c r="AB66" s="468"/>
      <c r="AC66" s="468"/>
      <c r="AD66" s="468"/>
      <c r="AE66" s="468"/>
      <c r="AF66" s="468"/>
      <c r="AG66" s="468"/>
      <c r="AH66" s="468"/>
      <c r="AI66" s="468"/>
      <c r="AJ66" s="468"/>
      <c r="AK66" s="687"/>
      <c r="AL66" s="687"/>
      <c r="AM66" s="687"/>
      <c r="AN66" s="687"/>
      <c r="AO66" s="687"/>
      <c r="AP66" s="687"/>
      <c r="AQ66" s="687"/>
      <c r="AR66" s="687"/>
      <c r="AS66" s="687"/>
      <c r="AT66" s="687"/>
      <c r="AU66" s="687"/>
      <c r="AV66" s="687"/>
      <c r="AW66" s="687"/>
      <c r="AX66" s="687"/>
      <c r="AY66" s="688" t="s">
        <v>1298</v>
      </c>
      <c r="AZ66" s="468"/>
      <c r="BA66" s="468"/>
      <c r="BB66" s="468"/>
      <c r="BC66" s="468"/>
      <c r="BD66" s="468"/>
      <c r="BE66" s="468"/>
      <c r="BF66" s="468"/>
      <c r="BG66" s="468"/>
      <c r="BH66" s="468"/>
      <c r="BI66" s="468"/>
      <c r="BJ66" s="468"/>
      <c r="BK66" s="468"/>
      <c r="BL66" s="468"/>
      <c r="BM66" s="468"/>
      <c r="BN66" s="460">
        <v>300000</v>
      </c>
      <c r="BO66" s="460"/>
      <c r="BP66" s="460"/>
      <c r="BQ66" s="460"/>
      <c r="BR66" s="460"/>
      <c r="BS66" s="460"/>
      <c r="BT66" s="460"/>
      <c r="BU66" s="460"/>
      <c r="BV66" s="460"/>
      <c r="BW66" s="460"/>
      <c r="BX66" s="460"/>
      <c r="BY66" s="461"/>
    </row>
    <row r="67" spans="1:77" s="107" customFormat="1" ht="43.95" customHeight="1" x14ac:dyDescent="0.3">
      <c r="A67" s="689">
        <v>43630</v>
      </c>
      <c r="B67" s="690"/>
      <c r="C67" s="690"/>
      <c r="D67" s="690"/>
      <c r="E67" s="690"/>
      <c r="F67" s="690"/>
      <c r="G67" s="690" t="s">
        <v>623</v>
      </c>
      <c r="H67" s="468"/>
      <c r="I67" s="468"/>
      <c r="J67" s="468"/>
      <c r="K67" s="468"/>
      <c r="L67" s="468"/>
      <c r="M67" s="468"/>
      <c r="N67" s="468"/>
      <c r="O67" s="690" t="s">
        <v>1157</v>
      </c>
      <c r="P67" s="468"/>
      <c r="Q67" s="468"/>
      <c r="R67" s="468"/>
      <c r="S67" s="468"/>
      <c r="T67" s="468"/>
      <c r="U67" s="468"/>
      <c r="V67" s="468"/>
      <c r="W67" s="690" t="s">
        <v>1158</v>
      </c>
      <c r="X67" s="468"/>
      <c r="Y67" s="468"/>
      <c r="Z67" s="468"/>
      <c r="AA67" s="468"/>
      <c r="AB67" s="468"/>
      <c r="AC67" s="468"/>
      <c r="AD67" s="468"/>
      <c r="AE67" s="468"/>
      <c r="AF67" s="468"/>
      <c r="AG67" s="468"/>
      <c r="AH67" s="468"/>
      <c r="AI67" s="468"/>
      <c r="AJ67" s="468"/>
      <c r="AK67" s="687"/>
      <c r="AL67" s="687"/>
      <c r="AM67" s="687"/>
      <c r="AN67" s="687"/>
      <c r="AO67" s="687"/>
      <c r="AP67" s="687"/>
      <c r="AQ67" s="687"/>
      <c r="AR67" s="687"/>
      <c r="AS67" s="687"/>
      <c r="AT67" s="687"/>
      <c r="AU67" s="687"/>
      <c r="AV67" s="687"/>
      <c r="AW67" s="687"/>
      <c r="AX67" s="687"/>
      <c r="AY67" s="688" t="s">
        <v>1298</v>
      </c>
      <c r="AZ67" s="468"/>
      <c r="BA67" s="468"/>
      <c r="BB67" s="468"/>
      <c r="BC67" s="468"/>
      <c r="BD67" s="468"/>
      <c r="BE67" s="468"/>
      <c r="BF67" s="468"/>
      <c r="BG67" s="468"/>
      <c r="BH67" s="468"/>
      <c r="BI67" s="468"/>
      <c r="BJ67" s="468"/>
      <c r="BK67" s="468"/>
      <c r="BL67" s="468"/>
      <c r="BM67" s="468"/>
      <c r="BN67" s="460">
        <v>300000</v>
      </c>
      <c r="BO67" s="460"/>
      <c r="BP67" s="460"/>
      <c r="BQ67" s="460"/>
      <c r="BR67" s="460"/>
      <c r="BS67" s="460"/>
      <c r="BT67" s="460"/>
      <c r="BU67" s="460"/>
      <c r="BV67" s="460"/>
      <c r="BW67" s="460"/>
      <c r="BX67" s="460"/>
      <c r="BY67" s="461"/>
    </row>
    <row r="68" spans="1:77" s="107" customFormat="1" ht="43.95" customHeight="1" x14ac:dyDescent="0.3">
      <c r="A68" s="689">
        <v>43630</v>
      </c>
      <c r="B68" s="690"/>
      <c r="C68" s="690"/>
      <c r="D68" s="690"/>
      <c r="E68" s="690"/>
      <c r="F68" s="690"/>
      <c r="G68" s="690" t="s">
        <v>623</v>
      </c>
      <c r="H68" s="468"/>
      <c r="I68" s="468"/>
      <c r="J68" s="468"/>
      <c r="K68" s="468"/>
      <c r="L68" s="468"/>
      <c r="M68" s="468"/>
      <c r="N68" s="468"/>
      <c r="O68" s="690" t="s">
        <v>1159</v>
      </c>
      <c r="P68" s="468"/>
      <c r="Q68" s="468"/>
      <c r="R68" s="468"/>
      <c r="S68" s="468"/>
      <c r="T68" s="468"/>
      <c r="U68" s="468"/>
      <c r="V68" s="468"/>
      <c r="W68" s="690" t="s">
        <v>1160</v>
      </c>
      <c r="X68" s="468"/>
      <c r="Y68" s="468"/>
      <c r="Z68" s="468"/>
      <c r="AA68" s="468"/>
      <c r="AB68" s="468"/>
      <c r="AC68" s="468"/>
      <c r="AD68" s="468"/>
      <c r="AE68" s="468"/>
      <c r="AF68" s="468"/>
      <c r="AG68" s="468"/>
      <c r="AH68" s="468"/>
      <c r="AI68" s="468"/>
      <c r="AJ68" s="468"/>
      <c r="AK68" s="687"/>
      <c r="AL68" s="687"/>
      <c r="AM68" s="687"/>
      <c r="AN68" s="687"/>
      <c r="AO68" s="687"/>
      <c r="AP68" s="687"/>
      <c r="AQ68" s="687"/>
      <c r="AR68" s="687"/>
      <c r="AS68" s="687"/>
      <c r="AT68" s="687"/>
      <c r="AU68" s="687"/>
      <c r="AV68" s="687"/>
      <c r="AW68" s="687"/>
      <c r="AX68" s="687"/>
      <c r="AY68" s="688" t="s">
        <v>1298</v>
      </c>
      <c r="AZ68" s="468"/>
      <c r="BA68" s="468"/>
      <c r="BB68" s="468"/>
      <c r="BC68" s="468"/>
      <c r="BD68" s="468"/>
      <c r="BE68" s="468"/>
      <c r="BF68" s="468"/>
      <c r="BG68" s="468"/>
      <c r="BH68" s="468"/>
      <c r="BI68" s="468"/>
      <c r="BJ68" s="468"/>
      <c r="BK68" s="468"/>
      <c r="BL68" s="468"/>
      <c r="BM68" s="468"/>
      <c r="BN68" s="460">
        <v>400000</v>
      </c>
      <c r="BO68" s="460"/>
      <c r="BP68" s="460"/>
      <c r="BQ68" s="460"/>
      <c r="BR68" s="460"/>
      <c r="BS68" s="460"/>
      <c r="BT68" s="460"/>
      <c r="BU68" s="460"/>
      <c r="BV68" s="460"/>
      <c r="BW68" s="460"/>
      <c r="BX68" s="460"/>
      <c r="BY68" s="461"/>
    </row>
    <row r="69" spans="1:77" s="107" customFormat="1" ht="43.95" customHeight="1" x14ac:dyDescent="0.3">
      <c r="A69" s="689">
        <v>43630</v>
      </c>
      <c r="B69" s="690"/>
      <c r="C69" s="690"/>
      <c r="D69" s="690"/>
      <c r="E69" s="690"/>
      <c r="F69" s="690"/>
      <c r="G69" s="690" t="s">
        <v>623</v>
      </c>
      <c r="H69" s="468"/>
      <c r="I69" s="468"/>
      <c r="J69" s="468"/>
      <c r="K69" s="468"/>
      <c r="L69" s="468"/>
      <c r="M69" s="468"/>
      <c r="N69" s="468"/>
      <c r="O69" s="690" t="s">
        <v>1161</v>
      </c>
      <c r="P69" s="468"/>
      <c r="Q69" s="468"/>
      <c r="R69" s="468"/>
      <c r="S69" s="468"/>
      <c r="T69" s="468"/>
      <c r="U69" s="468"/>
      <c r="V69" s="468"/>
      <c r="W69" s="690" t="s">
        <v>1162</v>
      </c>
      <c r="X69" s="468"/>
      <c r="Y69" s="468"/>
      <c r="Z69" s="468"/>
      <c r="AA69" s="468"/>
      <c r="AB69" s="468"/>
      <c r="AC69" s="468"/>
      <c r="AD69" s="468"/>
      <c r="AE69" s="468"/>
      <c r="AF69" s="468"/>
      <c r="AG69" s="468"/>
      <c r="AH69" s="468"/>
      <c r="AI69" s="468"/>
      <c r="AJ69" s="468"/>
      <c r="AK69" s="687"/>
      <c r="AL69" s="687"/>
      <c r="AM69" s="687"/>
      <c r="AN69" s="687"/>
      <c r="AO69" s="687"/>
      <c r="AP69" s="687"/>
      <c r="AQ69" s="687"/>
      <c r="AR69" s="687"/>
      <c r="AS69" s="687"/>
      <c r="AT69" s="687"/>
      <c r="AU69" s="687"/>
      <c r="AV69" s="687"/>
      <c r="AW69" s="687"/>
      <c r="AX69" s="687"/>
      <c r="AY69" s="688" t="s">
        <v>1300</v>
      </c>
      <c r="AZ69" s="468"/>
      <c r="BA69" s="468"/>
      <c r="BB69" s="468"/>
      <c r="BC69" s="468"/>
      <c r="BD69" s="468"/>
      <c r="BE69" s="468"/>
      <c r="BF69" s="468"/>
      <c r="BG69" s="468"/>
      <c r="BH69" s="468"/>
      <c r="BI69" s="468"/>
      <c r="BJ69" s="468"/>
      <c r="BK69" s="468"/>
      <c r="BL69" s="468"/>
      <c r="BM69" s="468"/>
      <c r="BN69" s="460">
        <v>149000</v>
      </c>
      <c r="BO69" s="460"/>
      <c r="BP69" s="460"/>
      <c r="BQ69" s="460"/>
      <c r="BR69" s="460"/>
      <c r="BS69" s="460"/>
      <c r="BT69" s="460"/>
      <c r="BU69" s="460"/>
      <c r="BV69" s="460"/>
      <c r="BW69" s="460"/>
      <c r="BX69" s="460"/>
      <c r="BY69" s="461"/>
    </row>
    <row r="70" spans="1:77" s="107" customFormat="1" ht="43.95" customHeight="1" x14ac:dyDescent="0.3">
      <c r="A70" s="689">
        <v>43630</v>
      </c>
      <c r="B70" s="690"/>
      <c r="C70" s="690"/>
      <c r="D70" s="690"/>
      <c r="E70" s="690"/>
      <c r="F70" s="690"/>
      <c r="G70" s="690" t="s">
        <v>623</v>
      </c>
      <c r="H70" s="468"/>
      <c r="I70" s="468"/>
      <c r="J70" s="468"/>
      <c r="K70" s="468"/>
      <c r="L70" s="468"/>
      <c r="M70" s="468"/>
      <c r="N70" s="468"/>
      <c r="O70" s="690" t="s">
        <v>933</v>
      </c>
      <c r="P70" s="468"/>
      <c r="Q70" s="468"/>
      <c r="R70" s="468"/>
      <c r="S70" s="468"/>
      <c r="T70" s="468"/>
      <c r="U70" s="468"/>
      <c r="V70" s="468"/>
      <c r="W70" s="690" t="s">
        <v>932</v>
      </c>
      <c r="X70" s="468"/>
      <c r="Y70" s="468"/>
      <c r="Z70" s="468"/>
      <c r="AA70" s="468"/>
      <c r="AB70" s="468"/>
      <c r="AC70" s="468"/>
      <c r="AD70" s="468"/>
      <c r="AE70" s="468"/>
      <c r="AF70" s="468"/>
      <c r="AG70" s="468"/>
      <c r="AH70" s="468"/>
      <c r="AI70" s="468"/>
      <c r="AJ70" s="468"/>
      <c r="AK70" s="687"/>
      <c r="AL70" s="687"/>
      <c r="AM70" s="687"/>
      <c r="AN70" s="687"/>
      <c r="AO70" s="687"/>
      <c r="AP70" s="687"/>
      <c r="AQ70" s="687"/>
      <c r="AR70" s="687"/>
      <c r="AS70" s="687"/>
      <c r="AT70" s="687"/>
      <c r="AU70" s="687"/>
      <c r="AV70" s="687"/>
      <c r="AW70" s="687"/>
      <c r="AX70" s="687"/>
      <c r="AY70" s="688" t="s">
        <v>1301</v>
      </c>
      <c r="AZ70" s="468"/>
      <c r="BA70" s="468"/>
      <c r="BB70" s="468"/>
      <c r="BC70" s="468"/>
      <c r="BD70" s="468"/>
      <c r="BE70" s="468"/>
      <c r="BF70" s="468"/>
      <c r="BG70" s="468"/>
      <c r="BH70" s="468"/>
      <c r="BI70" s="468"/>
      <c r="BJ70" s="468"/>
      <c r="BK70" s="468"/>
      <c r="BL70" s="468"/>
      <c r="BM70" s="468"/>
      <c r="BN70" s="460">
        <v>149000</v>
      </c>
      <c r="BO70" s="460"/>
      <c r="BP70" s="460"/>
      <c r="BQ70" s="460"/>
      <c r="BR70" s="460"/>
      <c r="BS70" s="460"/>
      <c r="BT70" s="460"/>
      <c r="BU70" s="460"/>
      <c r="BV70" s="460"/>
      <c r="BW70" s="460"/>
      <c r="BX70" s="460"/>
      <c r="BY70" s="461"/>
    </row>
    <row r="71" spans="1:77" s="107" customFormat="1" ht="43.95" customHeight="1" x14ac:dyDescent="0.3">
      <c r="A71" s="689">
        <v>43630</v>
      </c>
      <c r="B71" s="690"/>
      <c r="C71" s="690"/>
      <c r="D71" s="690"/>
      <c r="E71" s="690"/>
      <c r="F71" s="690"/>
      <c r="G71" s="690" t="s">
        <v>623</v>
      </c>
      <c r="H71" s="468"/>
      <c r="I71" s="468"/>
      <c r="J71" s="468"/>
      <c r="K71" s="468"/>
      <c r="L71" s="468"/>
      <c r="M71" s="468"/>
      <c r="N71" s="468"/>
      <c r="O71" s="690" t="s">
        <v>1163</v>
      </c>
      <c r="P71" s="468"/>
      <c r="Q71" s="468"/>
      <c r="R71" s="468"/>
      <c r="S71" s="468"/>
      <c r="T71" s="468"/>
      <c r="U71" s="468"/>
      <c r="V71" s="468"/>
      <c r="W71" s="690" t="s">
        <v>1164</v>
      </c>
      <c r="X71" s="468"/>
      <c r="Y71" s="468"/>
      <c r="Z71" s="468"/>
      <c r="AA71" s="468"/>
      <c r="AB71" s="468"/>
      <c r="AC71" s="468"/>
      <c r="AD71" s="468"/>
      <c r="AE71" s="468"/>
      <c r="AF71" s="468"/>
      <c r="AG71" s="468"/>
      <c r="AH71" s="468"/>
      <c r="AI71" s="468"/>
      <c r="AJ71" s="468"/>
      <c r="AK71" s="687"/>
      <c r="AL71" s="687"/>
      <c r="AM71" s="687"/>
      <c r="AN71" s="687"/>
      <c r="AO71" s="687"/>
      <c r="AP71" s="687"/>
      <c r="AQ71" s="687"/>
      <c r="AR71" s="687"/>
      <c r="AS71" s="687"/>
      <c r="AT71" s="687"/>
      <c r="AU71" s="687"/>
      <c r="AV71" s="687"/>
      <c r="AW71" s="687"/>
      <c r="AX71" s="687"/>
      <c r="AY71" s="688" t="s">
        <v>1302</v>
      </c>
      <c r="AZ71" s="468"/>
      <c r="BA71" s="468"/>
      <c r="BB71" s="468"/>
      <c r="BC71" s="468"/>
      <c r="BD71" s="468"/>
      <c r="BE71" s="468"/>
      <c r="BF71" s="468"/>
      <c r="BG71" s="468"/>
      <c r="BH71" s="468"/>
      <c r="BI71" s="468"/>
      <c r="BJ71" s="468"/>
      <c r="BK71" s="468"/>
      <c r="BL71" s="468"/>
      <c r="BM71" s="468"/>
      <c r="BN71" s="460">
        <v>149000</v>
      </c>
      <c r="BO71" s="460"/>
      <c r="BP71" s="460"/>
      <c r="BQ71" s="460"/>
      <c r="BR71" s="460"/>
      <c r="BS71" s="460"/>
      <c r="BT71" s="460"/>
      <c r="BU71" s="460"/>
      <c r="BV71" s="460"/>
      <c r="BW71" s="460"/>
      <c r="BX71" s="460"/>
      <c r="BY71" s="461"/>
    </row>
    <row r="72" spans="1:77" s="107" customFormat="1" ht="43.95" customHeight="1" x14ac:dyDescent="0.3">
      <c r="A72" s="689">
        <v>43630</v>
      </c>
      <c r="B72" s="690"/>
      <c r="C72" s="690"/>
      <c r="D72" s="690"/>
      <c r="E72" s="690"/>
      <c r="F72" s="690"/>
      <c r="G72" s="690" t="s">
        <v>623</v>
      </c>
      <c r="H72" s="468"/>
      <c r="I72" s="468"/>
      <c r="J72" s="468"/>
      <c r="K72" s="468"/>
      <c r="L72" s="468"/>
      <c r="M72" s="468"/>
      <c r="N72" s="468"/>
      <c r="O72" s="690" t="s">
        <v>1165</v>
      </c>
      <c r="P72" s="468"/>
      <c r="Q72" s="468"/>
      <c r="R72" s="468"/>
      <c r="S72" s="468"/>
      <c r="T72" s="468"/>
      <c r="U72" s="468"/>
      <c r="V72" s="468"/>
      <c r="W72" s="690" t="s">
        <v>1166</v>
      </c>
      <c r="X72" s="468"/>
      <c r="Y72" s="468"/>
      <c r="Z72" s="468"/>
      <c r="AA72" s="468"/>
      <c r="AB72" s="468"/>
      <c r="AC72" s="468"/>
      <c r="AD72" s="468"/>
      <c r="AE72" s="468"/>
      <c r="AF72" s="468"/>
      <c r="AG72" s="468"/>
      <c r="AH72" s="468"/>
      <c r="AI72" s="468"/>
      <c r="AJ72" s="468"/>
      <c r="AK72" s="687"/>
      <c r="AL72" s="687"/>
      <c r="AM72" s="687"/>
      <c r="AN72" s="687"/>
      <c r="AO72" s="687"/>
      <c r="AP72" s="687"/>
      <c r="AQ72" s="687"/>
      <c r="AR72" s="687"/>
      <c r="AS72" s="687"/>
      <c r="AT72" s="687"/>
      <c r="AU72" s="687"/>
      <c r="AV72" s="687"/>
      <c r="AW72" s="687"/>
      <c r="AX72" s="687"/>
      <c r="AY72" s="688" t="s">
        <v>1298</v>
      </c>
      <c r="AZ72" s="468"/>
      <c r="BA72" s="468"/>
      <c r="BB72" s="468"/>
      <c r="BC72" s="468"/>
      <c r="BD72" s="468"/>
      <c r="BE72" s="468"/>
      <c r="BF72" s="468"/>
      <c r="BG72" s="468"/>
      <c r="BH72" s="468"/>
      <c r="BI72" s="468"/>
      <c r="BJ72" s="468"/>
      <c r="BK72" s="468"/>
      <c r="BL72" s="468"/>
      <c r="BM72" s="468"/>
      <c r="BN72" s="460">
        <v>420000</v>
      </c>
      <c r="BO72" s="460"/>
      <c r="BP72" s="460"/>
      <c r="BQ72" s="460"/>
      <c r="BR72" s="460"/>
      <c r="BS72" s="460"/>
      <c r="BT72" s="460"/>
      <c r="BU72" s="460"/>
      <c r="BV72" s="460"/>
      <c r="BW72" s="460"/>
      <c r="BX72" s="460"/>
      <c r="BY72" s="461"/>
    </row>
    <row r="73" spans="1:77" s="107" customFormat="1" ht="43.95" customHeight="1" x14ac:dyDescent="0.3">
      <c r="A73" s="689">
        <v>43634</v>
      </c>
      <c r="B73" s="690"/>
      <c r="C73" s="690"/>
      <c r="D73" s="690"/>
      <c r="E73" s="690"/>
      <c r="F73" s="690"/>
      <c r="G73" s="690" t="s">
        <v>623</v>
      </c>
      <c r="H73" s="468"/>
      <c r="I73" s="468"/>
      <c r="J73" s="468"/>
      <c r="K73" s="468"/>
      <c r="L73" s="468"/>
      <c r="M73" s="468"/>
      <c r="N73" s="468"/>
      <c r="O73" s="690" t="s">
        <v>1167</v>
      </c>
      <c r="P73" s="468"/>
      <c r="Q73" s="468"/>
      <c r="R73" s="468"/>
      <c r="S73" s="468"/>
      <c r="T73" s="468"/>
      <c r="U73" s="468"/>
      <c r="V73" s="468"/>
      <c r="W73" s="690" t="s">
        <v>1168</v>
      </c>
      <c r="X73" s="468"/>
      <c r="Y73" s="468"/>
      <c r="Z73" s="468"/>
      <c r="AA73" s="468"/>
      <c r="AB73" s="468"/>
      <c r="AC73" s="468"/>
      <c r="AD73" s="468"/>
      <c r="AE73" s="468"/>
      <c r="AF73" s="468"/>
      <c r="AG73" s="468"/>
      <c r="AH73" s="468"/>
      <c r="AI73" s="468"/>
      <c r="AJ73" s="468"/>
      <c r="AK73" s="687"/>
      <c r="AL73" s="687"/>
      <c r="AM73" s="687"/>
      <c r="AN73" s="687"/>
      <c r="AO73" s="687"/>
      <c r="AP73" s="687"/>
      <c r="AQ73" s="687"/>
      <c r="AR73" s="687"/>
      <c r="AS73" s="687"/>
      <c r="AT73" s="687"/>
      <c r="AU73" s="687"/>
      <c r="AV73" s="687"/>
      <c r="AW73" s="687"/>
      <c r="AX73" s="687"/>
      <c r="AY73" s="688" t="s">
        <v>1303</v>
      </c>
      <c r="AZ73" s="468"/>
      <c r="BA73" s="468"/>
      <c r="BB73" s="468"/>
      <c r="BC73" s="468"/>
      <c r="BD73" s="468"/>
      <c r="BE73" s="468"/>
      <c r="BF73" s="468"/>
      <c r="BG73" s="468"/>
      <c r="BH73" s="468"/>
      <c r="BI73" s="468"/>
      <c r="BJ73" s="468"/>
      <c r="BK73" s="468"/>
      <c r="BL73" s="468"/>
      <c r="BM73" s="468"/>
      <c r="BN73" s="460">
        <v>42200</v>
      </c>
      <c r="BO73" s="460"/>
      <c r="BP73" s="460"/>
      <c r="BQ73" s="460"/>
      <c r="BR73" s="460"/>
      <c r="BS73" s="460"/>
      <c r="BT73" s="460"/>
      <c r="BU73" s="460"/>
      <c r="BV73" s="460"/>
      <c r="BW73" s="460"/>
      <c r="BX73" s="460"/>
      <c r="BY73" s="461"/>
    </row>
    <row r="74" spans="1:77" s="107" customFormat="1" ht="43.95" customHeight="1" x14ac:dyDescent="0.3">
      <c r="A74" s="689">
        <v>43634</v>
      </c>
      <c r="B74" s="690"/>
      <c r="C74" s="690"/>
      <c r="D74" s="690"/>
      <c r="E74" s="690"/>
      <c r="F74" s="690"/>
      <c r="G74" s="690" t="s">
        <v>623</v>
      </c>
      <c r="H74" s="468"/>
      <c r="I74" s="468"/>
      <c r="J74" s="468"/>
      <c r="K74" s="468"/>
      <c r="L74" s="468"/>
      <c r="M74" s="468"/>
      <c r="N74" s="468"/>
      <c r="O74" s="690" t="s">
        <v>1169</v>
      </c>
      <c r="P74" s="468"/>
      <c r="Q74" s="468"/>
      <c r="R74" s="468"/>
      <c r="S74" s="468"/>
      <c r="T74" s="468"/>
      <c r="U74" s="468"/>
      <c r="V74" s="468"/>
      <c r="W74" s="690" t="s">
        <v>1170</v>
      </c>
      <c r="X74" s="468"/>
      <c r="Y74" s="468"/>
      <c r="Z74" s="468"/>
      <c r="AA74" s="468"/>
      <c r="AB74" s="468"/>
      <c r="AC74" s="468"/>
      <c r="AD74" s="468"/>
      <c r="AE74" s="468"/>
      <c r="AF74" s="468"/>
      <c r="AG74" s="468"/>
      <c r="AH74" s="468"/>
      <c r="AI74" s="468"/>
      <c r="AJ74" s="468"/>
      <c r="AK74" s="687"/>
      <c r="AL74" s="687"/>
      <c r="AM74" s="687"/>
      <c r="AN74" s="687"/>
      <c r="AO74" s="687"/>
      <c r="AP74" s="687"/>
      <c r="AQ74" s="687"/>
      <c r="AR74" s="687"/>
      <c r="AS74" s="687"/>
      <c r="AT74" s="687"/>
      <c r="AU74" s="687"/>
      <c r="AV74" s="687"/>
      <c r="AW74" s="687"/>
      <c r="AX74" s="687"/>
      <c r="AY74" s="688" t="s">
        <v>1304</v>
      </c>
      <c r="AZ74" s="468"/>
      <c r="BA74" s="468"/>
      <c r="BB74" s="468"/>
      <c r="BC74" s="468"/>
      <c r="BD74" s="468"/>
      <c r="BE74" s="468"/>
      <c r="BF74" s="468"/>
      <c r="BG74" s="468"/>
      <c r="BH74" s="468"/>
      <c r="BI74" s="468"/>
      <c r="BJ74" s="468"/>
      <c r="BK74" s="468"/>
      <c r="BL74" s="468"/>
      <c r="BM74" s="468"/>
      <c r="BN74" s="460">
        <v>41750</v>
      </c>
      <c r="BO74" s="460"/>
      <c r="BP74" s="460"/>
      <c r="BQ74" s="460"/>
      <c r="BR74" s="460"/>
      <c r="BS74" s="460"/>
      <c r="BT74" s="460"/>
      <c r="BU74" s="460"/>
      <c r="BV74" s="460"/>
      <c r="BW74" s="460"/>
      <c r="BX74" s="460"/>
      <c r="BY74" s="461"/>
    </row>
    <row r="75" spans="1:77" s="107" customFormat="1" ht="43.95" customHeight="1" x14ac:dyDescent="0.3">
      <c r="A75" s="689">
        <v>43635</v>
      </c>
      <c r="B75" s="690"/>
      <c r="C75" s="690"/>
      <c r="D75" s="690"/>
      <c r="E75" s="690"/>
      <c r="F75" s="690"/>
      <c r="G75" s="690" t="s">
        <v>623</v>
      </c>
      <c r="H75" s="468"/>
      <c r="I75" s="468"/>
      <c r="J75" s="468"/>
      <c r="K75" s="468"/>
      <c r="L75" s="468"/>
      <c r="M75" s="468"/>
      <c r="N75" s="468"/>
      <c r="O75" s="690" t="s">
        <v>1171</v>
      </c>
      <c r="P75" s="468"/>
      <c r="Q75" s="468"/>
      <c r="R75" s="468"/>
      <c r="S75" s="468"/>
      <c r="T75" s="468"/>
      <c r="U75" s="468"/>
      <c r="V75" s="468"/>
      <c r="W75" s="690" t="s">
        <v>1170</v>
      </c>
      <c r="X75" s="468"/>
      <c r="Y75" s="468"/>
      <c r="Z75" s="468"/>
      <c r="AA75" s="468"/>
      <c r="AB75" s="468"/>
      <c r="AC75" s="468"/>
      <c r="AD75" s="468"/>
      <c r="AE75" s="468"/>
      <c r="AF75" s="468"/>
      <c r="AG75" s="468"/>
      <c r="AH75" s="468"/>
      <c r="AI75" s="468"/>
      <c r="AJ75" s="468"/>
      <c r="AK75" s="687"/>
      <c r="AL75" s="687"/>
      <c r="AM75" s="687"/>
      <c r="AN75" s="687"/>
      <c r="AO75" s="687"/>
      <c r="AP75" s="687"/>
      <c r="AQ75" s="687"/>
      <c r="AR75" s="687"/>
      <c r="AS75" s="687"/>
      <c r="AT75" s="687"/>
      <c r="AU75" s="687"/>
      <c r="AV75" s="687"/>
      <c r="AW75" s="687"/>
      <c r="AX75" s="687"/>
      <c r="AY75" s="688" t="s">
        <v>1304</v>
      </c>
      <c r="AZ75" s="468"/>
      <c r="BA75" s="468"/>
      <c r="BB75" s="468"/>
      <c r="BC75" s="468"/>
      <c r="BD75" s="468"/>
      <c r="BE75" s="468"/>
      <c r="BF75" s="468"/>
      <c r="BG75" s="468"/>
      <c r="BH75" s="468"/>
      <c r="BI75" s="468"/>
      <c r="BJ75" s="468"/>
      <c r="BK75" s="468"/>
      <c r="BL75" s="468"/>
      <c r="BM75" s="468"/>
      <c r="BN75" s="460">
        <v>41750</v>
      </c>
      <c r="BO75" s="460"/>
      <c r="BP75" s="460"/>
      <c r="BQ75" s="460"/>
      <c r="BR75" s="460"/>
      <c r="BS75" s="460"/>
      <c r="BT75" s="460"/>
      <c r="BU75" s="460"/>
      <c r="BV75" s="460"/>
      <c r="BW75" s="460"/>
      <c r="BX75" s="460"/>
      <c r="BY75" s="461"/>
    </row>
    <row r="76" spans="1:77" ht="21.75" customHeight="1" thickBot="1" x14ac:dyDescent="0.35">
      <c r="A76" s="706" t="s">
        <v>314</v>
      </c>
      <c r="B76" s="520"/>
      <c r="C76" s="520"/>
      <c r="D76" s="520"/>
      <c r="E76" s="520"/>
      <c r="F76" s="520"/>
      <c r="G76" s="520"/>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c r="AE76" s="520"/>
      <c r="AF76" s="520"/>
      <c r="AG76" s="520"/>
      <c r="AH76" s="520"/>
      <c r="AI76" s="520"/>
      <c r="AJ76" s="520"/>
      <c r="AK76" s="520"/>
      <c r="AL76" s="520"/>
      <c r="AM76" s="520"/>
      <c r="AN76" s="520"/>
      <c r="AO76" s="520"/>
      <c r="AP76" s="520"/>
      <c r="AQ76" s="520"/>
      <c r="AR76" s="520"/>
      <c r="AS76" s="520"/>
      <c r="AT76" s="520"/>
      <c r="AU76" s="520"/>
      <c r="AV76" s="520"/>
      <c r="AW76" s="520"/>
      <c r="AX76" s="520"/>
      <c r="AY76" s="520"/>
      <c r="AZ76" s="520"/>
      <c r="BA76" s="520"/>
      <c r="BB76" s="520"/>
      <c r="BC76" s="520"/>
      <c r="BD76" s="520"/>
      <c r="BE76" s="520"/>
      <c r="BF76" s="520"/>
      <c r="BG76" s="520"/>
      <c r="BH76" s="520"/>
      <c r="BI76" s="520"/>
      <c r="BJ76" s="520"/>
      <c r="BK76" s="520"/>
      <c r="BL76" s="520"/>
      <c r="BM76" s="525"/>
      <c r="BN76" s="707">
        <f>SUM(BN5:BN75)</f>
        <v>6207848.1400000006</v>
      </c>
      <c r="BO76" s="520"/>
      <c r="BP76" s="520"/>
      <c r="BQ76" s="520"/>
      <c r="BR76" s="520"/>
      <c r="BS76" s="520"/>
      <c r="BT76" s="520"/>
      <c r="BU76" s="520"/>
      <c r="BV76" s="520"/>
      <c r="BW76" s="520"/>
      <c r="BX76" s="520"/>
      <c r="BY76" s="521"/>
    </row>
    <row r="77" spans="1:77" ht="12.7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row>
    <row r="78" spans="1:77" ht="12.7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row>
    <row r="79" spans="1:77" ht="16.5" customHeight="1" thickBot="1" x14ac:dyDescent="0.35">
      <c r="A79" s="491" t="s">
        <v>406</v>
      </c>
      <c r="B79" s="491"/>
      <c r="C79" s="491"/>
      <c r="D79" s="491"/>
      <c r="E79" s="491"/>
      <c r="F79" s="491"/>
      <c r="G79" s="491"/>
      <c r="H79" s="491"/>
      <c r="I79" s="491"/>
      <c r="J79" s="491"/>
      <c r="K79" s="491"/>
      <c r="L79" s="491"/>
      <c r="M79" s="491"/>
      <c r="N79" s="491"/>
      <c r="O79" s="491"/>
      <c r="P79" s="491"/>
      <c r="Q79" s="491"/>
      <c r="R79" s="491"/>
      <c r="S79" s="491"/>
      <c r="T79" s="491"/>
      <c r="U79" s="491"/>
      <c r="V79" s="491"/>
      <c r="W79" s="491"/>
      <c r="X79" s="491"/>
      <c r="Y79" s="491"/>
      <c r="Z79" s="491"/>
      <c r="AA79" s="491"/>
      <c r="AB79" s="491"/>
      <c r="AC79" s="491"/>
      <c r="AD79" s="491"/>
      <c r="AE79" s="491"/>
      <c r="AF79" s="491"/>
      <c r="AG79" s="491"/>
      <c r="AH79" s="491"/>
      <c r="AI79" s="491"/>
      <c r="AJ79" s="491"/>
      <c r="AK79" s="491"/>
      <c r="AL79" s="491"/>
      <c r="AM79" s="491"/>
      <c r="AN79" s="491"/>
      <c r="AO79" s="491"/>
      <c r="AP79" s="491"/>
      <c r="AQ79" s="491"/>
      <c r="AR79" s="491"/>
      <c r="AS79" s="491"/>
      <c r="AT79" s="491"/>
      <c r="AU79" s="491"/>
      <c r="AV79" s="491"/>
      <c r="AW79" s="491"/>
      <c r="AX79" s="491"/>
      <c r="AY79" s="491"/>
      <c r="AZ79" s="491"/>
      <c r="BA79" s="491"/>
      <c r="BB79" s="491"/>
      <c r="BC79" s="491"/>
      <c r="BD79" s="491"/>
      <c r="BE79" s="491"/>
      <c r="BF79" s="491"/>
      <c r="BG79" s="491"/>
      <c r="BH79" s="491"/>
      <c r="BI79" s="491"/>
      <c r="BJ79" s="491"/>
      <c r="BK79" s="491"/>
      <c r="BL79" s="491"/>
      <c r="BM79" s="491"/>
      <c r="BN79" s="491"/>
      <c r="BO79" s="491"/>
      <c r="BP79" s="491"/>
      <c r="BQ79" s="491"/>
      <c r="BR79" s="491"/>
      <c r="BS79" s="491"/>
      <c r="BT79" s="491"/>
      <c r="BU79" s="491"/>
      <c r="BV79" s="491"/>
      <c r="BW79" s="491"/>
      <c r="BX79" s="491"/>
      <c r="BY79" s="491"/>
    </row>
    <row r="80" spans="1:77" ht="55.5" customHeight="1" thickBot="1" x14ac:dyDescent="0.35">
      <c r="A80" s="508" t="s">
        <v>390</v>
      </c>
      <c r="B80" s="272"/>
      <c r="C80" s="272"/>
      <c r="D80" s="272"/>
      <c r="E80" s="272"/>
      <c r="F80" s="270"/>
      <c r="G80" s="458" t="s">
        <v>285</v>
      </c>
      <c r="H80" s="272"/>
      <c r="I80" s="272"/>
      <c r="J80" s="272"/>
      <c r="K80" s="272"/>
      <c r="L80" s="272"/>
      <c r="M80" s="272"/>
      <c r="N80" s="270"/>
      <c r="O80" s="458" t="s">
        <v>391</v>
      </c>
      <c r="P80" s="272"/>
      <c r="Q80" s="272"/>
      <c r="R80" s="272"/>
      <c r="S80" s="272"/>
      <c r="T80" s="272"/>
      <c r="U80" s="272"/>
      <c r="V80" s="270"/>
      <c r="W80" s="458" t="s">
        <v>408</v>
      </c>
      <c r="X80" s="272"/>
      <c r="Y80" s="272"/>
      <c r="Z80" s="272"/>
      <c r="AA80" s="272"/>
      <c r="AB80" s="272"/>
      <c r="AC80" s="272"/>
      <c r="AD80" s="272"/>
      <c r="AE80" s="272"/>
      <c r="AF80" s="272"/>
      <c r="AG80" s="272"/>
      <c r="AH80" s="272"/>
      <c r="AI80" s="272"/>
      <c r="AJ80" s="270"/>
      <c r="AK80" s="458" t="s">
        <v>409</v>
      </c>
      <c r="AL80" s="272"/>
      <c r="AM80" s="272"/>
      <c r="AN80" s="272"/>
      <c r="AO80" s="272"/>
      <c r="AP80" s="272"/>
      <c r="AQ80" s="272"/>
      <c r="AR80" s="272"/>
      <c r="AS80" s="272"/>
      <c r="AT80" s="272"/>
      <c r="AU80" s="272"/>
      <c r="AV80" s="272"/>
      <c r="AW80" s="272"/>
      <c r="AX80" s="270"/>
      <c r="AY80" s="456" t="s">
        <v>410</v>
      </c>
      <c r="AZ80" s="272"/>
      <c r="BA80" s="272"/>
      <c r="BB80" s="272"/>
      <c r="BC80" s="272"/>
      <c r="BD80" s="272"/>
      <c r="BE80" s="272"/>
      <c r="BF80" s="272"/>
      <c r="BG80" s="272"/>
      <c r="BH80" s="272"/>
      <c r="BI80" s="272"/>
      <c r="BJ80" s="272"/>
      <c r="BK80" s="272"/>
      <c r="BL80" s="272"/>
      <c r="BM80" s="270"/>
      <c r="BN80" s="458" t="s">
        <v>394</v>
      </c>
      <c r="BO80" s="272"/>
      <c r="BP80" s="272"/>
      <c r="BQ80" s="272"/>
      <c r="BR80" s="272"/>
      <c r="BS80" s="272"/>
      <c r="BT80" s="272"/>
      <c r="BU80" s="272"/>
      <c r="BV80" s="272"/>
      <c r="BW80" s="272"/>
      <c r="BX80" s="272"/>
      <c r="BY80" s="299"/>
    </row>
    <row r="81" spans="1:77" ht="21" customHeight="1" x14ac:dyDescent="0.3">
      <c r="A81" s="606" t="s">
        <v>20</v>
      </c>
      <c r="B81" s="198"/>
      <c r="C81" s="198"/>
      <c r="D81" s="198"/>
      <c r="E81" s="198"/>
      <c r="F81" s="192"/>
      <c r="G81" s="459" t="s">
        <v>20</v>
      </c>
      <c r="H81" s="196"/>
      <c r="I81" s="196"/>
      <c r="J81" s="196"/>
      <c r="K81" s="196"/>
      <c r="L81" s="196"/>
      <c r="M81" s="196"/>
      <c r="N81" s="203"/>
      <c r="O81" s="459" t="s">
        <v>20</v>
      </c>
      <c r="P81" s="196"/>
      <c r="Q81" s="196"/>
      <c r="R81" s="196"/>
      <c r="S81" s="196"/>
      <c r="T81" s="196"/>
      <c r="U81" s="196"/>
      <c r="V81" s="203"/>
      <c r="W81" s="459" t="s">
        <v>20</v>
      </c>
      <c r="X81" s="196"/>
      <c r="Y81" s="196"/>
      <c r="Z81" s="196"/>
      <c r="AA81" s="196"/>
      <c r="AB81" s="196"/>
      <c r="AC81" s="196"/>
      <c r="AD81" s="196"/>
      <c r="AE81" s="196"/>
      <c r="AF81" s="196"/>
      <c r="AG81" s="196"/>
      <c r="AH81" s="196"/>
      <c r="AI81" s="196"/>
      <c r="AJ81" s="203"/>
      <c r="AK81" s="459" t="s">
        <v>20</v>
      </c>
      <c r="AL81" s="196"/>
      <c r="AM81" s="196"/>
      <c r="AN81" s="196"/>
      <c r="AO81" s="196"/>
      <c r="AP81" s="196"/>
      <c r="AQ81" s="196"/>
      <c r="AR81" s="196"/>
      <c r="AS81" s="196"/>
      <c r="AT81" s="196"/>
      <c r="AU81" s="196"/>
      <c r="AV81" s="196"/>
      <c r="AW81" s="196"/>
      <c r="AX81" s="203"/>
      <c r="AY81" s="457" t="s">
        <v>20</v>
      </c>
      <c r="AZ81" s="196"/>
      <c r="BA81" s="196"/>
      <c r="BB81" s="196"/>
      <c r="BC81" s="196"/>
      <c r="BD81" s="196"/>
      <c r="BE81" s="196"/>
      <c r="BF81" s="196"/>
      <c r="BG81" s="196"/>
      <c r="BH81" s="196"/>
      <c r="BI81" s="196"/>
      <c r="BJ81" s="196"/>
      <c r="BK81" s="196"/>
      <c r="BL81" s="196"/>
      <c r="BM81" s="203"/>
      <c r="BN81" s="459" t="s">
        <v>20</v>
      </c>
      <c r="BO81" s="196"/>
      <c r="BP81" s="196"/>
      <c r="BQ81" s="196"/>
      <c r="BR81" s="196"/>
      <c r="BS81" s="196"/>
      <c r="BT81" s="196"/>
      <c r="BU81" s="196"/>
      <c r="BV81" s="196"/>
      <c r="BW81" s="196"/>
      <c r="BX81" s="196"/>
      <c r="BY81" s="514"/>
    </row>
    <row r="82" spans="1:77" ht="20.25" customHeight="1" x14ac:dyDescent="0.3">
      <c r="A82" s="606" t="s">
        <v>20</v>
      </c>
      <c r="B82" s="198"/>
      <c r="C82" s="198"/>
      <c r="D82" s="198"/>
      <c r="E82" s="198"/>
      <c r="F82" s="192"/>
      <c r="G82" s="459" t="s">
        <v>20</v>
      </c>
      <c r="H82" s="196"/>
      <c r="I82" s="196"/>
      <c r="J82" s="196"/>
      <c r="K82" s="196"/>
      <c r="L82" s="196"/>
      <c r="M82" s="196"/>
      <c r="N82" s="203"/>
      <c r="O82" s="459" t="s">
        <v>20</v>
      </c>
      <c r="P82" s="196"/>
      <c r="Q82" s="196"/>
      <c r="R82" s="196"/>
      <c r="S82" s="196"/>
      <c r="T82" s="196"/>
      <c r="U82" s="196"/>
      <c r="V82" s="203"/>
      <c r="W82" s="459" t="s">
        <v>20</v>
      </c>
      <c r="X82" s="196"/>
      <c r="Y82" s="196"/>
      <c r="Z82" s="196"/>
      <c r="AA82" s="196"/>
      <c r="AB82" s="196"/>
      <c r="AC82" s="196"/>
      <c r="AD82" s="196"/>
      <c r="AE82" s="196"/>
      <c r="AF82" s="196"/>
      <c r="AG82" s="196"/>
      <c r="AH82" s="196"/>
      <c r="AI82" s="196"/>
      <c r="AJ82" s="203"/>
      <c r="AK82" s="459" t="s">
        <v>20</v>
      </c>
      <c r="AL82" s="196"/>
      <c r="AM82" s="196"/>
      <c r="AN82" s="196"/>
      <c r="AO82" s="196"/>
      <c r="AP82" s="196"/>
      <c r="AQ82" s="196"/>
      <c r="AR82" s="196"/>
      <c r="AS82" s="196"/>
      <c r="AT82" s="196"/>
      <c r="AU82" s="196"/>
      <c r="AV82" s="196"/>
      <c r="AW82" s="196"/>
      <c r="AX82" s="203"/>
      <c r="AY82" s="457" t="s">
        <v>20</v>
      </c>
      <c r="AZ82" s="196"/>
      <c r="BA82" s="196"/>
      <c r="BB82" s="196"/>
      <c r="BC82" s="196"/>
      <c r="BD82" s="196"/>
      <c r="BE82" s="196"/>
      <c r="BF82" s="196"/>
      <c r="BG82" s="196"/>
      <c r="BH82" s="196"/>
      <c r="BI82" s="196"/>
      <c r="BJ82" s="196"/>
      <c r="BK82" s="196"/>
      <c r="BL82" s="196"/>
      <c r="BM82" s="203"/>
      <c r="BN82" s="459" t="s">
        <v>20</v>
      </c>
      <c r="BO82" s="196"/>
      <c r="BP82" s="196"/>
      <c r="BQ82" s="196"/>
      <c r="BR82" s="196"/>
      <c r="BS82" s="196"/>
      <c r="BT82" s="196"/>
      <c r="BU82" s="196"/>
      <c r="BV82" s="196"/>
      <c r="BW82" s="196"/>
      <c r="BX82" s="196"/>
      <c r="BY82" s="514"/>
    </row>
    <row r="83" spans="1:77" ht="19.5" customHeight="1" x14ac:dyDescent="0.3">
      <c r="A83" s="606" t="s">
        <v>20</v>
      </c>
      <c r="B83" s="198"/>
      <c r="C83" s="198"/>
      <c r="D83" s="198"/>
      <c r="E83" s="198"/>
      <c r="F83" s="192"/>
      <c r="G83" s="459" t="s">
        <v>20</v>
      </c>
      <c r="H83" s="196"/>
      <c r="I83" s="196"/>
      <c r="J83" s="196"/>
      <c r="K83" s="196"/>
      <c r="L83" s="196"/>
      <c r="M83" s="196"/>
      <c r="N83" s="203"/>
      <c r="O83" s="459" t="s">
        <v>20</v>
      </c>
      <c r="P83" s="196"/>
      <c r="Q83" s="196"/>
      <c r="R83" s="196"/>
      <c r="S83" s="196"/>
      <c r="T83" s="196"/>
      <c r="U83" s="196"/>
      <c r="V83" s="203"/>
      <c r="W83" s="459" t="s">
        <v>20</v>
      </c>
      <c r="X83" s="196"/>
      <c r="Y83" s="196"/>
      <c r="Z83" s="196"/>
      <c r="AA83" s="196"/>
      <c r="AB83" s="196"/>
      <c r="AC83" s="196"/>
      <c r="AD83" s="196"/>
      <c r="AE83" s="196"/>
      <c r="AF83" s="196"/>
      <c r="AG83" s="196"/>
      <c r="AH83" s="196"/>
      <c r="AI83" s="196"/>
      <c r="AJ83" s="203"/>
      <c r="AK83" s="459" t="s">
        <v>20</v>
      </c>
      <c r="AL83" s="196"/>
      <c r="AM83" s="196"/>
      <c r="AN83" s="196"/>
      <c r="AO83" s="196"/>
      <c r="AP83" s="196"/>
      <c r="AQ83" s="196"/>
      <c r="AR83" s="196"/>
      <c r="AS83" s="196"/>
      <c r="AT83" s="196"/>
      <c r="AU83" s="196"/>
      <c r="AV83" s="196"/>
      <c r="AW83" s="196"/>
      <c r="AX83" s="203"/>
      <c r="AY83" s="457" t="s">
        <v>20</v>
      </c>
      <c r="AZ83" s="196"/>
      <c r="BA83" s="196"/>
      <c r="BB83" s="196"/>
      <c r="BC83" s="196"/>
      <c r="BD83" s="196"/>
      <c r="BE83" s="196"/>
      <c r="BF83" s="196"/>
      <c r="BG83" s="196"/>
      <c r="BH83" s="196"/>
      <c r="BI83" s="196"/>
      <c r="BJ83" s="196"/>
      <c r="BK83" s="196"/>
      <c r="BL83" s="196"/>
      <c r="BM83" s="203"/>
      <c r="BN83" s="459" t="s">
        <v>20</v>
      </c>
      <c r="BO83" s="196"/>
      <c r="BP83" s="196"/>
      <c r="BQ83" s="196"/>
      <c r="BR83" s="196"/>
      <c r="BS83" s="196"/>
      <c r="BT83" s="196"/>
      <c r="BU83" s="196"/>
      <c r="BV83" s="196"/>
      <c r="BW83" s="196"/>
      <c r="BX83" s="196"/>
      <c r="BY83" s="514"/>
    </row>
    <row r="84" spans="1:77" ht="21" customHeight="1" x14ac:dyDescent="0.3">
      <c r="A84" s="606" t="s">
        <v>20</v>
      </c>
      <c r="B84" s="198"/>
      <c r="C84" s="198"/>
      <c r="D84" s="198"/>
      <c r="E84" s="198"/>
      <c r="F84" s="192"/>
      <c r="G84" s="459" t="s">
        <v>20</v>
      </c>
      <c r="H84" s="196"/>
      <c r="I84" s="196"/>
      <c r="J84" s="196"/>
      <c r="K84" s="196"/>
      <c r="L84" s="196"/>
      <c r="M84" s="196"/>
      <c r="N84" s="203"/>
      <c r="O84" s="459" t="s">
        <v>20</v>
      </c>
      <c r="P84" s="196"/>
      <c r="Q84" s="196"/>
      <c r="R84" s="196"/>
      <c r="S84" s="196"/>
      <c r="T84" s="196"/>
      <c r="U84" s="196"/>
      <c r="V84" s="203"/>
      <c r="W84" s="459" t="s">
        <v>20</v>
      </c>
      <c r="X84" s="196"/>
      <c r="Y84" s="196"/>
      <c r="Z84" s="196"/>
      <c r="AA84" s="196"/>
      <c r="AB84" s="196"/>
      <c r="AC84" s="196"/>
      <c r="AD84" s="196"/>
      <c r="AE84" s="196"/>
      <c r="AF84" s="196"/>
      <c r="AG84" s="196"/>
      <c r="AH84" s="196"/>
      <c r="AI84" s="196"/>
      <c r="AJ84" s="203"/>
      <c r="AK84" s="459" t="s">
        <v>20</v>
      </c>
      <c r="AL84" s="196"/>
      <c r="AM84" s="196"/>
      <c r="AN84" s="196"/>
      <c r="AO84" s="196"/>
      <c r="AP84" s="196"/>
      <c r="AQ84" s="196"/>
      <c r="AR84" s="196"/>
      <c r="AS84" s="196"/>
      <c r="AT84" s="196"/>
      <c r="AU84" s="196"/>
      <c r="AV84" s="196"/>
      <c r="AW84" s="196"/>
      <c r="AX84" s="203"/>
      <c r="AY84" s="457" t="s">
        <v>20</v>
      </c>
      <c r="AZ84" s="196"/>
      <c r="BA84" s="196"/>
      <c r="BB84" s="196"/>
      <c r="BC84" s="196"/>
      <c r="BD84" s="196"/>
      <c r="BE84" s="196"/>
      <c r="BF84" s="196"/>
      <c r="BG84" s="196"/>
      <c r="BH84" s="196"/>
      <c r="BI84" s="196"/>
      <c r="BJ84" s="196"/>
      <c r="BK84" s="196"/>
      <c r="BL84" s="196"/>
      <c r="BM84" s="203"/>
      <c r="BN84" s="459" t="s">
        <v>20</v>
      </c>
      <c r="BO84" s="196"/>
      <c r="BP84" s="196"/>
      <c r="BQ84" s="196"/>
      <c r="BR84" s="196"/>
      <c r="BS84" s="196"/>
      <c r="BT84" s="196"/>
      <c r="BU84" s="196"/>
      <c r="BV84" s="196"/>
      <c r="BW84" s="196"/>
      <c r="BX84" s="196"/>
      <c r="BY84" s="514"/>
    </row>
    <row r="85" spans="1:77" ht="21" customHeight="1" x14ac:dyDescent="0.3">
      <c r="A85" s="606" t="s">
        <v>20</v>
      </c>
      <c r="B85" s="198"/>
      <c r="C85" s="198"/>
      <c r="D85" s="198"/>
      <c r="E85" s="198"/>
      <c r="F85" s="192"/>
      <c r="G85" s="459" t="s">
        <v>20</v>
      </c>
      <c r="H85" s="196"/>
      <c r="I85" s="196"/>
      <c r="J85" s="196"/>
      <c r="K85" s="196"/>
      <c r="L85" s="196"/>
      <c r="M85" s="196"/>
      <c r="N85" s="203"/>
      <c r="O85" s="459" t="s">
        <v>20</v>
      </c>
      <c r="P85" s="196"/>
      <c r="Q85" s="196"/>
      <c r="R85" s="196"/>
      <c r="S85" s="196"/>
      <c r="T85" s="196"/>
      <c r="U85" s="196"/>
      <c r="V85" s="203"/>
      <c r="W85" s="459" t="s">
        <v>20</v>
      </c>
      <c r="X85" s="196"/>
      <c r="Y85" s="196"/>
      <c r="Z85" s="196"/>
      <c r="AA85" s="196"/>
      <c r="AB85" s="196"/>
      <c r="AC85" s="196"/>
      <c r="AD85" s="196"/>
      <c r="AE85" s="196"/>
      <c r="AF85" s="196"/>
      <c r="AG85" s="196"/>
      <c r="AH85" s="196"/>
      <c r="AI85" s="196"/>
      <c r="AJ85" s="203"/>
      <c r="AK85" s="459" t="s">
        <v>20</v>
      </c>
      <c r="AL85" s="196"/>
      <c r="AM85" s="196"/>
      <c r="AN85" s="196"/>
      <c r="AO85" s="196"/>
      <c r="AP85" s="196"/>
      <c r="AQ85" s="196"/>
      <c r="AR85" s="196"/>
      <c r="AS85" s="196"/>
      <c r="AT85" s="196"/>
      <c r="AU85" s="196"/>
      <c r="AV85" s="196"/>
      <c r="AW85" s="196"/>
      <c r="AX85" s="203"/>
      <c r="AY85" s="457" t="s">
        <v>20</v>
      </c>
      <c r="AZ85" s="196"/>
      <c r="BA85" s="196"/>
      <c r="BB85" s="196"/>
      <c r="BC85" s="196"/>
      <c r="BD85" s="196"/>
      <c r="BE85" s="196"/>
      <c r="BF85" s="196"/>
      <c r="BG85" s="196"/>
      <c r="BH85" s="196"/>
      <c r="BI85" s="196"/>
      <c r="BJ85" s="196"/>
      <c r="BK85" s="196"/>
      <c r="BL85" s="196"/>
      <c r="BM85" s="203"/>
      <c r="BN85" s="459" t="s">
        <v>20</v>
      </c>
      <c r="BO85" s="196"/>
      <c r="BP85" s="196"/>
      <c r="BQ85" s="196"/>
      <c r="BR85" s="196"/>
      <c r="BS85" s="196"/>
      <c r="BT85" s="196"/>
      <c r="BU85" s="196"/>
      <c r="BV85" s="196"/>
      <c r="BW85" s="196"/>
      <c r="BX85" s="196"/>
      <c r="BY85" s="514"/>
    </row>
    <row r="86" spans="1:77" ht="22.5" customHeight="1" thickBot="1" x14ac:dyDescent="0.35">
      <c r="A86" s="606" t="s">
        <v>20</v>
      </c>
      <c r="B86" s="198"/>
      <c r="C86" s="198"/>
      <c r="D86" s="198"/>
      <c r="E86" s="198"/>
      <c r="F86" s="192"/>
      <c r="G86" s="459" t="s">
        <v>20</v>
      </c>
      <c r="H86" s="196"/>
      <c r="I86" s="196"/>
      <c r="J86" s="196"/>
      <c r="K86" s="196"/>
      <c r="L86" s="196"/>
      <c r="M86" s="196"/>
      <c r="N86" s="203"/>
      <c r="O86" s="459" t="s">
        <v>20</v>
      </c>
      <c r="P86" s="196"/>
      <c r="Q86" s="196"/>
      <c r="R86" s="196"/>
      <c r="S86" s="196"/>
      <c r="T86" s="196"/>
      <c r="U86" s="196"/>
      <c r="V86" s="203"/>
      <c r="W86" s="459" t="s">
        <v>20</v>
      </c>
      <c r="X86" s="196"/>
      <c r="Y86" s="196"/>
      <c r="Z86" s="196"/>
      <c r="AA86" s="196"/>
      <c r="AB86" s="196"/>
      <c r="AC86" s="196"/>
      <c r="AD86" s="196"/>
      <c r="AE86" s="196"/>
      <c r="AF86" s="196"/>
      <c r="AG86" s="196"/>
      <c r="AH86" s="196"/>
      <c r="AI86" s="196"/>
      <c r="AJ86" s="203"/>
      <c r="AK86" s="459" t="s">
        <v>20</v>
      </c>
      <c r="AL86" s="196"/>
      <c r="AM86" s="196"/>
      <c r="AN86" s="196"/>
      <c r="AO86" s="196"/>
      <c r="AP86" s="196"/>
      <c r="AQ86" s="196"/>
      <c r="AR86" s="196"/>
      <c r="AS86" s="196"/>
      <c r="AT86" s="196"/>
      <c r="AU86" s="196"/>
      <c r="AV86" s="196"/>
      <c r="AW86" s="196"/>
      <c r="AX86" s="203"/>
      <c r="AY86" s="457" t="s">
        <v>20</v>
      </c>
      <c r="AZ86" s="196"/>
      <c r="BA86" s="196"/>
      <c r="BB86" s="196"/>
      <c r="BC86" s="196"/>
      <c r="BD86" s="196"/>
      <c r="BE86" s="196"/>
      <c r="BF86" s="196"/>
      <c r="BG86" s="196"/>
      <c r="BH86" s="196"/>
      <c r="BI86" s="196"/>
      <c r="BJ86" s="196"/>
      <c r="BK86" s="196"/>
      <c r="BL86" s="196"/>
      <c r="BM86" s="203"/>
      <c r="BN86" s="459" t="s">
        <v>20</v>
      </c>
      <c r="BO86" s="196"/>
      <c r="BP86" s="196"/>
      <c r="BQ86" s="196"/>
      <c r="BR86" s="196"/>
      <c r="BS86" s="196"/>
      <c r="BT86" s="196"/>
      <c r="BU86" s="196"/>
      <c r="BV86" s="196"/>
      <c r="BW86" s="196"/>
      <c r="BX86" s="196"/>
      <c r="BY86" s="514"/>
    </row>
    <row r="87" spans="1:77" ht="21.75" customHeight="1" thickBot="1" x14ac:dyDescent="0.35">
      <c r="A87" s="512" t="s">
        <v>314</v>
      </c>
      <c r="B87" s="255"/>
      <c r="C87" s="255"/>
      <c r="D87" s="255"/>
      <c r="E87" s="255"/>
      <c r="F87" s="255"/>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314"/>
      <c r="BN87" s="704" t="s">
        <v>20</v>
      </c>
      <c r="BO87" s="255"/>
      <c r="BP87" s="255"/>
      <c r="BQ87" s="255"/>
      <c r="BR87" s="255"/>
      <c r="BS87" s="255"/>
      <c r="BT87" s="255"/>
      <c r="BU87" s="255"/>
      <c r="BV87" s="255"/>
      <c r="BW87" s="255"/>
      <c r="BX87" s="255"/>
      <c r="BY87" s="312"/>
    </row>
    <row r="88" spans="1:77" ht="12.7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row>
    <row r="89" spans="1:77" ht="27" customHeight="1" x14ac:dyDescent="0.3">
      <c r="A89" s="515" t="s">
        <v>411</v>
      </c>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row>
    <row r="90" spans="1:77" ht="16.5" customHeight="1" thickBot="1" x14ac:dyDescent="0.35">
      <c r="A90" s="491" t="s">
        <v>389</v>
      </c>
      <c r="B90" s="491"/>
      <c r="C90" s="491"/>
      <c r="D90" s="491"/>
      <c r="E90" s="491"/>
      <c r="F90" s="491"/>
      <c r="G90" s="491"/>
      <c r="H90" s="491"/>
      <c r="I90" s="491"/>
      <c r="J90" s="491"/>
      <c r="K90" s="491"/>
      <c r="L90" s="491"/>
      <c r="M90" s="491"/>
      <c r="N90" s="491"/>
      <c r="O90" s="491"/>
      <c r="P90" s="491"/>
      <c r="Q90" s="491"/>
      <c r="R90" s="491"/>
      <c r="S90" s="491"/>
      <c r="T90" s="491"/>
      <c r="U90" s="491"/>
      <c r="V90" s="491"/>
      <c r="W90" s="491"/>
      <c r="X90" s="491"/>
      <c r="Y90" s="491"/>
      <c r="Z90" s="491"/>
      <c r="AA90" s="491"/>
      <c r="AB90" s="491"/>
      <c r="AC90" s="491"/>
      <c r="AD90" s="491"/>
      <c r="AE90" s="491"/>
      <c r="AF90" s="491"/>
      <c r="AG90" s="491"/>
      <c r="AH90" s="491"/>
      <c r="AI90" s="491"/>
      <c r="AJ90" s="491"/>
      <c r="AK90" s="491"/>
      <c r="AL90" s="491"/>
      <c r="AM90" s="491"/>
      <c r="AN90" s="491"/>
      <c r="AO90" s="491"/>
      <c r="AP90" s="491"/>
      <c r="AQ90" s="491"/>
      <c r="AR90" s="491"/>
      <c r="AS90" s="491"/>
      <c r="AT90" s="491"/>
      <c r="AU90" s="491"/>
      <c r="AV90" s="491"/>
      <c r="AW90" s="491"/>
      <c r="AX90" s="491"/>
      <c r="AY90" s="491"/>
      <c r="AZ90" s="491"/>
      <c r="BA90" s="491"/>
      <c r="BB90" s="491"/>
      <c r="BC90" s="491"/>
      <c r="BD90" s="491"/>
      <c r="BE90" s="491"/>
      <c r="BF90" s="491"/>
      <c r="BG90" s="491"/>
      <c r="BH90" s="491"/>
      <c r="BI90" s="491"/>
      <c r="BJ90" s="491"/>
      <c r="BK90" s="491"/>
      <c r="BL90" s="491"/>
      <c r="BM90" s="491"/>
      <c r="BN90" s="491"/>
      <c r="BO90" s="491"/>
      <c r="BP90" s="491"/>
      <c r="BQ90" s="491"/>
      <c r="BR90" s="491"/>
      <c r="BS90" s="491"/>
      <c r="BT90" s="491"/>
      <c r="BU90" s="491"/>
      <c r="BV90" s="491"/>
      <c r="BW90" s="491"/>
      <c r="BX90" s="491"/>
      <c r="BY90" s="491"/>
    </row>
    <row r="91" spans="1:77" ht="67.5" customHeight="1" x14ac:dyDescent="0.3">
      <c r="A91" s="534" t="s">
        <v>390</v>
      </c>
      <c r="B91" s="535"/>
      <c r="C91" s="535"/>
      <c r="D91" s="282"/>
      <c r="E91" s="680" t="s">
        <v>412</v>
      </c>
      <c r="F91" s="681"/>
      <c r="G91" s="681"/>
      <c r="H91" s="681"/>
      <c r="I91" s="681"/>
      <c r="J91" s="682"/>
      <c r="K91" s="576" t="s">
        <v>413</v>
      </c>
      <c r="L91" s="535"/>
      <c r="M91" s="535"/>
      <c r="N91" s="535"/>
      <c r="O91" s="535"/>
      <c r="P91" s="282"/>
      <c r="Q91" s="576" t="s">
        <v>414</v>
      </c>
      <c r="R91" s="535"/>
      <c r="S91" s="535"/>
      <c r="T91" s="535"/>
      <c r="U91" s="535"/>
      <c r="V91" s="282"/>
      <c r="W91" s="576" t="s">
        <v>415</v>
      </c>
      <c r="X91" s="535"/>
      <c r="Y91" s="535"/>
      <c r="Z91" s="535"/>
      <c r="AA91" s="535"/>
      <c r="AB91" s="535"/>
      <c r="AC91" s="535"/>
      <c r="AD91" s="282"/>
      <c r="AE91" s="576" t="s">
        <v>416</v>
      </c>
      <c r="AF91" s="535"/>
      <c r="AG91" s="535"/>
      <c r="AH91" s="535"/>
      <c r="AI91" s="535"/>
      <c r="AJ91" s="535"/>
      <c r="AK91" s="535"/>
      <c r="AL91" s="282"/>
      <c r="AM91" s="576" t="s">
        <v>417</v>
      </c>
      <c r="AN91" s="535"/>
      <c r="AO91" s="535"/>
      <c r="AP91" s="535"/>
      <c r="AQ91" s="535"/>
      <c r="AR91" s="535"/>
      <c r="AS91" s="535"/>
      <c r="AT91" s="535"/>
      <c r="AU91" s="282"/>
      <c r="AV91" s="576" t="s">
        <v>418</v>
      </c>
      <c r="AW91" s="535"/>
      <c r="AX91" s="535"/>
      <c r="AY91" s="535"/>
      <c r="AZ91" s="535"/>
      <c r="BA91" s="535"/>
      <c r="BB91" s="535"/>
      <c r="BC91" s="282"/>
      <c r="BD91" s="576" t="s">
        <v>419</v>
      </c>
      <c r="BE91" s="535"/>
      <c r="BF91" s="535"/>
      <c r="BG91" s="535"/>
      <c r="BH91" s="535"/>
      <c r="BI91" s="535"/>
      <c r="BJ91" s="282"/>
      <c r="BK91" s="576" t="s">
        <v>420</v>
      </c>
      <c r="BL91" s="535"/>
      <c r="BM91" s="535"/>
      <c r="BN91" s="535"/>
      <c r="BO91" s="535"/>
      <c r="BP91" s="535"/>
      <c r="BQ91" s="282"/>
      <c r="BR91" s="576" t="s">
        <v>421</v>
      </c>
      <c r="BS91" s="535"/>
      <c r="BT91" s="535"/>
      <c r="BU91" s="535"/>
      <c r="BV91" s="535"/>
      <c r="BW91" s="535"/>
      <c r="BX91" s="535"/>
      <c r="BY91" s="310"/>
    </row>
    <row r="92" spans="1:77" s="106" customFormat="1" ht="96.75" customHeight="1" x14ac:dyDescent="0.3">
      <c r="A92" s="442">
        <v>43796</v>
      </c>
      <c r="B92" s="443"/>
      <c r="C92" s="443"/>
      <c r="D92" s="444"/>
      <c r="E92" s="445">
        <v>14682</v>
      </c>
      <c r="F92" s="446"/>
      <c r="G92" s="446"/>
      <c r="H92" s="446"/>
      <c r="I92" s="446"/>
      <c r="J92" s="447"/>
      <c r="K92" s="448" t="s">
        <v>1130</v>
      </c>
      <c r="L92" s="440"/>
      <c r="M92" s="440"/>
      <c r="N92" s="440"/>
      <c r="O92" s="440"/>
      <c r="P92" s="449"/>
      <c r="Q92" s="470" t="s">
        <v>1136</v>
      </c>
      <c r="R92" s="451"/>
      <c r="S92" s="451"/>
      <c r="T92" s="451"/>
      <c r="U92" s="451"/>
      <c r="V92" s="452"/>
      <c r="W92" s="471" t="s">
        <v>1138</v>
      </c>
      <c r="X92" s="451"/>
      <c r="Y92" s="451"/>
      <c r="Z92" s="451"/>
      <c r="AA92" s="451"/>
      <c r="AB92" s="451"/>
      <c r="AC92" s="451"/>
      <c r="AD92" s="452"/>
      <c r="AE92" s="194" t="s">
        <v>1138</v>
      </c>
      <c r="AF92" s="451"/>
      <c r="AG92" s="451"/>
      <c r="AH92" s="451"/>
      <c r="AI92" s="451"/>
      <c r="AJ92" s="451"/>
      <c r="AK92" s="451"/>
      <c r="AL92" s="452"/>
      <c r="AM92" s="453">
        <v>43812</v>
      </c>
      <c r="AN92" s="454"/>
      <c r="AO92" s="454"/>
      <c r="AP92" s="454"/>
      <c r="AQ92" s="454"/>
      <c r="AR92" s="454"/>
      <c r="AS92" s="454"/>
      <c r="AT92" s="454"/>
      <c r="AU92" s="455"/>
      <c r="AV92" s="439">
        <v>263</v>
      </c>
      <c r="AW92" s="440"/>
      <c r="AX92" s="440"/>
      <c r="AY92" s="440"/>
      <c r="AZ92" s="440"/>
      <c r="BA92" s="440"/>
      <c r="BB92" s="440"/>
      <c r="BC92" s="449"/>
      <c r="BD92" s="471" t="s">
        <v>1139</v>
      </c>
      <c r="BE92" s="451"/>
      <c r="BF92" s="451"/>
      <c r="BG92" s="451"/>
      <c r="BH92" s="451"/>
      <c r="BI92" s="451"/>
      <c r="BJ92" s="452"/>
      <c r="BK92" s="445">
        <v>14682</v>
      </c>
      <c r="BL92" s="446"/>
      <c r="BM92" s="446"/>
      <c r="BN92" s="446"/>
      <c r="BO92" s="446"/>
      <c r="BP92" s="446"/>
      <c r="BQ92" s="447"/>
      <c r="BR92" s="439" t="s">
        <v>20</v>
      </c>
      <c r="BS92" s="440"/>
      <c r="BT92" s="440"/>
      <c r="BU92" s="440"/>
      <c r="BV92" s="440"/>
      <c r="BW92" s="440"/>
      <c r="BX92" s="440"/>
      <c r="BY92" s="441"/>
    </row>
    <row r="93" spans="1:77" s="106" customFormat="1" ht="96" customHeight="1" x14ac:dyDescent="0.3">
      <c r="A93" s="442">
        <v>43796</v>
      </c>
      <c r="B93" s="443"/>
      <c r="C93" s="443"/>
      <c r="D93" s="444"/>
      <c r="E93" s="445">
        <v>21825</v>
      </c>
      <c r="F93" s="446"/>
      <c r="G93" s="446"/>
      <c r="H93" s="446"/>
      <c r="I93" s="446"/>
      <c r="J93" s="447"/>
      <c r="K93" s="448" t="s">
        <v>1131</v>
      </c>
      <c r="L93" s="440"/>
      <c r="M93" s="440"/>
      <c r="N93" s="440"/>
      <c r="O93" s="440"/>
      <c r="P93" s="449"/>
      <c r="Q93" s="450" t="s">
        <v>1056</v>
      </c>
      <c r="R93" s="451"/>
      <c r="S93" s="451"/>
      <c r="T93" s="451"/>
      <c r="U93" s="451"/>
      <c r="V93" s="452"/>
      <c r="W93" s="194" t="s">
        <v>1138</v>
      </c>
      <c r="X93" s="451"/>
      <c r="Y93" s="451"/>
      <c r="Z93" s="451"/>
      <c r="AA93" s="451"/>
      <c r="AB93" s="451"/>
      <c r="AC93" s="451"/>
      <c r="AD93" s="452"/>
      <c r="AE93" s="194" t="s">
        <v>1138</v>
      </c>
      <c r="AF93" s="451"/>
      <c r="AG93" s="451"/>
      <c r="AH93" s="451"/>
      <c r="AI93" s="451"/>
      <c r="AJ93" s="451"/>
      <c r="AK93" s="451"/>
      <c r="AL93" s="452"/>
      <c r="AM93" s="453">
        <v>43812</v>
      </c>
      <c r="AN93" s="454"/>
      <c r="AO93" s="454"/>
      <c r="AP93" s="454"/>
      <c r="AQ93" s="454"/>
      <c r="AR93" s="454"/>
      <c r="AS93" s="454"/>
      <c r="AT93" s="454"/>
      <c r="AU93" s="455"/>
      <c r="AV93" s="439">
        <v>264</v>
      </c>
      <c r="AW93" s="440"/>
      <c r="AX93" s="440"/>
      <c r="AY93" s="440"/>
      <c r="AZ93" s="440"/>
      <c r="BA93" s="440"/>
      <c r="BB93" s="440"/>
      <c r="BC93" s="449"/>
      <c r="BD93" s="194" t="s">
        <v>1139</v>
      </c>
      <c r="BE93" s="451"/>
      <c r="BF93" s="451"/>
      <c r="BG93" s="451"/>
      <c r="BH93" s="451"/>
      <c r="BI93" s="451"/>
      <c r="BJ93" s="452"/>
      <c r="BK93" s="445">
        <v>21825</v>
      </c>
      <c r="BL93" s="446"/>
      <c r="BM93" s="446"/>
      <c r="BN93" s="446"/>
      <c r="BO93" s="446"/>
      <c r="BP93" s="446"/>
      <c r="BQ93" s="447"/>
      <c r="BR93" s="439" t="s">
        <v>20</v>
      </c>
      <c r="BS93" s="440"/>
      <c r="BT93" s="440"/>
      <c r="BU93" s="440"/>
      <c r="BV93" s="440"/>
      <c r="BW93" s="440"/>
      <c r="BX93" s="440"/>
      <c r="BY93" s="441"/>
    </row>
    <row r="94" spans="1:77" s="106" customFormat="1" ht="98.25" customHeight="1" x14ac:dyDescent="0.3">
      <c r="A94" s="442">
        <v>43796</v>
      </c>
      <c r="B94" s="443"/>
      <c r="C94" s="443"/>
      <c r="D94" s="444"/>
      <c r="E94" s="445">
        <v>24007</v>
      </c>
      <c r="F94" s="446"/>
      <c r="G94" s="446"/>
      <c r="H94" s="446"/>
      <c r="I94" s="446"/>
      <c r="J94" s="447"/>
      <c r="K94" s="448" t="s">
        <v>1132</v>
      </c>
      <c r="L94" s="440"/>
      <c r="M94" s="440"/>
      <c r="N94" s="440"/>
      <c r="O94" s="440"/>
      <c r="P94" s="449"/>
      <c r="Q94" s="470" t="s">
        <v>1055</v>
      </c>
      <c r="R94" s="451"/>
      <c r="S94" s="451"/>
      <c r="T94" s="451"/>
      <c r="U94" s="451"/>
      <c r="V94" s="452"/>
      <c r="W94" s="194" t="s">
        <v>1138</v>
      </c>
      <c r="X94" s="451"/>
      <c r="Y94" s="451"/>
      <c r="Z94" s="451"/>
      <c r="AA94" s="451"/>
      <c r="AB94" s="451"/>
      <c r="AC94" s="451"/>
      <c r="AD94" s="452"/>
      <c r="AE94" s="194" t="s">
        <v>1138</v>
      </c>
      <c r="AF94" s="451"/>
      <c r="AG94" s="451"/>
      <c r="AH94" s="451"/>
      <c r="AI94" s="451"/>
      <c r="AJ94" s="451"/>
      <c r="AK94" s="451"/>
      <c r="AL94" s="452"/>
      <c r="AM94" s="453">
        <v>43812</v>
      </c>
      <c r="AN94" s="454"/>
      <c r="AO94" s="454"/>
      <c r="AP94" s="454"/>
      <c r="AQ94" s="454"/>
      <c r="AR94" s="454"/>
      <c r="AS94" s="454"/>
      <c r="AT94" s="454"/>
      <c r="AU94" s="455"/>
      <c r="AV94" s="439">
        <v>265</v>
      </c>
      <c r="AW94" s="440"/>
      <c r="AX94" s="440"/>
      <c r="AY94" s="440"/>
      <c r="AZ94" s="440"/>
      <c r="BA94" s="440"/>
      <c r="BB94" s="440"/>
      <c r="BC94" s="449"/>
      <c r="BD94" s="194" t="s">
        <v>1139</v>
      </c>
      <c r="BE94" s="451"/>
      <c r="BF94" s="451"/>
      <c r="BG94" s="451"/>
      <c r="BH94" s="451"/>
      <c r="BI94" s="451"/>
      <c r="BJ94" s="452"/>
      <c r="BK94" s="445">
        <v>24007</v>
      </c>
      <c r="BL94" s="446"/>
      <c r="BM94" s="446"/>
      <c r="BN94" s="446"/>
      <c r="BO94" s="446"/>
      <c r="BP94" s="446"/>
      <c r="BQ94" s="447"/>
      <c r="BR94" s="439" t="s">
        <v>20</v>
      </c>
      <c r="BS94" s="440"/>
      <c r="BT94" s="440"/>
      <c r="BU94" s="440"/>
      <c r="BV94" s="440"/>
      <c r="BW94" s="440"/>
      <c r="BX94" s="440"/>
      <c r="BY94" s="441"/>
    </row>
    <row r="95" spans="1:77" s="106" customFormat="1" ht="95.25" customHeight="1" x14ac:dyDescent="0.3">
      <c r="A95" s="442">
        <v>43795</v>
      </c>
      <c r="B95" s="443"/>
      <c r="C95" s="443"/>
      <c r="D95" s="444"/>
      <c r="E95" s="445">
        <v>24000</v>
      </c>
      <c r="F95" s="446"/>
      <c r="G95" s="446"/>
      <c r="H95" s="446"/>
      <c r="I95" s="446"/>
      <c r="J95" s="447"/>
      <c r="K95" s="448" t="s">
        <v>1133</v>
      </c>
      <c r="L95" s="440"/>
      <c r="M95" s="440"/>
      <c r="N95" s="440"/>
      <c r="O95" s="440"/>
      <c r="P95" s="449"/>
      <c r="Q95" s="470" t="s">
        <v>1055</v>
      </c>
      <c r="R95" s="451"/>
      <c r="S95" s="451"/>
      <c r="T95" s="451"/>
      <c r="U95" s="451"/>
      <c r="V95" s="452"/>
      <c r="W95" s="194" t="s">
        <v>1138</v>
      </c>
      <c r="X95" s="451"/>
      <c r="Y95" s="451"/>
      <c r="Z95" s="451"/>
      <c r="AA95" s="451"/>
      <c r="AB95" s="451"/>
      <c r="AC95" s="451"/>
      <c r="AD95" s="452"/>
      <c r="AE95" s="194" t="s">
        <v>1138</v>
      </c>
      <c r="AF95" s="451"/>
      <c r="AG95" s="451"/>
      <c r="AH95" s="451"/>
      <c r="AI95" s="451"/>
      <c r="AJ95" s="451"/>
      <c r="AK95" s="451"/>
      <c r="AL95" s="452"/>
      <c r="AM95" s="453">
        <v>43812</v>
      </c>
      <c r="AN95" s="454"/>
      <c r="AO95" s="454"/>
      <c r="AP95" s="454"/>
      <c r="AQ95" s="454"/>
      <c r="AR95" s="454"/>
      <c r="AS95" s="454"/>
      <c r="AT95" s="454"/>
      <c r="AU95" s="455"/>
      <c r="AV95" s="439">
        <v>266</v>
      </c>
      <c r="AW95" s="440"/>
      <c r="AX95" s="440"/>
      <c r="AY95" s="440"/>
      <c r="AZ95" s="440"/>
      <c r="BA95" s="440"/>
      <c r="BB95" s="440"/>
      <c r="BC95" s="449"/>
      <c r="BD95" s="194" t="s">
        <v>1139</v>
      </c>
      <c r="BE95" s="451"/>
      <c r="BF95" s="451"/>
      <c r="BG95" s="451"/>
      <c r="BH95" s="451"/>
      <c r="BI95" s="451"/>
      <c r="BJ95" s="452"/>
      <c r="BK95" s="445">
        <v>24000</v>
      </c>
      <c r="BL95" s="446"/>
      <c r="BM95" s="446"/>
      <c r="BN95" s="446"/>
      <c r="BO95" s="446"/>
      <c r="BP95" s="446"/>
      <c r="BQ95" s="447"/>
      <c r="BR95" s="439" t="s">
        <v>20</v>
      </c>
      <c r="BS95" s="440"/>
      <c r="BT95" s="440"/>
      <c r="BU95" s="440"/>
      <c r="BV95" s="440"/>
      <c r="BW95" s="440"/>
      <c r="BX95" s="440"/>
      <c r="BY95" s="441"/>
    </row>
    <row r="96" spans="1:77" s="106" customFormat="1" ht="96.75" customHeight="1" x14ac:dyDescent="0.3">
      <c r="A96" s="442">
        <v>43795</v>
      </c>
      <c r="B96" s="443"/>
      <c r="C96" s="443"/>
      <c r="D96" s="444"/>
      <c r="E96" s="445">
        <v>11683.17</v>
      </c>
      <c r="F96" s="446"/>
      <c r="G96" s="446"/>
      <c r="H96" s="446"/>
      <c r="I96" s="446"/>
      <c r="J96" s="447"/>
      <c r="K96" s="448" t="s">
        <v>1134</v>
      </c>
      <c r="L96" s="440"/>
      <c r="M96" s="440"/>
      <c r="N96" s="440"/>
      <c r="O96" s="440"/>
      <c r="P96" s="449"/>
      <c r="Q96" s="470" t="s">
        <v>1058</v>
      </c>
      <c r="R96" s="451"/>
      <c r="S96" s="451"/>
      <c r="T96" s="451"/>
      <c r="U96" s="451"/>
      <c r="V96" s="452"/>
      <c r="W96" s="194"/>
      <c r="X96" s="451"/>
      <c r="Y96" s="451"/>
      <c r="Z96" s="451"/>
      <c r="AA96" s="451"/>
      <c r="AB96" s="451"/>
      <c r="AC96" s="451"/>
      <c r="AD96" s="452"/>
      <c r="AE96" s="194" t="s">
        <v>1138</v>
      </c>
      <c r="AF96" s="451"/>
      <c r="AG96" s="451"/>
      <c r="AH96" s="451"/>
      <c r="AI96" s="451"/>
      <c r="AJ96" s="451"/>
      <c r="AK96" s="451"/>
      <c r="AL96" s="452"/>
      <c r="AM96" s="453">
        <v>43812</v>
      </c>
      <c r="AN96" s="454"/>
      <c r="AO96" s="454"/>
      <c r="AP96" s="454"/>
      <c r="AQ96" s="454"/>
      <c r="AR96" s="454"/>
      <c r="AS96" s="454"/>
      <c r="AT96" s="454"/>
      <c r="AU96" s="455"/>
      <c r="AV96" s="439">
        <v>267</v>
      </c>
      <c r="AW96" s="440"/>
      <c r="AX96" s="440"/>
      <c r="AY96" s="440"/>
      <c r="AZ96" s="440"/>
      <c r="BA96" s="440"/>
      <c r="BB96" s="440"/>
      <c r="BC96" s="449"/>
      <c r="BD96" s="194" t="s">
        <v>1139</v>
      </c>
      <c r="BE96" s="451"/>
      <c r="BF96" s="451"/>
      <c r="BG96" s="451"/>
      <c r="BH96" s="451"/>
      <c r="BI96" s="451"/>
      <c r="BJ96" s="452"/>
      <c r="BK96" s="445">
        <v>11683.17</v>
      </c>
      <c r="BL96" s="446"/>
      <c r="BM96" s="446"/>
      <c r="BN96" s="446"/>
      <c r="BO96" s="446"/>
      <c r="BP96" s="446"/>
      <c r="BQ96" s="447"/>
      <c r="BR96" s="439" t="s">
        <v>20</v>
      </c>
      <c r="BS96" s="440"/>
      <c r="BT96" s="440"/>
      <c r="BU96" s="440"/>
      <c r="BV96" s="440"/>
      <c r="BW96" s="440"/>
      <c r="BX96" s="440"/>
      <c r="BY96" s="441"/>
    </row>
    <row r="97" spans="1:77" s="106" customFormat="1" ht="99" customHeight="1" x14ac:dyDescent="0.3">
      <c r="A97" s="442">
        <v>43796</v>
      </c>
      <c r="B97" s="443"/>
      <c r="C97" s="443"/>
      <c r="D97" s="444"/>
      <c r="E97" s="445">
        <v>10693</v>
      </c>
      <c r="F97" s="446"/>
      <c r="G97" s="446"/>
      <c r="H97" s="446"/>
      <c r="I97" s="446"/>
      <c r="J97" s="447"/>
      <c r="K97" s="448" t="s">
        <v>1135</v>
      </c>
      <c r="L97" s="440"/>
      <c r="M97" s="440"/>
      <c r="N97" s="440"/>
      <c r="O97" s="440"/>
      <c r="P97" s="449"/>
      <c r="Q97" s="470" t="s">
        <v>1137</v>
      </c>
      <c r="R97" s="451"/>
      <c r="S97" s="451"/>
      <c r="T97" s="451"/>
      <c r="U97" s="451"/>
      <c r="V97" s="452"/>
      <c r="W97" s="194"/>
      <c r="X97" s="451"/>
      <c r="Y97" s="451"/>
      <c r="Z97" s="451"/>
      <c r="AA97" s="451"/>
      <c r="AB97" s="451"/>
      <c r="AC97" s="451"/>
      <c r="AD97" s="452"/>
      <c r="AE97" s="194" t="s">
        <v>1138</v>
      </c>
      <c r="AF97" s="451"/>
      <c r="AG97" s="451"/>
      <c r="AH97" s="451"/>
      <c r="AI97" s="451"/>
      <c r="AJ97" s="451"/>
      <c r="AK97" s="451"/>
      <c r="AL97" s="452"/>
      <c r="AM97" s="453">
        <v>43812</v>
      </c>
      <c r="AN97" s="454"/>
      <c r="AO97" s="454"/>
      <c r="AP97" s="454"/>
      <c r="AQ97" s="454"/>
      <c r="AR97" s="454"/>
      <c r="AS97" s="454"/>
      <c r="AT97" s="454"/>
      <c r="AU97" s="455"/>
      <c r="AV97" s="439">
        <v>268</v>
      </c>
      <c r="AW97" s="440"/>
      <c r="AX97" s="440"/>
      <c r="AY97" s="440"/>
      <c r="AZ97" s="440"/>
      <c r="BA97" s="440"/>
      <c r="BB97" s="440"/>
      <c r="BC97" s="449"/>
      <c r="BD97" s="194" t="s">
        <v>1139</v>
      </c>
      <c r="BE97" s="451"/>
      <c r="BF97" s="451"/>
      <c r="BG97" s="451"/>
      <c r="BH97" s="451"/>
      <c r="BI97" s="451"/>
      <c r="BJ97" s="452"/>
      <c r="BK97" s="445">
        <v>10693</v>
      </c>
      <c r="BL97" s="446"/>
      <c r="BM97" s="446"/>
      <c r="BN97" s="446"/>
      <c r="BO97" s="446"/>
      <c r="BP97" s="446"/>
      <c r="BQ97" s="447"/>
      <c r="BR97" s="439" t="s">
        <v>20</v>
      </c>
      <c r="BS97" s="440"/>
      <c r="BT97" s="440"/>
      <c r="BU97" s="440"/>
      <c r="BV97" s="440"/>
      <c r="BW97" s="440"/>
      <c r="BX97" s="440"/>
      <c r="BY97" s="441"/>
    </row>
    <row r="98" spans="1:77" ht="75" customHeight="1" x14ac:dyDescent="0.3">
      <c r="A98" s="442">
        <v>43630</v>
      </c>
      <c r="B98" s="443"/>
      <c r="C98" s="443"/>
      <c r="D98" s="444"/>
      <c r="E98" s="445">
        <v>149000</v>
      </c>
      <c r="F98" s="701"/>
      <c r="G98" s="701"/>
      <c r="H98" s="701"/>
      <c r="I98" s="701"/>
      <c r="J98" s="702"/>
      <c r="K98" s="439" t="s">
        <v>933</v>
      </c>
      <c r="L98" s="440"/>
      <c r="M98" s="440"/>
      <c r="N98" s="440"/>
      <c r="O98" s="440"/>
      <c r="P98" s="449"/>
      <c r="Q98" s="194" t="s">
        <v>932</v>
      </c>
      <c r="R98" s="451"/>
      <c r="S98" s="451"/>
      <c r="T98" s="451"/>
      <c r="U98" s="451"/>
      <c r="V98" s="452"/>
      <c r="W98" s="194"/>
      <c r="X98" s="451"/>
      <c r="Y98" s="451"/>
      <c r="Z98" s="451"/>
      <c r="AA98" s="451"/>
      <c r="AB98" s="451"/>
      <c r="AC98" s="451"/>
      <c r="AD98" s="452"/>
      <c r="AE98" s="194" t="s">
        <v>1300</v>
      </c>
      <c r="AF98" s="451"/>
      <c r="AG98" s="451"/>
      <c r="AH98" s="451"/>
      <c r="AI98" s="451"/>
      <c r="AJ98" s="451"/>
      <c r="AK98" s="451"/>
      <c r="AL98" s="452"/>
      <c r="AM98" s="453">
        <v>43710</v>
      </c>
      <c r="AN98" s="440"/>
      <c r="AO98" s="440"/>
      <c r="AP98" s="440"/>
      <c r="AQ98" s="440"/>
      <c r="AR98" s="440"/>
      <c r="AS98" s="440"/>
      <c r="AT98" s="440"/>
      <c r="AU98" s="449"/>
      <c r="AV98" s="439">
        <v>2223</v>
      </c>
      <c r="AW98" s="440"/>
      <c r="AX98" s="440"/>
      <c r="AY98" s="440"/>
      <c r="AZ98" s="440"/>
      <c r="BA98" s="440"/>
      <c r="BB98" s="440"/>
      <c r="BC98" s="449"/>
      <c r="BD98" s="194" t="s">
        <v>934</v>
      </c>
      <c r="BE98" s="451"/>
      <c r="BF98" s="451"/>
      <c r="BG98" s="451"/>
      <c r="BH98" s="451"/>
      <c r="BI98" s="451"/>
      <c r="BJ98" s="452"/>
      <c r="BK98" s="445">
        <v>149000</v>
      </c>
      <c r="BL98" s="701"/>
      <c r="BM98" s="701"/>
      <c r="BN98" s="701"/>
      <c r="BO98" s="701"/>
      <c r="BP98" s="701"/>
      <c r="BQ98" s="702"/>
      <c r="BR98" s="439" t="s">
        <v>20</v>
      </c>
      <c r="BS98" s="440"/>
      <c r="BT98" s="440"/>
      <c r="BU98" s="440"/>
      <c r="BV98" s="440"/>
      <c r="BW98" s="440"/>
      <c r="BX98" s="440"/>
      <c r="BY98" s="441"/>
    </row>
    <row r="99" spans="1:77" ht="68.400000000000006" customHeight="1" x14ac:dyDescent="0.3">
      <c r="A99" s="442">
        <v>43630</v>
      </c>
      <c r="B99" s="454"/>
      <c r="C99" s="454"/>
      <c r="D99" s="455"/>
      <c r="E99" s="445">
        <v>149000</v>
      </c>
      <c r="F99" s="446"/>
      <c r="G99" s="446"/>
      <c r="H99" s="446"/>
      <c r="I99" s="446"/>
      <c r="J99" s="447"/>
      <c r="K99" s="439" t="s">
        <v>935</v>
      </c>
      <c r="L99" s="603"/>
      <c r="M99" s="603"/>
      <c r="N99" s="603"/>
      <c r="O99" s="603"/>
      <c r="P99" s="604"/>
      <c r="Q99" s="194" t="s">
        <v>936</v>
      </c>
      <c r="R99" s="239"/>
      <c r="S99" s="239"/>
      <c r="T99" s="239"/>
      <c r="U99" s="239"/>
      <c r="V99" s="240"/>
      <c r="W99" s="439"/>
      <c r="X99" s="603"/>
      <c r="Y99" s="603"/>
      <c r="Z99" s="603"/>
      <c r="AA99" s="603"/>
      <c r="AB99" s="603"/>
      <c r="AC99" s="603"/>
      <c r="AD99" s="604"/>
      <c r="AE99" s="194" t="s">
        <v>1300</v>
      </c>
      <c r="AF99" s="239"/>
      <c r="AG99" s="239"/>
      <c r="AH99" s="239"/>
      <c r="AI99" s="239"/>
      <c r="AJ99" s="239"/>
      <c r="AK99" s="239"/>
      <c r="AL99" s="240"/>
      <c r="AM99" s="453">
        <v>43710</v>
      </c>
      <c r="AN99" s="454"/>
      <c r="AO99" s="454"/>
      <c r="AP99" s="454"/>
      <c r="AQ99" s="454"/>
      <c r="AR99" s="454"/>
      <c r="AS99" s="454"/>
      <c r="AT99" s="454"/>
      <c r="AU99" s="455"/>
      <c r="AV99" s="439">
        <v>2222</v>
      </c>
      <c r="AW99" s="603"/>
      <c r="AX99" s="603"/>
      <c r="AY99" s="603"/>
      <c r="AZ99" s="603"/>
      <c r="BA99" s="603"/>
      <c r="BB99" s="603"/>
      <c r="BC99" s="604"/>
      <c r="BD99" s="194" t="s">
        <v>934</v>
      </c>
      <c r="BE99" s="239"/>
      <c r="BF99" s="239"/>
      <c r="BG99" s="239"/>
      <c r="BH99" s="239"/>
      <c r="BI99" s="239"/>
      <c r="BJ99" s="240"/>
      <c r="BK99" s="445">
        <v>149000</v>
      </c>
      <c r="BL99" s="446"/>
      <c r="BM99" s="446"/>
      <c r="BN99" s="446"/>
      <c r="BO99" s="446"/>
      <c r="BP99" s="446"/>
      <c r="BQ99" s="447"/>
      <c r="BR99" s="439" t="s">
        <v>20</v>
      </c>
      <c r="BS99" s="603"/>
      <c r="BT99" s="603"/>
      <c r="BU99" s="603"/>
      <c r="BV99" s="603"/>
      <c r="BW99" s="603"/>
      <c r="BX99" s="603"/>
      <c r="BY99" s="613"/>
    </row>
    <row r="100" spans="1:77" ht="83.4" customHeight="1" x14ac:dyDescent="0.3">
      <c r="A100" s="705">
        <v>43634</v>
      </c>
      <c r="B100" s="601"/>
      <c r="C100" s="601"/>
      <c r="D100" s="602"/>
      <c r="E100" s="618">
        <v>41750</v>
      </c>
      <c r="F100" s="619"/>
      <c r="G100" s="619"/>
      <c r="H100" s="619"/>
      <c r="I100" s="619"/>
      <c r="J100" s="620"/>
      <c r="K100" s="557" t="s">
        <v>1169</v>
      </c>
      <c r="L100" s="601"/>
      <c r="M100" s="601"/>
      <c r="N100" s="601"/>
      <c r="O100" s="601"/>
      <c r="P100" s="602"/>
      <c r="Q100" s="206" t="s">
        <v>1170</v>
      </c>
      <c r="R100" s="622"/>
      <c r="S100" s="622"/>
      <c r="T100" s="622"/>
      <c r="U100" s="622"/>
      <c r="V100" s="623"/>
      <c r="W100" s="557"/>
      <c r="X100" s="601"/>
      <c r="Y100" s="601"/>
      <c r="Z100" s="601"/>
      <c r="AA100" s="601"/>
      <c r="AB100" s="601"/>
      <c r="AC100" s="601"/>
      <c r="AD100" s="602"/>
      <c r="AE100" s="206" t="s">
        <v>1222</v>
      </c>
      <c r="AF100" s="622"/>
      <c r="AG100" s="622"/>
      <c r="AH100" s="622"/>
      <c r="AI100" s="622"/>
      <c r="AJ100" s="622"/>
      <c r="AK100" s="622"/>
      <c r="AL100" s="623"/>
      <c r="AM100" s="605">
        <v>43635</v>
      </c>
      <c r="AN100" s="601"/>
      <c r="AO100" s="601"/>
      <c r="AP100" s="601"/>
      <c r="AQ100" s="601"/>
      <c r="AR100" s="601"/>
      <c r="AS100" s="601"/>
      <c r="AT100" s="601"/>
      <c r="AU100" s="602"/>
      <c r="AV100" s="557">
        <v>7</v>
      </c>
      <c r="AW100" s="601"/>
      <c r="AX100" s="601"/>
      <c r="AY100" s="601"/>
      <c r="AZ100" s="601"/>
      <c r="BA100" s="601"/>
      <c r="BB100" s="601"/>
      <c r="BC100" s="602"/>
      <c r="BD100" s="615" t="s">
        <v>1235</v>
      </c>
      <c r="BE100" s="616"/>
      <c r="BF100" s="616"/>
      <c r="BG100" s="616"/>
      <c r="BH100" s="616"/>
      <c r="BI100" s="616"/>
      <c r="BJ100" s="617"/>
      <c r="BK100" s="618">
        <v>41750</v>
      </c>
      <c r="BL100" s="619"/>
      <c r="BM100" s="619"/>
      <c r="BN100" s="619"/>
      <c r="BO100" s="619"/>
      <c r="BP100" s="619"/>
      <c r="BQ100" s="620"/>
      <c r="BR100" s="557" t="s">
        <v>20</v>
      </c>
      <c r="BS100" s="601"/>
      <c r="BT100" s="601"/>
      <c r="BU100" s="601"/>
      <c r="BV100" s="601"/>
      <c r="BW100" s="601"/>
      <c r="BX100" s="601"/>
      <c r="BY100" s="621"/>
    </row>
    <row r="101" spans="1:77" ht="27.75" customHeight="1" thickBot="1" x14ac:dyDescent="0.35">
      <c r="A101" s="556" t="s">
        <v>20</v>
      </c>
      <c r="B101" s="187"/>
      <c r="C101" s="187"/>
      <c r="D101" s="188"/>
      <c r="E101" s="618" t="s">
        <v>20</v>
      </c>
      <c r="F101" s="389"/>
      <c r="G101" s="389"/>
      <c r="H101" s="389"/>
      <c r="I101" s="389"/>
      <c r="J101" s="390"/>
      <c r="K101" s="557" t="s">
        <v>20</v>
      </c>
      <c r="L101" s="187"/>
      <c r="M101" s="187"/>
      <c r="N101" s="187"/>
      <c r="O101" s="187"/>
      <c r="P101" s="188"/>
      <c r="Q101" s="557" t="s">
        <v>20</v>
      </c>
      <c r="R101" s="187"/>
      <c r="S101" s="187"/>
      <c r="T101" s="187"/>
      <c r="U101" s="187"/>
      <c r="V101" s="188"/>
      <c r="W101" s="557" t="s">
        <v>20</v>
      </c>
      <c r="X101" s="187"/>
      <c r="Y101" s="187"/>
      <c r="Z101" s="187"/>
      <c r="AA101" s="187"/>
      <c r="AB101" s="187"/>
      <c r="AC101" s="187"/>
      <c r="AD101" s="188"/>
      <c r="AE101" s="557" t="s">
        <v>20</v>
      </c>
      <c r="AF101" s="187"/>
      <c r="AG101" s="187"/>
      <c r="AH101" s="187"/>
      <c r="AI101" s="187"/>
      <c r="AJ101" s="187"/>
      <c r="AK101" s="187"/>
      <c r="AL101" s="188"/>
      <c r="AM101" s="557" t="s">
        <v>20</v>
      </c>
      <c r="AN101" s="187"/>
      <c r="AO101" s="187"/>
      <c r="AP101" s="187"/>
      <c r="AQ101" s="187"/>
      <c r="AR101" s="187"/>
      <c r="AS101" s="187"/>
      <c r="AT101" s="187"/>
      <c r="AU101" s="188"/>
      <c r="AV101" s="557" t="s">
        <v>20</v>
      </c>
      <c r="AW101" s="187"/>
      <c r="AX101" s="187"/>
      <c r="AY101" s="187"/>
      <c r="AZ101" s="187"/>
      <c r="BA101" s="187"/>
      <c r="BB101" s="187"/>
      <c r="BC101" s="188"/>
      <c r="BD101" s="557" t="s">
        <v>20</v>
      </c>
      <c r="BE101" s="187"/>
      <c r="BF101" s="187"/>
      <c r="BG101" s="187"/>
      <c r="BH101" s="187"/>
      <c r="BI101" s="187"/>
      <c r="BJ101" s="188"/>
      <c r="BK101" s="610" t="s">
        <v>20</v>
      </c>
      <c r="BL101" s="611"/>
      <c r="BM101" s="611"/>
      <c r="BN101" s="611"/>
      <c r="BO101" s="611"/>
      <c r="BP101" s="611"/>
      <c r="BQ101" s="612"/>
      <c r="BR101" s="557" t="s">
        <v>20</v>
      </c>
      <c r="BS101" s="187"/>
      <c r="BT101" s="187"/>
      <c r="BU101" s="187"/>
      <c r="BV101" s="187"/>
      <c r="BW101" s="187"/>
      <c r="BX101" s="187"/>
      <c r="BY101" s="575"/>
    </row>
    <row r="102" spans="1:77" ht="22.5" customHeight="1" thickBot="1" x14ac:dyDescent="0.35">
      <c r="A102" s="693" t="s">
        <v>422</v>
      </c>
      <c r="B102" s="694"/>
      <c r="C102" s="694"/>
      <c r="D102" s="694"/>
      <c r="E102" s="694"/>
      <c r="F102" s="694"/>
      <c r="G102" s="694"/>
      <c r="H102" s="694"/>
      <c r="I102" s="694"/>
      <c r="J102" s="694"/>
      <c r="K102" s="694"/>
      <c r="L102" s="694"/>
      <c r="M102" s="694"/>
      <c r="N102" s="694"/>
      <c r="O102" s="694"/>
      <c r="P102" s="694"/>
      <c r="Q102" s="694"/>
      <c r="R102" s="694"/>
      <c r="S102" s="694"/>
      <c r="T102" s="694"/>
      <c r="U102" s="694"/>
      <c r="V102" s="694"/>
      <c r="W102" s="694"/>
      <c r="X102" s="694"/>
      <c r="Y102" s="694"/>
      <c r="Z102" s="694"/>
      <c r="AA102" s="694"/>
      <c r="AB102" s="694"/>
      <c r="AC102" s="694"/>
      <c r="AD102" s="694"/>
      <c r="AE102" s="694"/>
      <c r="AF102" s="694"/>
      <c r="AG102" s="694"/>
      <c r="AH102" s="694"/>
      <c r="AI102" s="694"/>
      <c r="AJ102" s="694"/>
      <c r="AK102" s="694"/>
      <c r="AL102" s="694"/>
      <c r="AM102" s="694"/>
      <c r="AN102" s="694"/>
      <c r="AO102" s="694"/>
      <c r="AP102" s="694"/>
      <c r="AQ102" s="694"/>
      <c r="AR102" s="694"/>
      <c r="AS102" s="694"/>
      <c r="AT102" s="694"/>
      <c r="AU102" s="694"/>
      <c r="AV102" s="694"/>
      <c r="AW102" s="694"/>
      <c r="AX102" s="694"/>
      <c r="AY102" s="694"/>
      <c r="AZ102" s="694"/>
      <c r="BA102" s="694"/>
      <c r="BB102" s="694"/>
      <c r="BC102" s="694"/>
      <c r="BD102" s="694"/>
      <c r="BE102" s="694"/>
      <c r="BF102" s="694"/>
      <c r="BG102" s="694"/>
      <c r="BH102" s="694"/>
      <c r="BI102" s="694"/>
      <c r="BJ102" s="694"/>
      <c r="BK102" s="695">
        <f>SUM(BK92:BQ101)</f>
        <v>446640.17</v>
      </c>
      <c r="BL102" s="696"/>
      <c r="BM102" s="696"/>
      <c r="BN102" s="696"/>
      <c r="BO102" s="696"/>
      <c r="BP102" s="696"/>
      <c r="BQ102" s="697"/>
      <c r="BR102" s="607">
        <f>SUM(BR98:BY101)</f>
        <v>0</v>
      </c>
      <c r="BS102" s="608"/>
      <c r="BT102" s="608"/>
      <c r="BU102" s="608"/>
      <c r="BV102" s="608"/>
      <c r="BW102" s="608"/>
      <c r="BX102" s="608"/>
      <c r="BY102" s="609"/>
    </row>
    <row r="103" spans="1:77" ht="12.75" customHeight="1"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row>
    <row r="104" spans="1:77" ht="16.5" customHeight="1" thickBot="1" x14ac:dyDescent="0.35">
      <c r="A104" s="491" t="s">
        <v>406</v>
      </c>
      <c r="B104" s="491"/>
      <c r="C104" s="491"/>
      <c r="D104" s="491"/>
      <c r="E104" s="491"/>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row>
    <row r="105" spans="1:77" ht="77.25" customHeight="1" x14ac:dyDescent="0.3">
      <c r="A105" s="534" t="s">
        <v>390</v>
      </c>
      <c r="B105" s="535"/>
      <c r="C105" s="535"/>
      <c r="D105" s="282"/>
      <c r="E105" s="576" t="s">
        <v>412</v>
      </c>
      <c r="F105" s="535"/>
      <c r="G105" s="535"/>
      <c r="H105" s="535"/>
      <c r="I105" s="535"/>
      <c r="J105" s="282"/>
      <c r="K105" s="576" t="s">
        <v>413</v>
      </c>
      <c r="L105" s="535"/>
      <c r="M105" s="535"/>
      <c r="N105" s="535"/>
      <c r="O105" s="535"/>
      <c r="P105" s="282"/>
      <c r="Q105" s="576" t="s">
        <v>423</v>
      </c>
      <c r="R105" s="535"/>
      <c r="S105" s="535"/>
      <c r="T105" s="535"/>
      <c r="U105" s="535"/>
      <c r="V105" s="282"/>
      <c r="W105" s="576" t="s">
        <v>409</v>
      </c>
      <c r="X105" s="535"/>
      <c r="Y105" s="535"/>
      <c r="Z105" s="535"/>
      <c r="AA105" s="535"/>
      <c r="AB105" s="535"/>
      <c r="AC105" s="535"/>
      <c r="AD105" s="282"/>
      <c r="AE105" s="576" t="s">
        <v>424</v>
      </c>
      <c r="AF105" s="535"/>
      <c r="AG105" s="535"/>
      <c r="AH105" s="535"/>
      <c r="AI105" s="535"/>
      <c r="AJ105" s="535"/>
      <c r="AK105" s="535"/>
      <c r="AL105" s="282"/>
      <c r="AM105" s="576" t="s">
        <v>417</v>
      </c>
      <c r="AN105" s="535"/>
      <c r="AO105" s="535"/>
      <c r="AP105" s="535"/>
      <c r="AQ105" s="535"/>
      <c r="AR105" s="535"/>
      <c r="AS105" s="535"/>
      <c r="AT105" s="535"/>
      <c r="AU105" s="282"/>
      <c r="AV105" s="576" t="s">
        <v>418</v>
      </c>
      <c r="AW105" s="535"/>
      <c r="AX105" s="535"/>
      <c r="AY105" s="535"/>
      <c r="AZ105" s="535"/>
      <c r="BA105" s="535"/>
      <c r="BB105" s="535"/>
      <c r="BC105" s="282"/>
      <c r="BD105" s="576" t="s">
        <v>419</v>
      </c>
      <c r="BE105" s="535"/>
      <c r="BF105" s="535"/>
      <c r="BG105" s="535"/>
      <c r="BH105" s="535"/>
      <c r="BI105" s="535"/>
      <c r="BJ105" s="282"/>
      <c r="BK105" s="576" t="s">
        <v>420</v>
      </c>
      <c r="BL105" s="535"/>
      <c r="BM105" s="535"/>
      <c r="BN105" s="535"/>
      <c r="BO105" s="535"/>
      <c r="BP105" s="535"/>
      <c r="BQ105" s="282"/>
      <c r="BR105" s="576" t="s">
        <v>421</v>
      </c>
      <c r="BS105" s="535"/>
      <c r="BT105" s="535"/>
      <c r="BU105" s="535"/>
      <c r="BV105" s="535"/>
      <c r="BW105" s="535"/>
      <c r="BX105" s="535"/>
      <c r="BY105" s="310"/>
    </row>
    <row r="106" spans="1:77" ht="25.5" customHeight="1" x14ac:dyDescent="0.3">
      <c r="A106" s="556" t="s">
        <v>20</v>
      </c>
      <c r="B106" s="187"/>
      <c r="C106" s="187"/>
      <c r="D106" s="188"/>
      <c r="E106" s="557" t="s">
        <v>20</v>
      </c>
      <c r="F106" s="187"/>
      <c r="G106" s="187"/>
      <c r="H106" s="187"/>
      <c r="I106" s="187"/>
      <c r="J106" s="188"/>
      <c r="K106" s="557" t="s">
        <v>20</v>
      </c>
      <c r="L106" s="187"/>
      <c r="M106" s="187"/>
      <c r="N106" s="187"/>
      <c r="O106" s="187"/>
      <c r="P106" s="188"/>
      <c r="Q106" s="557" t="s">
        <v>20</v>
      </c>
      <c r="R106" s="187"/>
      <c r="S106" s="187"/>
      <c r="T106" s="187"/>
      <c r="U106" s="187"/>
      <c r="V106" s="188"/>
      <c r="W106" s="557" t="s">
        <v>20</v>
      </c>
      <c r="X106" s="187"/>
      <c r="Y106" s="187"/>
      <c r="Z106" s="187"/>
      <c r="AA106" s="187"/>
      <c r="AB106" s="187"/>
      <c r="AC106" s="187"/>
      <c r="AD106" s="188"/>
      <c r="AE106" s="557" t="s">
        <v>20</v>
      </c>
      <c r="AF106" s="187"/>
      <c r="AG106" s="187"/>
      <c r="AH106" s="187"/>
      <c r="AI106" s="187"/>
      <c r="AJ106" s="187"/>
      <c r="AK106" s="187"/>
      <c r="AL106" s="188"/>
      <c r="AM106" s="557" t="s">
        <v>20</v>
      </c>
      <c r="AN106" s="187"/>
      <c r="AO106" s="187"/>
      <c r="AP106" s="187"/>
      <c r="AQ106" s="187"/>
      <c r="AR106" s="187"/>
      <c r="AS106" s="187"/>
      <c r="AT106" s="187"/>
      <c r="AU106" s="188"/>
      <c r="AV106" s="557" t="s">
        <v>20</v>
      </c>
      <c r="AW106" s="187"/>
      <c r="AX106" s="187"/>
      <c r="AY106" s="187"/>
      <c r="AZ106" s="187"/>
      <c r="BA106" s="187"/>
      <c r="BB106" s="187"/>
      <c r="BC106" s="188"/>
      <c r="BD106" s="557" t="s">
        <v>20</v>
      </c>
      <c r="BE106" s="187"/>
      <c r="BF106" s="187"/>
      <c r="BG106" s="187"/>
      <c r="BH106" s="187"/>
      <c r="BI106" s="187"/>
      <c r="BJ106" s="188"/>
      <c r="BK106" s="557" t="s">
        <v>20</v>
      </c>
      <c r="BL106" s="187"/>
      <c r="BM106" s="187"/>
      <c r="BN106" s="187"/>
      <c r="BO106" s="187"/>
      <c r="BP106" s="187"/>
      <c r="BQ106" s="188"/>
      <c r="BR106" s="557" t="s">
        <v>20</v>
      </c>
      <c r="BS106" s="187"/>
      <c r="BT106" s="187"/>
      <c r="BU106" s="187"/>
      <c r="BV106" s="187"/>
      <c r="BW106" s="187"/>
      <c r="BX106" s="187"/>
      <c r="BY106" s="575"/>
    </row>
    <row r="107" spans="1:77" ht="25.5" customHeight="1" x14ac:dyDescent="0.3">
      <c r="A107" s="556" t="s">
        <v>20</v>
      </c>
      <c r="B107" s="187"/>
      <c r="C107" s="187"/>
      <c r="D107" s="188"/>
      <c r="E107" s="557" t="s">
        <v>20</v>
      </c>
      <c r="F107" s="187"/>
      <c r="G107" s="187"/>
      <c r="H107" s="187"/>
      <c r="I107" s="187"/>
      <c r="J107" s="188"/>
      <c r="K107" s="557" t="s">
        <v>20</v>
      </c>
      <c r="L107" s="187"/>
      <c r="M107" s="187"/>
      <c r="N107" s="187"/>
      <c r="O107" s="187"/>
      <c r="P107" s="188"/>
      <c r="Q107" s="557" t="s">
        <v>20</v>
      </c>
      <c r="R107" s="187"/>
      <c r="S107" s="187"/>
      <c r="T107" s="187"/>
      <c r="U107" s="187"/>
      <c r="V107" s="188"/>
      <c r="W107" s="557" t="s">
        <v>20</v>
      </c>
      <c r="X107" s="187"/>
      <c r="Y107" s="187"/>
      <c r="Z107" s="187"/>
      <c r="AA107" s="187"/>
      <c r="AB107" s="187"/>
      <c r="AC107" s="187"/>
      <c r="AD107" s="188"/>
      <c r="AE107" s="557" t="s">
        <v>20</v>
      </c>
      <c r="AF107" s="187"/>
      <c r="AG107" s="187"/>
      <c r="AH107" s="187"/>
      <c r="AI107" s="187"/>
      <c r="AJ107" s="187"/>
      <c r="AK107" s="187"/>
      <c r="AL107" s="188"/>
      <c r="AM107" s="557" t="s">
        <v>20</v>
      </c>
      <c r="AN107" s="187"/>
      <c r="AO107" s="187"/>
      <c r="AP107" s="187"/>
      <c r="AQ107" s="187"/>
      <c r="AR107" s="187"/>
      <c r="AS107" s="187"/>
      <c r="AT107" s="187"/>
      <c r="AU107" s="188"/>
      <c r="AV107" s="557" t="s">
        <v>20</v>
      </c>
      <c r="AW107" s="187"/>
      <c r="AX107" s="187"/>
      <c r="AY107" s="187"/>
      <c r="AZ107" s="187"/>
      <c r="BA107" s="187"/>
      <c r="BB107" s="187"/>
      <c r="BC107" s="188"/>
      <c r="BD107" s="557" t="s">
        <v>20</v>
      </c>
      <c r="BE107" s="187"/>
      <c r="BF107" s="187"/>
      <c r="BG107" s="187"/>
      <c r="BH107" s="187"/>
      <c r="BI107" s="187"/>
      <c r="BJ107" s="188"/>
      <c r="BK107" s="557" t="s">
        <v>20</v>
      </c>
      <c r="BL107" s="187"/>
      <c r="BM107" s="187"/>
      <c r="BN107" s="187"/>
      <c r="BO107" s="187"/>
      <c r="BP107" s="187"/>
      <c r="BQ107" s="188"/>
      <c r="BR107" s="557" t="s">
        <v>20</v>
      </c>
      <c r="BS107" s="187"/>
      <c r="BT107" s="187"/>
      <c r="BU107" s="187"/>
      <c r="BV107" s="187"/>
      <c r="BW107" s="187"/>
      <c r="BX107" s="187"/>
      <c r="BY107" s="575"/>
    </row>
    <row r="108" spans="1:77" ht="25.5" customHeight="1" x14ac:dyDescent="0.3">
      <c r="A108" s="556" t="s">
        <v>20</v>
      </c>
      <c r="B108" s="187"/>
      <c r="C108" s="187"/>
      <c r="D108" s="188"/>
      <c r="E108" s="557" t="s">
        <v>20</v>
      </c>
      <c r="F108" s="187"/>
      <c r="G108" s="187"/>
      <c r="H108" s="187"/>
      <c r="I108" s="187"/>
      <c r="J108" s="188"/>
      <c r="K108" s="557" t="s">
        <v>20</v>
      </c>
      <c r="L108" s="187"/>
      <c r="M108" s="187"/>
      <c r="N108" s="187"/>
      <c r="O108" s="187"/>
      <c r="P108" s="188"/>
      <c r="Q108" s="557" t="s">
        <v>20</v>
      </c>
      <c r="R108" s="187"/>
      <c r="S108" s="187"/>
      <c r="T108" s="187"/>
      <c r="U108" s="187"/>
      <c r="V108" s="188"/>
      <c r="W108" s="557" t="s">
        <v>20</v>
      </c>
      <c r="X108" s="187"/>
      <c r="Y108" s="187"/>
      <c r="Z108" s="187"/>
      <c r="AA108" s="187"/>
      <c r="AB108" s="187"/>
      <c r="AC108" s="187"/>
      <c r="AD108" s="188"/>
      <c r="AE108" s="557" t="s">
        <v>20</v>
      </c>
      <c r="AF108" s="187"/>
      <c r="AG108" s="187"/>
      <c r="AH108" s="187"/>
      <c r="AI108" s="187"/>
      <c r="AJ108" s="187"/>
      <c r="AK108" s="187"/>
      <c r="AL108" s="188"/>
      <c r="AM108" s="557" t="s">
        <v>20</v>
      </c>
      <c r="AN108" s="187"/>
      <c r="AO108" s="187"/>
      <c r="AP108" s="187"/>
      <c r="AQ108" s="187"/>
      <c r="AR108" s="187"/>
      <c r="AS108" s="187"/>
      <c r="AT108" s="187"/>
      <c r="AU108" s="188"/>
      <c r="AV108" s="557" t="s">
        <v>20</v>
      </c>
      <c r="AW108" s="187"/>
      <c r="AX108" s="187"/>
      <c r="AY108" s="187"/>
      <c r="AZ108" s="187"/>
      <c r="BA108" s="187"/>
      <c r="BB108" s="187"/>
      <c r="BC108" s="188"/>
      <c r="BD108" s="557" t="s">
        <v>20</v>
      </c>
      <c r="BE108" s="187"/>
      <c r="BF108" s="187"/>
      <c r="BG108" s="187"/>
      <c r="BH108" s="187"/>
      <c r="BI108" s="187"/>
      <c r="BJ108" s="188"/>
      <c r="BK108" s="557" t="s">
        <v>20</v>
      </c>
      <c r="BL108" s="187"/>
      <c r="BM108" s="187"/>
      <c r="BN108" s="187"/>
      <c r="BO108" s="187"/>
      <c r="BP108" s="187"/>
      <c r="BQ108" s="188"/>
      <c r="BR108" s="557" t="s">
        <v>20</v>
      </c>
      <c r="BS108" s="187"/>
      <c r="BT108" s="187"/>
      <c r="BU108" s="187"/>
      <c r="BV108" s="187"/>
      <c r="BW108" s="187"/>
      <c r="BX108" s="187"/>
      <c r="BY108" s="575"/>
    </row>
    <row r="109" spans="1:77" ht="27.75" customHeight="1" thickBot="1" x14ac:dyDescent="0.35">
      <c r="A109" s="556" t="s">
        <v>20</v>
      </c>
      <c r="B109" s="187"/>
      <c r="C109" s="187"/>
      <c r="D109" s="188"/>
      <c r="E109" s="557" t="s">
        <v>20</v>
      </c>
      <c r="F109" s="187"/>
      <c r="G109" s="187"/>
      <c r="H109" s="187"/>
      <c r="I109" s="187"/>
      <c r="J109" s="188"/>
      <c r="K109" s="557" t="s">
        <v>20</v>
      </c>
      <c r="L109" s="187"/>
      <c r="M109" s="187"/>
      <c r="N109" s="187"/>
      <c r="O109" s="187"/>
      <c r="P109" s="188"/>
      <c r="Q109" s="557" t="s">
        <v>20</v>
      </c>
      <c r="R109" s="187"/>
      <c r="S109" s="187"/>
      <c r="T109" s="187"/>
      <c r="U109" s="187"/>
      <c r="V109" s="188"/>
      <c r="W109" s="557" t="s">
        <v>20</v>
      </c>
      <c r="X109" s="187"/>
      <c r="Y109" s="187"/>
      <c r="Z109" s="187"/>
      <c r="AA109" s="187"/>
      <c r="AB109" s="187"/>
      <c r="AC109" s="187"/>
      <c r="AD109" s="188"/>
      <c r="AE109" s="557" t="s">
        <v>20</v>
      </c>
      <c r="AF109" s="187"/>
      <c r="AG109" s="187"/>
      <c r="AH109" s="187"/>
      <c r="AI109" s="187"/>
      <c r="AJ109" s="187"/>
      <c r="AK109" s="187"/>
      <c r="AL109" s="188"/>
      <c r="AM109" s="557" t="s">
        <v>20</v>
      </c>
      <c r="AN109" s="187"/>
      <c r="AO109" s="187"/>
      <c r="AP109" s="187"/>
      <c r="AQ109" s="187"/>
      <c r="AR109" s="187"/>
      <c r="AS109" s="187"/>
      <c r="AT109" s="187"/>
      <c r="AU109" s="188"/>
      <c r="AV109" s="557" t="s">
        <v>20</v>
      </c>
      <c r="AW109" s="187"/>
      <c r="AX109" s="187"/>
      <c r="AY109" s="187"/>
      <c r="AZ109" s="187"/>
      <c r="BA109" s="187"/>
      <c r="BB109" s="187"/>
      <c r="BC109" s="188"/>
      <c r="BD109" s="557" t="s">
        <v>20</v>
      </c>
      <c r="BE109" s="187"/>
      <c r="BF109" s="187"/>
      <c r="BG109" s="187"/>
      <c r="BH109" s="187"/>
      <c r="BI109" s="187"/>
      <c r="BJ109" s="188"/>
      <c r="BK109" s="591" t="s">
        <v>20</v>
      </c>
      <c r="BL109" s="198"/>
      <c r="BM109" s="198"/>
      <c r="BN109" s="198"/>
      <c r="BO109" s="198"/>
      <c r="BP109" s="198"/>
      <c r="BQ109" s="192"/>
      <c r="BR109" s="557" t="s">
        <v>20</v>
      </c>
      <c r="BS109" s="187"/>
      <c r="BT109" s="187"/>
      <c r="BU109" s="187"/>
      <c r="BV109" s="187"/>
      <c r="BW109" s="187"/>
      <c r="BX109" s="187"/>
      <c r="BY109" s="575"/>
    </row>
    <row r="110" spans="1:77" ht="22.5" customHeight="1" thickBot="1" x14ac:dyDescent="0.35">
      <c r="A110" s="567" t="s">
        <v>422</v>
      </c>
      <c r="B110" s="653"/>
      <c r="C110" s="653"/>
      <c r="D110" s="653"/>
      <c r="E110" s="653"/>
      <c r="F110" s="653"/>
      <c r="G110" s="653"/>
      <c r="H110" s="653"/>
      <c r="I110" s="653"/>
      <c r="J110" s="653"/>
      <c r="K110" s="653"/>
      <c r="L110" s="653"/>
      <c r="M110" s="653"/>
      <c r="N110" s="653"/>
      <c r="O110" s="653"/>
      <c r="P110" s="653"/>
      <c r="Q110" s="653"/>
      <c r="R110" s="653"/>
      <c r="S110" s="653"/>
      <c r="T110" s="653"/>
      <c r="U110" s="653"/>
      <c r="V110" s="653"/>
      <c r="W110" s="653"/>
      <c r="X110" s="653"/>
      <c r="Y110" s="653"/>
      <c r="Z110" s="653"/>
      <c r="AA110" s="653"/>
      <c r="AB110" s="653"/>
      <c r="AC110" s="653"/>
      <c r="AD110" s="653"/>
      <c r="AE110" s="653"/>
      <c r="AF110" s="653"/>
      <c r="AG110" s="653"/>
      <c r="AH110" s="653"/>
      <c r="AI110" s="653"/>
      <c r="AJ110" s="653"/>
      <c r="AK110" s="653"/>
      <c r="AL110" s="653"/>
      <c r="AM110" s="653"/>
      <c r="AN110" s="653"/>
      <c r="AO110" s="653"/>
      <c r="AP110" s="653"/>
      <c r="AQ110" s="653"/>
      <c r="AR110" s="653"/>
      <c r="AS110" s="653"/>
      <c r="AT110" s="653"/>
      <c r="AU110" s="653"/>
      <c r="AV110" s="653"/>
      <c r="AW110" s="653"/>
      <c r="AX110" s="653"/>
      <c r="AY110" s="653"/>
      <c r="AZ110" s="653"/>
      <c r="BA110" s="653"/>
      <c r="BB110" s="653"/>
      <c r="BC110" s="653"/>
      <c r="BD110" s="653"/>
      <c r="BE110" s="653"/>
      <c r="BF110" s="653"/>
      <c r="BG110" s="653"/>
      <c r="BH110" s="653"/>
      <c r="BI110" s="653"/>
      <c r="BJ110" s="653"/>
      <c r="BK110" s="684">
        <f>SUM(BK106:BQ109)</f>
        <v>0</v>
      </c>
      <c r="BL110" s="685"/>
      <c r="BM110" s="685"/>
      <c r="BN110" s="685"/>
      <c r="BO110" s="685"/>
      <c r="BP110" s="685"/>
      <c r="BQ110" s="686"/>
      <c r="BR110" s="607">
        <f>SUM(BR106:BY109)</f>
        <v>0</v>
      </c>
      <c r="BS110" s="608"/>
      <c r="BT110" s="608"/>
      <c r="BU110" s="608"/>
      <c r="BV110" s="608"/>
      <c r="BW110" s="608"/>
      <c r="BX110" s="608"/>
      <c r="BY110" s="609"/>
    </row>
    <row r="111" spans="1:77" ht="13.5" customHeight="1"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row>
    <row r="112" spans="1:77" ht="27.75" customHeight="1" x14ac:dyDescent="0.3">
      <c r="A112" s="515" t="s">
        <v>427</v>
      </c>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5"/>
      <c r="BL112" s="185"/>
      <c r="BM112" s="185"/>
      <c r="BN112" s="185"/>
      <c r="BO112" s="185"/>
      <c r="BP112" s="185"/>
      <c r="BQ112" s="185"/>
      <c r="BR112" s="185"/>
      <c r="BS112" s="185"/>
      <c r="BT112" s="185"/>
      <c r="BU112" s="185"/>
      <c r="BV112" s="185"/>
      <c r="BW112" s="185"/>
      <c r="BX112" s="185"/>
      <c r="BY112" s="185"/>
    </row>
    <row r="113" spans="1:77" ht="16.5" customHeight="1" thickBot="1" x14ac:dyDescent="0.35">
      <c r="A113" s="491" t="s">
        <v>389</v>
      </c>
      <c r="B113" s="491"/>
      <c r="C113" s="491"/>
      <c r="D113" s="491"/>
      <c r="E113" s="491"/>
      <c r="F113" s="491"/>
      <c r="G113" s="491"/>
      <c r="H113" s="491"/>
      <c r="I113" s="491"/>
      <c r="J113" s="491"/>
      <c r="K113" s="491"/>
      <c r="L113" s="491"/>
      <c r="M113" s="491"/>
      <c r="N113" s="491"/>
      <c r="O113" s="491"/>
      <c r="P113" s="491"/>
      <c r="Q113" s="491"/>
      <c r="R113" s="491"/>
      <c r="S113" s="491"/>
      <c r="T113" s="491"/>
      <c r="U113" s="491"/>
      <c r="V113" s="491"/>
      <c r="W113" s="491"/>
      <c r="X113" s="491"/>
      <c r="Y113" s="491"/>
      <c r="Z113" s="491"/>
      <c r="AA113" s="491"/>
      <c r="AB113" s="491"/>
      <c r="AC113" s="491"/>
      <c r="AD113" s="491"/>
      <c r="AE113" s="491"/>
      <c r="AF113" s="491"/>
      <c r="AG113" s="491"/>
      <c r="AH113" s="491"/>
      <c r="AI113" s="491"/>
      <c r="AJ113" s="491"/>
      <c r="AK113" s="491"/>
      <c r="AL113" s="491"/>
      <c r="AM113" s="491"/>
      <c r="AN113" s="491"/>
      <c r="AO113" s="491"/>
      <c r="AP113" s="491"/>
      <c r="AQ113" s="491"/>
      <c r="AR113" s="491"/>
      <c r="AS113" s="491"/>
      <c r="AT113" s="491"/>
      <c r="AU113" s="491"/>
      <c r="AV113" s="491"/>
      <c r="AW113" s="491"/>
      <c r="AX113" s="491"/>
      <c r="AY113" s="491"/>
      <c r="AZ113" s="491"/>
      <c r="BA113" s="491"/>
      <c r="BB113" s="491"/>
      <c r="BC113" s="491"/>
      <c r="BD113" s="491"/>
      <c r="BE113" s="491"/>
      <c r="BF113" s="491"/>
      <c r="BG113" s="491"/>
      <c r="BH113" s="491"/>
      <c r="BI113" s="491"/>
      <c r="BJ113" s="491"/>
      <c r="BK113" s="491"/>
      <c r="BL113" s="491"/>
      <c r="BM113" s="491"/>
      <c r="BN113" s="491"/>
      <c r="BO113" s="491"/>
      <c r="BP113" s="491"/>
      <c r="BQ113" s="491"/>
      <c r="BR113" s="491"/>
      <c r="BS113" s="491"/>
      <c r="BT113" s="491"/>
      <c r="BU113" s="491"/>
      <c r="BV113" s="491"/>
      <c r="BW113" s="491"/>
      <c r="BX113" s="491"/>
      <c r="BY113" s="491"/>
    </row>
    <row r="114" spans="1:77" ht="67.5" customHeight="1" x14ac:dyDescent="0.3">
      <c r="A114" s="534" t="s">
        <v>390</v>
      </c>
      <c r="B114" s="535"/>
      <c r="C114" s="535"/>
      <c r="D114" s="282"/>
      <c r="E114" s="576" t="s">
        <v>434</v>
      </c>
      <c r="F114" s="535"/>
      <c r="G114" s="535"/>
      <c r="H114" s="535"/>
      <c r="I114" s="535"/>
      <c r="J114" s="282"/>
      <c r="K114" s="576" t="s">
        <v>413</v>
      </c>
      <c r="L114" s="535"/>
      <c r="M114" s="535"/>
      <c r="N114" s="535"/>
      <c r="O114" s="535"/>
      <c r="P114" s="282"/>
      <c r="Q114" s="576" t="s">
        <v>414</v>
      </c>
      <c r="R114" s="535"/>
      <c r="S114" s="535"/>
      <c r="T114" s="535"/>
      <c r="U114" s="535"/>
      <c r="V114" s="282"/>
      <c r="W114" s="576" t="s">
        <v>415</v>
      </c>
      <c r="X114" s="535"/>
      <c r="Y114" s="535"/>
      <c r="Z114" s="535"/>
      <c r="AA114" s="535"/>
      <c r="AB114" s="535"/>
      <c r="AC114" s="535"/>
      <c r="AD114" s="282"/>
      <c r="AE114" s="576" t="s">
        <v>416</v>
      </c>
      <c r="AF114" s="535"/>
      <c r="AG114" s="535"/>
      <c r="AH114" s="535"/>
      <c r="AI114" s="535"/>
      <c r="AJ114" s="535"/>
      <c r="AK114" s="535"/>
      <c r="AL114" s="282"/>
      <c r="AM114" s="576" t="s">
        <v>417</v>
      </c>
      <c r="AN114" s="535"/>
      <c r="AO114" s="535"/>
      <c r="AP114" s="535"/>
      <c r="AQ114" s="535"/>
      <c r="AR114" s="535"/>
      <c r="AS114" s="535"/>
      <c r="AT114" s="535"/>
      <c r="AU114" s="282"/>
      <c r="AV114" s="576" t="s">
        <v>418</v>
      </c>
      <c r="AW114" s="535"/>
      <c r="AX114" s="535"/>
      <c r="AY114" s="535"/>
      <c r="AZ114" s="535"/>
      <c r="BA114" s="535"/>
      <c r="BB114" s="535"/>
      <c r="BC114" s="282"/>
      <c r="BD114" s="576" t="s">
        <v>419</v>
      </c>
      <c r="BE114" s="535"/>
      <c r="BF114" s="535"/>
      <c r="BG114" s="535"/>
      <c r="BH114" s="535"/>
      <c r="BI114" s="535"/>
      <c r="BJ114" s="282"/>
      <c r="BK114" s="576" t="s">
        <v>420</v>
      </c>
      <c r="BL114" s="535"/>
      <c r="BM114" s="535"/>
      <c r="BN114" s="535"/>
      <c r="BO114" s="535"/>
      <c r="BP114" s="535"/>
      <c r="BQ114" s="282"/>
      <c r="BR114" s="576" t="s">
        <v>421</v>
      </c>
      <c r="BS114" s="535"/>
      <c r="BT114" s="535"/>
      <c r="BU114" s="535"/>
      <c r="BV114" s="535"/>
      <c r="BW114" s="535"/>
      <c r="BX114" s="535"/>
      <c r="BY114" s="310"/>
    </row>
    <row r="115" spans="1:77" ht="25.5" customHeight="1" x14ac:dyDescent="0.3">
      <c r="A115" s="556" t="s">
        <v>20</v>
      </c>
      <c r="B115" s="187"/>
      <c r="C115" s="187"/>
      <c r="D115" s="188"/>
      <c r="E115" s="557" t="s">
        <v>20</v>
      </c>
      <c r="F115" s="187"/>
      <c r="G115" s="187"/>
      <c r="H115" s="187"/>
      <c r="I115" s="187"/>
      <c r="J115" s="188"/>
      <c r="K115" s="557" t="s">
        <v>20</v>
      </c>
      <c r="L115" s="187"/>
      <c r="M115" s="187"/>
      <c r="N115" s="187"/>
      <c r="O115" s="187"/>
      <c r="P115" s="188"/>
      <c r="Q115" s="557" t="s">
        <v>20</v>
      </c>
      <c r="R115" s="187"/>
      <c r="S115" s="187"/>
      <c r="T115" s="187"/>
      <c r="U115" s="187"/>
      <c r="V115" s="188"/>
      <c r="W115" s="557" t="s">
        <v>20</v>
      </c>
      <c r="X115" s="187"/>
      <c r="Y115" s="187"/>
      <c r="Z115" s="187"/>
      <c r="AA115" s="187"/>
      <c r="AB115" s="187"/>
      <c r="AC115" s="187"/>
      <c r="AD115" s="188"/>
      <c r="AE115" s="557" t="s">
        <v>20</v>
      </c>
      <c r="AF115" s="187"/>
      <c r="AG115" s="187"/>
      <c r="AH115" s="187"/>
      <c r="AI115" s="187"/>
      <c r="AJ115" s="187"/>
      <c r="AK115" s="187"/>
      <c r="AL115" s="188"/>
      <c r="AM115" s="557" t="s">
        <v>20</v>
      </c>
      <c r="AN115" s="187"/>
      <c r="AO115" s="187"/>
      <c r="AP115" s="187"/>
      <c r="AQ115" s="187"/>
      <c r="AR115" s="187"/>
      <c r="AS115" s="187"/>
      <c r="AT115" s="187"/>
      <c r="AU115" s="188"/>
      <c r="AV115" s="557" t="s">
        <v>20</v>
      </c>
      <c r="AW115" s="187"/>
      <c r="AX115" s="187"/>
      <c r="AY115" s="187"/>
      <c r="AZ115" s="187"/>
      <c r="BA115" s="187"/>
      <c r="BB115" s="187"/>
      <c r="BC115" s="188"/>
      <c r="BD115" s="557" t="s">
        <v>20</v>
      </c>
      <c r="BE115" s="187"/>
      <c r="BF115" s="187"/>
      <c r="BG115" s="187"/>
      <c r="BH115" s="187"/>
      <c r="BI115" s="187"/>
      <c r="BJ115" s="188"/>
      <c r="BK115" s="557" t="s">
        <v>20</v>
      </c>
      <c r="BL115" s="187"/>
      <c r="BM115" s="187"/>
      <c r="BN115" s="187"/>
      <c r="BO115" s="187"/>
      <c r="BP115" s="187"/>
      <c r="BQ115" s="188"/>
      <c r="BR115" s="557" t="s">
        <v>20</v>
      </c>
      <c r="BS115" s="187"/>
      <c r="BT115" s="187"/>
      <c r="BU115" s="187"/>
      <c r="BV115" s="187"/>
      <c r="BW115" s="187"/>
      <c r="BX115" s="187"/>
      <c r="BY115" s="575"/>
    </row>
    <row r="116" spans="1:77" ht="25.5" customHeight="1" x14ac:dyDescent="0.3">
      <c r="A116" s="556" t="s">
        <v>20</v>
      </c>
      <c r="B116" s="187"/>
      <c r="C116" s="187"/>
      <c r="D116" s="188"/>
      <c r="E116" s="557" t="s">
        <v>20</v>
      </c>
      <c r="F116" s="187"/>
      <c r="G116" s="187"/>
      <c r="H116" s="187"/>
      <c r="I116" s="187"/>
      <c r="J116" s="188"/>
      <c r="K116" s="557" t="s">
        <v>20</v>
      </c>
      <c r="L116" s="187"/>
      <c r="M116" s="187"/>
      <c r="N116" s="187"/>
      <c r="O116" s="187"/>
      <c r="P116" s="188"/>
      <c r="Q116" s="557" t="s">
        <v>20</v>
      </c>
      <c r="R116" s="187"/>
      <c r="S116" s="187"/>
      <c r="T116" s="187"/>
      <c r="U116" s="187"/>
      <c r="V116" s="188"/>
      <c r="W116" s="557" t="s">
        <v>20</v>
      </c>
      <c r="X116" s="187"/>
      <c r="Y116" s="187"/>
      <c r="Z116" s="187"/>
      <c r="AA116" s="187"/>
      <c r="AB116" s="187"/>
      <c r="AC116" s="187"/>
      <c r="AD116" s="188"/>
      <c r="AE116" s="557" t="s">
        <v>20</v>
      </c>
      <c r="AF116" s="187"/>
      <c r="AG116" s="187"/>
      <c r="AH116" s="187"/>
      <c r="AI116" s="187"/>
      <c r="AJ116" s="187"/>
      <c r="AK116" s="187"/>
      <c r="AL116" s="188"/>
      <c r="AM116" s="557" t="s">
        <v>20</v>
      </c>
      <c r="AN116" s="187"/>
      <c r="AO116" s="187"/>
      <c r="AP116" s="187"/>
      <c r="AQ116" s="187"/>
      <c r="AR116" s="187"/>
      <c r="AS116" s="187"/>
      <c r="AT116" s="187"/>
      <c r="AU116" s="188"/>
      <c r="AV116" s="557" t="s">
        <v>20</v>
      </c>
      <c r="AW116" s="187"/>
      <c r="AX116" s="187"/>
      <c r="AY116" s="187"/>
      <c r="AZ116" s="187"/>
      <c r="BA116" s="187"/>
      <c r="BB116" s="187"/>
      <c r="BC116" s="188"/>
      <c r="BD116" s="557" t="s">
        <v>20</v>
      </c>
      <c r="BE116" s="187"/>
      <c r="BF116" s="187"/>
      <c r="BG116" s="187"/>
      <c r="BH116" s="187"/>
      <c r="BI116" s="187"/>
      <c r="BJ116" s="188"/>
      <c r="BK116" s="557" t="s">
        <v>20</v>
      </c>
      <c r="BL116" s="187"/>
      <c r="BM116" s="187"/>
      <c r="BN116" s="187"/>
      <c r="BO116" s="187"/>
      <c r="BP116" s="187"/>
      <c r="BQ116" s="188"/>
      <c r="BR116" s="557" t="s">
        <v>20</v>
      </c>
      <c r="BS116" s="187"/>
      <c r="BT116" s="187"/>
      <c r="BU116" s="187"/>
      <c r="BV116" s="187"/>
      <c r="BW116" s="187"/>
      <c r="BX116" s="187"/>
      <c r="BY116" s="575"/>
    </row>
    <row r="117" spans="1:77" ht="27.75" customHeight="1" thickBot="1" x14ac:dyDescent="0.35">
      <c r="A117" s="556" t="s">
        <v>20</v>
      </c>
      <c r="B117" s="187"/>
      <c r="C117" s="187"/>
      <c r="D117" s="188"/>
      <c r="E117" s="557" t="s">
        <v>20</v>
      </c>
      <c r="F117" s="187"/>
      <c r="G117" s="187"/>
      <c r="H117" s="187"/>
      <c r="I117" s="187"/>
      <c r="J117" s="188"/>
      <c r="K117" s="557" t="s">
        <v>20</v>
      </c>
      <c r="L117" s="187"/>
      <c r="M117" s="187"/>
      <c r="N117" s="187"/>
      <c r="O117" s="187"/>
      <c r="P117" s="188"/>
      <c r="Q117" s="557" t="s">
        <v>20</v>
      </c>
      <c r="R117" s="187"/>
      <c r="S117" s="187"/>
      <c r="T117" s="187"/>
      <c r="U117" s="187"/>
      <c r="V117" s="188"/>
      <c r="W117" s="557" t="s">
        <v>20</v>
      </c>
      <c r="X117" s="187"/>
      <c r="Y117" s="187"/>
      <c r="Z117" s="187"/>
      <c r="AA117" s="187"/>
      <c r="AB117" s="187"/>
      <c r="AC117" s="187"/>
      <c r="AD117" s="188"/>
      <c r="AE117" s="557" t="s">
        <v>20</v>
      </c>
      <c r="AF117" s="187"/>
      <c r="AG117" s="187"/>
      <c r="AH117" s="187"/>
      <c r="AI117" s="187"/>
      <c r="AJ117" s="187"/>
      <c r="AK117" s="187"/>
      <c r="AL117" s="188"/>
      <c r="AM117" s="557" t="s">
        <v>20</v>
      </c>
      <c r="AN117" s="187"/>
      <c r="AO117" s="187"/>
      <c r="AP117" s="187"/>
      <c r="AQ117" s="187"/>
      <c r="AR117" s="187"/>
      <c r="AS117" s="187"/>
      <c r="AT117" s="187"/>
      <c r="AU117" s="188"/>
      <c r="AV117" s="557" t="s">
        <v>20</v>
      </c>
      <c r="AW117" s="187"/>
      <c r="AX117" s="187"/>
      <c r="AY117" s="187"/>
      <c r="AZ117" s="187"/>
      <c r="BA117" s="187"/>
      <c r="BB117" s="187"/>
      <c r="BC117" s="188"/>
      <c r="BD117" s="557" t="s">
        <v>20</v>
      </c>
      <c r="BE117" s="187"/>
      <c r="BF117" s="187"/>
      <c r="BG117" s="187"/>
      <c r="BH117" s="187"/>
      <c r="BI117" s="187"/>
      <c r="BJ117" s="188"/>
      <c r="BK117" s="591" t="s">
        <v>20</v>
      </c>
      <c r="BL117" s="198"/>
      <c r="BM117" s="198"/>
      <c r="BN117" s="198"/>
      <c r="BO117" s="198"/>
      <c r="BP117" s="198"/>
      <c r="BQ117" s="192"/>
      <c r="BR117" s="557" t="s">
        <v>20</v>
      </c>
      <c r="BS117" s="187"/>
      <c r="BT117" s="187"/>
      <c r="BU117" s="187"/>
      <c r="BV117" s="187"/>
      <c r="BW117" s="187"/>
      <c r="BX117" s="187"/>
      <c r="BY117" s="575"/>
    </row>
    <row r="118" spans="1:77" ht="22.5" customHeight="1" thickBot="1" x14ac:dyDescent="0.35">
      <c r="A118" s="567" t="s">
        <v>422</v>
      </c>
      <c r="B118" s="653"/>
      <c r="C118" s="653"/>
      <c r="D118" s="653"/>
      <c r="E118" s="653"/>
      <c r="F118" s="653"/>
      <c r="G118" s="653"/>
      <c r="H118" s="653"/>
      <c r="I118" s="653"/>
      <c r="J118" s="653"/>
      <c r="K118" s="653"/>
      <c r="L118" s="653"/>
      <c r="M118" s="653"/>
      <c r="N118" s="653"/>
      <c r="O118" s="653"/>
      <c r="P118" s="653"/>
      <c r="Q118" s="653"/>
      <c r="R118" s="653"/>
      <c r="S118" s="653"/>
      <c r="T118" s="653"/>
      <c r="U118" s="653"/>
      <c r="V118" s="653"/>
      <c r="W118" s="653"/>
      <c r="X118" s="653"/>
      <c r="Y118" s="653"/>
      <c r="Z118" s="653"/>
      <c r="AA118" s="653"/>
      <c r="AB118" s="653"/>
      <c r="AC118" s="653"/>
      <c r="AD118" s="653"/>
      <c r="AE118" s="653"/>
      <c r="AF118" s="653"/>
      <c r="AG118" s="653"/>
      <c r="AH118" s="653"/>
      <c r="AI118" s="653"/>
      <c r="AJ118" s="653"/>
      <c r="AK118" s="653"/>
      <c r="AL118" s="653"/>
      <c r="AM118" s="653"/>
      <c r="AN118" s="653"/>
      <c r="AO118" s="653"/>
      <c r="AP118" s="653"/>
      <c r="AQ118" s="653"/>
      <c r="AR118" s="653"/>
      <c r="AS118" s="653"/>
      <c r="AT118" s="653"/>
      <c r="AU118" s="653"/>
      <c r="AV118" s="653"/>
      <c r="AW118" s="653"/>
      <c r="AX118" s="653"/>
      <c r="AY118" s="653"/>
      <c r="AZ118" s="653"/>
      <c r="BA118" s="653"/>
      <c r="BB118" s="653"/>
      <c r="BC118" s="653"/>
      <c r="BD118" s="653"/>
      <c r="BE118" s="653"/>
      <c r="BF118" s="653"/>
      <c r="BG118" s="653"/>
      <c r="BH118" s="653"/>
      <c r="BI118" s="653"/>
      <c r="BJ118" s="653"/>
      <c r="BK118" s="654">
        <f>SUM(BK115:BQ117)</f>
        <v>0</v>
      </c>
      <c r="BL118" s="655"/>
      <c r="BM118" s="655"/>
      <c r="BN118" s="655"/>
      <c r="BO118" s="655"/>
      <c r="BP118" s="655"/>
      <c r="BQ118" s="656"/>
      <c r="BR118" s="607">
        <f>SUM(BR115:BY117)</f>
        <v>0</v>
      </c>
      <c r="BS118" s="608"/>
      <c r="BT118" s="608"/>
      <c r="BU118" s="608"/>
      <c r="BV118" s="608"/>
      <c r="BW118" s="608"/>
      <c r="BX118" s="608"/>
      <c r="BY118" s="609"/>
    </row>
    <row r="119" spans="1:77" ht="12.7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row>
    <row r="120" spans="1:77" ht="16.5" customHeight="1" thickBot="1" x14ac:dyDescent="0.35">
      <c r="A120" s="491" t="s">
        <v>406</v>
      </c>
      <c r="B120" s="491"/>
      <c r="C120" s="491"/>
      <c r="D120" s="491"/>
      <c r="E120" s="491"/>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c r="AB120" s="491"/>
      <c r="AC120" s="491"/>
      <c r="AD120" s="491"/>
      <c r="AE120" s="491"/>
      <c r="AF120" s="491"/>
      <c r="AG120" s="491"/>
      <c r="AH120" s="491"/>
      <c r="AI120" s="491"/>
      <c r="AJ120" s="491"/>
      <c r="AK120" s="491"/>
      <c r="AL120" s="491"/>
      <c r="AM120" s="491"/>
      <c r="AN120" s="491"/>
      <c r="AO120" s="491"/>
      <c r="AP120" s="491"/>
      <c r="AQ120" s="491"/>
      <c r="AR120" s="491"/>
      <c r="AS120" s="491"/>
      <c r="AT120" s="491"/>
      <c r="AU120" s="491"/>
      <c r="AV120" s="491"/>
      <c r="AW120" s="491"/>
      <c r="AX120" s="491"/>
      <c r="AY120" s="491"/>
      <c r="AZ120" s="491"/>
      <c r="BA120" s="491"/>
      <c r="BB120" s="491"/>
      <c r="BC120" s="491"/>
      <c r="BD120" s="491"/>
      <c r="BE120" s="491"/>
      <c r="BF120" s="491"/>
      <c r="BG120" s="491"/>
      <c r="BH120" s="491"/>
      <c r="BI120" s="491"/>
      <c r="BJ120" s="491"/>
      <c r="BK120" s="491"/>
      <c r="BL120" s="491"/>
      <c r="BM120" s="491"/>
      <c r="BN120" s="491"/>
      <c r="BO120" s="491"/>
      <c r="BP120" s="491"/>
      <c r="BQ120" s="491"/>
      <c r="BR120" s="491"/>
      <c r="BS120" s="491"/>
      <c r="BT120" s="491"/>
      <c r="BU120" s="491"/>
      <c r="BV120" s="491"/>
      <c r="BW120" s="491"/>
      <c r="BX120" s="491"/>
      <c r="BY120" s="491"/>
    </row>
    <row r="121" spans="1:77" ht="77.25" customHeight="1" x14ac:dyDescent="0.3">
      <c r="A121" s="534" t="s">
        <v>390</v>
      </c>
      <c r="B121" s="535"/>
      <c r="C121" s="535"/>
      <c r="D121" s="282"/>
      <c r="E121" s="576" t="s">
        <v>412</v>
      </c>
      <c r="F121" s="535"/>
      <c r="G121" s="535"/>
      <c r="H121" s="535"/>
      <c r="I121" s="535"/>
      <c r="J121" s="282"/>
      <c r="K121" s="576" t="s">
        <v>413</v>
      </c>
      <c r="L121" s="535"/>
      <c r="M121" s="535"/>
      <c r="N121" s="535"/>
      <c r="O121" s="535"/>
      <c r="P121" s="282"/>
      <c r="Q121" s="576" t="s">
        <v>423</v>
      </c>
      <c r="R121" s="535"/>
      <c r="S121" s="535"/>
      <c r="T121" s="535"/>
      <c r="U121" s="535"/>
      <c r="V121" s="282"/>
      <c r="W121" s="576" t="s">
        <v>409</v>
      </c>
      <c r="X121" s="535"/>
      <c r="Y121" s="535"/>
      <c r="Z121" s="535"/>
      <c r="AA121" s="535"/>
      <c r="AB121" s="535"/>
      <c r="AC121" s="535"/>
      <c r="AD121" s="282"/>
      <c r="AE121" s="576" t="s">
        <v>424</v>
      </c>
      <c r="AF121" s="535"/>
      <c r="AG121" s="535"/>
      <c r="AH121" s="535"/>
      <c r="AI121" s="535"/>
      <c r="AJ121" s="535"/>
      <c r="AK121" s="535"/>
      <c r="AL121" s="282"/>
      <c r="AM121" s="576" t="s">
        <v>417</v>
      </c>
      <c r="AN121" s="535"/>
      <c r="AO121" s="535"/>
      <c r="AP121" s="535"/>
      <c r="AQ121" s="535"/>
      <c r="AR121" s="535"/>
      <c r="AS121" s="535"/>
      <c r="AT121" s="535"/>
      <c r="AU121" s="282"/>
      <c r="AV121" s="576" t="s">
        <v>418</v>
      </c>
      <c r="AW121" s="535"/>
      <c r="AX121" s="535"/>
      <c r="AY121" s="535"/>
      <c r="AZ121" s="535"/>
      <c r="BA121" s="535"/>
      <c r="BB121" s="535"/>
      <c r="BC121" s="282"/>
      <c r="BD121" s="576" t="s">
        <v>419</v>
      </c>
      <c r="BE121" s="535"/>
      <c r="BF121" s="535"/>
      <c r="BG121" s="535"/>
      <c r="BH121" s="535"/>
      <c r="BI121" s="535"/>
      <c r="BJ121" s="282"/>
      <c r="BK121" s="576" t="s">
        <v>420</v>
      </c>
      <c r="BL121" s="535"/>
      <c r="BM121" s="535"/>
      <c r="BN121" s="535"/>
      <c r="BO121" s="535"/>
      <c r="BP121" s="535"/>
      <c r="BQ121" s="282"/>
      <c r="BR121" s="576" t="s">
        <v>421</v>
      </c>
      <c r="BS121" s="535"/>
      <c r="BT121" s="535"/>
      <c r="BU121" s="535"/>
      <c r="BV121" s="535"/>
      <c r="BW121" s="535"/>
      <c r="BX121" s="535"/>
      <c r="BY121" s="310"/>
    </row>
    <row r="122" spans="1:77" ht="25.5" customHeight="1" x14ac:dyDescent="0.3">
      <c r="A122" s="556" t="s">
        <v>20</v>
      </c>
      <c r="B122" s="187"/>
      <c r="C122" s="187"/>
      <c r="D122" s="188"/>
      <c r="E122" s="557" t="s">
        <v>20</v>
      </c>
      <c r="F122" s="187"/>
      <c r="G122" s="187"/>
      <c r="H122" s="187"/>
      <c r="I122" s="187"/>
      <c r="J122" s="188"/>
      <c r="K122" s="557" t="s">
        <v>20</v>
      </c>
      <c r="L122" s="187"/>
      <c r="M122" s="187"/>
      <c r="N122" s="187"/>
      <c r="O122" s="187"/>
      <c r="P122" s="188"/>
      <c r="Q122" s="557" t="s">
        <v>20</v>
      </c>
      <c r="R122" s="187"/>
      <c r="S122" s="187"/>
      <c r="T122" s="187"/>
      <c r="U122" s="187"/>
      <c r="V122" s="188"/>
      <c r="W122" s="557" t="s">
        <v>20</v>
      </c>
      <c r="X122" s="187"/>
      <c r="Y122" s="187"/>
      <c r="Z122" s="187"/>
      <c r="AA122" s="187"/>
      <c r="AB122" s="187"/>
      <c r="AC122" s="187"/>
      <c r="AD122" s="188"/>
      <c r="AE122" s="557" t="s">
        <v>20</v>
      </c>
      <c r="AF122" s="187"/>
      <c r="AG122" s="187"/>
      <c r="AH122" s="187"/>
      <c r="AI122" s="187"/>
      <c r="AJ122" s="187"/>
      <c r="AK122" s="187"/>
      <c r="AL122" s="188"/>
      <c r="AM122" s="557" t="s">
        <v>20</v>
      </c>
      <c r="AN122" s="187"/>
      <c r="AO122" s="187"/>
      <c r="AP122" s="187"/>
      <c r="AQ122" s="187"/>
      <c r="AR122" s="187"/>
      <c r="AS122" s="187"/>
      <c r="AT122" s="187"/>
      <c r="AU122" s="188"/>
      <c r="AV122" s="557" t="s">
        <v>20</v>
      </c>
      <c r="AW122" s="187"/>
      <c r="AX122" s="187"/>
      <c r="AY122" s="187"/>
      <c r="AZ122" s="187"/>
      <c r="BA122" s="187"/>
      <c r="BB122" s="187"/>
      <c r="BC122" s="188"/>
      <c r="BD122" s="557" t="s">
        <v>20</v>
      </c>
      <c r="BE122" s="187"/>
      <c r="BF122" s="187"/>
      <c r="BG122" s="187"/>
      <c r="BH122" s="187"/>
      <c r="BI122" s="187"/>
      <c r="BJ122" s="188"/>
      <c r="BK122" s="618" t="s">
        <v>20</v>
      </c>
      <c r="BL122" s="389"/>
      <c r="BM122" s="389"/>
      <c r="BN122" s="389"/>
      <c r="BO122" s="389"/>
      <c r="BP122" s="389"/>
      <c r="BQ122" s="390"/>
      <c r="BR122" s="618" t="s">
        <v>20</v>
      </c>
      <c r="BS122" s="389"/>
      <c r="BT122" s="389"/>
      <c r="BU122" s="389"/>
      <c r="BV122" s="389"/>
      <c r="BW122" s="389"/>
      <c r="BX122" s="389"/>
      <c r="BY122" s="642"/>
    </row>
    <row r="123" spans="1:77" ht="25.5" customHeight="1" x14ac:dyDescent="0.3">
      <c r="A123" s="556" t="s">
        <v>20</v>
      </c>
      <c r="B123" s="187"/>
      <c r="C123" s="187"/>
      <c r="D123" s="188"/>
      <c r="E123" s="557" t="s">
        <v>20</v>
      </c>
      <c r="F123" s="187"/>
      <c r="G123" s="187"/>
      <c r="H123" s="187"/>
      <c r="I123" s="187"/>
      <c r="J123" s="188"/>
      <c r="K123" s="557" t="s">
        <v>20</v>
      </c>
      <c r="L123" s="187"/>
      <c r="M123" s="187"/>
      <c r="N123" s="187"/>
      <c r="O123" s="187"/>
      <c r="P123" s="188"/>
      <c r="Q123" s="557" t="s">
        <v>20</v>
      </c>
      <c r="R123" s="187"/>
      <c r="S123" s="187"/>
      <c r="T123" s="187"/>
      <c r="U123" s="187"/>
      <c r="V123" s="188"/>
      <c r="W123" s="557" t="s">
        <v>20</v>
      </c>
      <c r="X123" s="187"/>
      <c r="Y123" s="187"/>
      <c r="Z123" s="187"/>
      <c r="AA123" s="187"/>
      <c r="AB123" s="187"/>
      <c r="AC123" s="187"/>
      <c r="AD123" s="188"/>
      <c r="AE123" s="557" t="s">
        <v>20</v>
      </c>
      <c r="AF123" s="187"/>
      <c r="AG123" s="187"/>
      <c r="AH123" s="187"/>
      <c r="AI123" s="187"/>
      <c r="AJ123" s="187"/>
      <c r="AK123" s="187"/>
      <c r="AL123" s="188"/>
      <c r="AM123" s="557" t="s">
        <v>20</v>
      </c>
      <c r="AN123" s="187"/>
      <c r="AO123" s="187"/>
      <c r="AP123" s="187"/>
      <c r="AQ123" s="187"/>
      <c r="AR123" s="187"/>
      <c r="AS123" s="187"/>
      <c r="AT123" s="187"/>
      <c r="AU123" s="188"/>
      <c r="AV123" s="557" t="s">
        <v>20</v>
      </c>
      <c r="AW123" s="187"/>
      <c r="AX123" s="187"/>
      <c r="AY123" s="187"/>
      <c r="AZ123" s="187"/>
      <c r="BA123" s="187"/>
      <c r="BB123" s="187"/>
      <c r="BC123" s="188"/>
      <c r="BD123" s="557" t="s">
        <v>20</v>
      </c>
      <c r="BE123" s="187"/>
      <c r="BF123" s="187"/>
      <c r="BG123" s="187"/>
      <c r="BH123" s="187"/>
      <c r="BI123" s="187"/>
      <c r="BJ123" s="188"/>
      <c r="BK123" s="618" t="s">
        <v>20</v>
      </c>
      <c r="BL123" s="389"/>
      <c r="BM123" s="389"/>
      <c r="BN123" s="389"/>
      <c r="BO123" s="389"/>
      <c r="BP123" s="389"/>
      <c r="BQ123" s="390"/>
      <c r="BR123" s="618" t="s">
        <v>20</v>
      </c>
      <c r="BS123" s="389"/>
      <c r="BT123" s="389"/>
      <c r="BU123" s="389"/>
      <c r="BV123" s="389"/>
      <c r="BW123" s="389"/>
      <c r="BX123" s="389"/>
      <c r="BY123" s="642"/>
    </row>
    <row r="124" spans="1:77" ht="25.5" customHeight="1" x14ac:dyDescent="0.3">
      <c r="A124" s="556" t="s">
        <v>20</v>
      </c>
      <c r="B124" s="187"/>
      <c r="C124" s="187"/>
      <c r="D124" s="188"/>
      <c r="E124" s="557" t="s">
        <v>20</v>
      </c>
      <c r="F124" s="187"/>
      <c r="G124" s="187"/>
      <c r="H124" s="187"/>
      <c r="I124" s="187"/>
      <c r="J124" s="188"/>
      <c r="K124" s="557" t="s">
        <v>20</v>
      </c>
      <c r="L124" s="187"/>
      <c r="M124" s="187"/>
      <c r="N124" s="187"/>
      <c r="O124" s="187"/>
      <c r="P124" s="188"/>
      <c r="Q124" s="557" t="s">
        <v>20</v>
      </c>
      <c r="R124" s="187"/>
      <c r="S124" s="187"/>
      <c r="T124" s="187"/>
      <c r="U124" s="187"/>
      <c r="V124" s="188"/>
      <c r="W124" s="557" t="s">
        <v>20</v>
      </c>
      <c r="X124" s="187"/>
      <c r="Y124" s="187"/>
      <c r="Z124" s="187"/>
      <c r="AA124" s="187"/>
      <c r="AB124" s="187"/>
      <c r="AC124" s="187"/>
      <c r="AD124" s="188"/>
      <c r="AE124" s="557" t="s">
        <v>20</v>
      </c>
      <c r="AF124" s="187"/>
      <c r="AG124" s="187"/>
      <c r="AH124" s="187"/>
      <c r="AI124" s="187"/>
      <c r="AJ124" s="187"/>
      <c r="AK124" s="187"/>
      <c r="AL124" s="188"/>
      <c r="AM124" s="557" t="s">
        <v>20</v>
      </c>
      <c r="AN124" s="187"/>
      <c r="AO124" s="187"/>
      <c r="AP124" s="187"/>
      <c r="AQ124" s="187"/>
      <c r="AR124" s="187"/>
      <c r="AS124" s="187"/>
      <c r="AT124" s="187"/>
      <c r="AU124" s="188"/>
      <c r="AV124" s="557" t="s">
        <v>20</v>
      </c>
      <c r="AW124" s="187"/>
      <c r="AX124" s="187"/>
      <c r="AY124" s="187"/>
      <c r="AZ124" s="187"/>
      <c r="BA124" s="187"/>
      <c r="BB124" s="187"/>
      <c r="BC124" s="188"/>
      <c r="BD124" s="557" t="s">
        <v>20</v>
      </c>
      <c r="BE124" s="187"/>
      <c r="BF124" s="187"/>
      <c r="BG124" s="187"/>
      <c r="BH124" s="187"/>
      <c r="BI124" s="187"/>
      <c r="BJ124" s="188"/>
      <c r="BK124" s="618" t="s">
        <v>20</v>
      </c>
      <c r="BL124" s="389"/>
      <c r="BM124" s="389"/>
      <c r="BN124" s="389"/>
      <c r="BO124" s="389"/>
      <c r="BP124" s="389"/>
      <c r="BQ124" s="390"/>
      <c r="BR124" s="618" t="s">
        <v>20</v>
      </c>
      <c r="BS124" s="389"/>
      <c r="BT124" s="389"/>
      <c r="BU124" s="389"/>
      <c r="BV124" s="389"/>
      <c r="BW124" s="389"/>
      <c r="BX124" s="389"/>
      <c r="BY124" s="642"/>
    </row>
    <row r="125" spans="1:77" ht="27.75" customHeight="1" thickBot="1" x14ac:dyDescent="0.35">
      <c r="A125" s="614" t="s">
        <v>20</v>
      </c>
      <c r="B125" s="198"/>
      <c r="C125" s="198"/>
      <c r="D125" s="192"/>
      <c r="E125" s="591" t="s">
        <v>20</v>
      </c>
      <c r="F125" s="198"/>
      <c r="G125" s="198"/>
      <c r="H125" s="198"/>
      <c r="I125" s="198"/>
      <c r="J125" s="192"/>
      <c r="K125" s="591" t="s">
        <v>20</v>
      </c>
      <c r="L125" s="198"/>
      <c r="M125" s="198"/>
      <c r="N125" s="198"/>
      <c r="O125" s="198"/>
      <c r="P125" s="192"/>
      <c r="Q125" s="591" t="s">
        <v>20</v>
      </c>
      <c r="R125" s="198"/>
      <c r="S125" s="198"/>
      <c r="T125" s="198"/>
      <c r="U125" s="198"/>
      <c r="V125" s="192"/>
      <c r="W125" s="591" t="s">
        <v>20</v>
      </c>
      <c r="X125" s="198"/>
      <c r="Y125" s="198"/>
      <c r="Z125" s="198"/>
      <c r="AA125" s="198"/>
      <c r="AB125" s="198"/>
      <c r="AC125" s="198"/>
      <c r="AD125" s="192"/>
      <c r="AE125" s="591" t="s">
        <v>20</v>
      </c>
      <c r="AF125" s="198"/>
      <c r="AG125" s="198"/>
      <c r="AH125" s="198"/>
      <c r="AI125" s="198"/>
      <c r="AJ125" s="198"/>
      <c r="AK125" s="198"/>
      <c r="AL125" s="192"/>
      <c r="AM125" s="591" t="s">
        <v>20</v>
      </c>
      <c r="AN125" s="198"/>
      <c r="AO125" s="198"/>
      <c r="AP125" s="198"/>
      <c r="AQ125" s="198"/>
      <c r="AR125" s="198"/>
      <c r="AS125" s="198"/>
      <c r="AT125" s="198"/>
      <c r="AU125" s="192"/>
      <c r="AV125" s="591" t="s">
        <v>20</v>
      </c>
      <c r="AW125" s="198"/>
      <c r="AX125" s="198"/>
      <c r="AY125" s="198"/>
      <c r="AZ125" s="198"/>
      <c r="BA125" s="198"/>
      <c r="BB125" s="198"/>
      <c r="BC125" s="192"/>
      <c r="BD125" s="591" t="s">
        <v>20</v>
      </c>
      <c r="BE125" s="198"/>
      <c r="BF125" s="198"/>
      <c r="BG125" s="198"/>
      <c r="BH125" s="198"/>
      <c r="BI125" s="198"/>
      <c r="BJ125" s="192"/>
      <c r="BK125" s="610" t="s">
        <v>20</v>
      </c>
      <c r="BL125" s="611"/>
      <c r="BM125" s="611"/>
      <c r="BN125" s="611"/>
      <c r="BO125" s="611"/>
      <c r="BP125" s="611"/>
      <c r="BQ125" s="612"/>
      <c r="BR125" s="610" t="s">
        <v>20</v>
      </c>
      <c r="BS125" s="611"/>
      <c r="BT125" s="611"/>
      <c r="BU125" s="611"/>
      <c r="BV125" s="611"/>
      <c r="BW125" s="611"/>
      <c r="BX125" s="611"/>
      <c r="BY125" s="632"/>
    </row>
    <row r="126" spans="1:77" ht="22.5" customHeight="1" thickBot="1" x14ac:dyDescent="0.35">
      <c r="A126" s="698" t="s">
        <v>422</v>
      </c>
      <c r="B126" s="699"/>
      <c r="C126" s="699"/>
      <c r="D126" s="699"/>
      <c r="E126" s="699"/>
      <c r="F126" s="699"/>
      <c r="G126" s="699"/>
      <c r="H126" s="699"/>
      <c r="I126" s="699"/>
      <c r="J126" s="699"/>
      <c r="K126" s="699"/>
      <c r="L126" s="699"/>
      <c r="M126" s="699"/>
      <c r="N126" s="699"/>
      <c r="O126" s="699"/>
      <c r="P126" s="699"/>
      <c r="Q126" s="699"/>
      <c r="R126" s="699"/>
      <c r="S126" s="699"/>
      <c r="T126" s="699"/>
      <c r="U126" s="699"/>
      <c r="V126" s="699"/>
      <c r="W126" s="699"/>
      <c r="X126" s="699"/>
      <c r="Y126" s="699"/>
      <c r="Z126" s="699"/>
      <c r="AA126" s="699"/>
      <c r="AB126" s="699"/>
      <c r="AC126" s="699"/>
      <c r="AD126" s="699"/>
      <c r="AE126" s="699"/>
      <c r="AF126" s="699"/>
      <c r="AG126" s="699"/>
      <c r="AH126" s="699"/>
      <c r="AI126" s="699"/>
      <c r="AJ126" s="699"/>
      <c r="AK126" s="699"/>
      <c r="AL126" s="699"/>
      <c r="AM126" s="699"/>
      <c r="AN126" s="699"/>
      <c r="AO126" s="699"/>
      <c r="AP126" s="699"/>
      <c r="AQ126" s="699"/>
      <c r="AR126" s="699"/>
      <c r="AS126" s="699"/>
      <c r="AT126" s="699"/>
      <c r="AU126" s="699"/>
      <c r="AV126" s="699"/>
      <c r="AW126" s="699"/>
      <c r="AX126" s="699"/>
      <c r="AY126" s="699"/>
      <c r="AZ126" s="699"/>
      <c r="BA126" s="699"/>
      <c r="BB126" s="699"/>
      <c r="BC126" s="699"/>
      <c r="BD126" s="699"/>
      <c r="BE126" s="699"/>
      <c r="BF126" s="699"/>
      <c r="BG126" s="699"/>
      <c r="BH126" s="699"/>
      <c r="BI126" s="699"/>
      <c r="BJ126" s="700"/>
      <c r="BK126" s="667">
        <f>SUM(BK122:BQ125)</f>
        <v>0</v>
      </c>
      <c r="BL126" s="668"/>
      <c r="BM126" s="668"/>
      <c r="BN126" s="668"/>
      <c r="BO126" s="668"/>
      <c r="BP126" s="668"/>
      <c r="BQ126" s="669"/>
      <c r="BR126" s="633">
        <f>SUM(BR122:BY125)</f>
        <v>0</v>
      </c>
      <c r="BS126" s="634"/>
      <c r="BT126" s="634"/>
      <c r="BU126" s="634"/>
      <c r="BV126" s="634"/>
      <c r="BW126" s="634"/>
      <c r="BX126" s="634"/>
      <c r="BY126" s="635"/>
    </row>
    <row r="127" spans="1:77" ht="12.75" customHeight="1"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row>
    <row r="128" spans="1:77" ht="12.75" customHeight="1" x14ac:dyDescent="0.3">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row>
    <row r="129" spans="1:77" ht="18" customHeight="1" x14ac:dyDescent="0.3">
      <c r="A129" s="325" t="s">
        <v>454</v>
      </c>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c r="AA129" s="325"/>
      <c r="AB129" s="325"/>
      <c r="AC129" s="325"/>
      <c r="AD129" s="325"/>
      <c r="AE129" s="325"/>
      <c r="AF129" s="325"/>
      <c r="AG129" s="325"/>
      <c r="AH129" s="325"/>
      <c r="AI129" s="325"/>
      <c r="AJ129" s="325"/>
      <c r="AK129" s="325"/>
      <c r="AL129" s="325"/>
      <c r="AM129" s="325"/>
      <c r="AN129" s="325"/>
      <c r="AO129" s="325"/>
      <c r="AP129" s="325"/>
      <c r="AQ129" s="325"/>
      <c r="AR129" s="325"/>
      <c r="AS129" s="325"/>
      <c r="AT129" s="325"/>
      <c r="AU129" s="325"/>
      <c r="AV129" s="325"/>
      <c r="AW129" s="325"/>
      <c r="AX129" s="325"/>
      <c r="AY129" s="325"/>
      <c r="AZ129" s="325"/>
      <c r="BA129" s="325"/>
      <c r="BB129" s="325"/>
      <c r="BC129" s="325"/>
      <c r="BD129" s="325"/>
      <c r="BE129" s="325"/>
      <c r="BF129" s="325"/>
      <c r="BG129" s="325"/>
      <c r="BH129" s="325"/>
      <c r="BI129" s="325"/>
      <c r="BJ129" s="325"/>
      <c r="BK129" s="325"/>
      <c r="BL129" s="325"/>
      <c r="BM129" s="325"/>
      <c r="BN129" s="325"/>
      <c r="BO129" s="325"/>
      <c r="BP129" s="325"/>
      <c r="BQ129" s="325"/>
      <c r="BR129" s="325"/>
      <c r="BS129" s="325"/>
      <c r="BT129" s="325"/>
      <c r="BU129" s="325"/>
      <c r="BV129" s="325"/>
      <c r="BW129" s="325"/>
      <c r="BX129" s="325"/>
      <c r="BY129" s="325"/>
    </row>
    <row r="130" spans="1:77" ht="16.5" customHeight="1" thickBot="1" x14ac:dyDescent="0.35">
      <c r="A130" s="491" t="s">
        <v>389</v>
      </c>
      <c r="B130" s="491"/>
      <c r="C130" s="491"/>
      <c r="D130" s="491"/>
      <c r="E130" s="491"/>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AY130" s="491"/>
      <c r="AZ130" s="491"/>
      <c r="BA130" s="491"/>
      <c r="BB130" s="491"/>
      <c r="BC130" s="491"/>
      <c r="BD130" s="491"/>
      <c r="BE130" s="491"/>
      <c r="BF130" s="491"/>
      <c r="BG130" s="491"/>
      <c r="BH130" s="491"/>
      <c r="BI130" s="491"/>
      <c r="BJ130" s="491"/>
      <c r="BK130" s="491"/>
      <c r="BL130" s="491"/>
      <c r="BM130" s="491"/>
      <c r="BN130" s="491"/>
      <c r="BO130" s="491"/>
      <c r="BP130" s="491"/>
      <c r="BQ130" s="491"/>
      <c r="BR130" s="491"/>
      <c r="BS130" s="491"/>
      <c r="BT130" s="491"/>
      <c r="BU130" s="491"/>
      <c r="BV130" s="491"/>
      <c r="BW130" s="491"/>
      <c r="BX130" s="491"/>
      <c r="BY130" s="491"/>
    </row>
    <row r="131" spans="1:77" ht="51" customHeight="1" x14ac:dyDescent="0.3">
      <c r="A131" s="534" t="s">
        <v>390</v>
      </c>
      <c r="B131" s="535"/>
      <c r="C131" s="535"/>
      <c r="D131" s="535"/>
      <c r="E131" s="535"/>
      <c r="F131" s="282"/>
      <c r="G131" s="576" t="s">
        <v>285</v>
      </c>
      <c r="H131" s="535"/>
      <c r="I131" s="535"/>
      <c r="J131" s="535"/>
      <c r="K131" s="535"/>
      <c r="L131" s="535"/>
      <c r="M131" s="535"/>
      <c r="N131" s="282"/>
      <c r="O131" s="576" t="s">
        <v>391</v>
      </c>
      <c r="P131" s="535"/>
      <c r="Q131" s="535"/>
      <c r="R131" s="535"/>
      <c r="S131" s="535"/>
      <c r="T131" s="535"/>
      <c r="U131" s="535"/>
      <c r="V131" s="282"/>
      <c r="W131" s="576" t="s">
        <v>392</v>
      </c>
      <c r="X131" s="535"/>
      <c r="Y131" s="535"/>
      <c r="Z131" s="535"/>
      <c r="AA131" s="535"/>
      <c r="AB131" s="535"/>
      <c r="AC131" s="535"/>
      <c r="AD131" s="535"/>
      <c r="AE131" s="535"/>
      <c r="AF131" s="535"/>
      <c r="AG131" s="535"/>
      <c r="AH131" s="535"/>
      <c r="AI131" s="535"/>
      <c r="AJ131" s="282"/>
      <c r="AK131" s="576" t="s">
        <v>258</v>
      </c>
      <c r="AL131" s="535"/>
      <c r="AM131" s="535"/>
      <c r="AN131" s="535"/>
      <c r="AO131" s="535"/>
      <c r="AP131" s="535"/>
      <c r="AQ131" s="535"/>
      <c r="AR131" s="535"/>
      <c r="AS131" s="535"/>
      <c r="AT131" s="535"/>
      <c r="AU131" s="535"/>
      <c r="AV131" s="535"/>
      <c r="AW131" s="535"/>
      <c r="AX131" s="282"/>
      <c r="AY131" s="670" t="s">
        <v>393</v>
      </c>
      <c r="AZ131" s="535"/>
      <c r="BA131" s="535"/>
      <c r="BB131" s="535"/>
      <c r="BC131" s="535"/>
      <c r="BD131" s="535"/>
      <c r="BE131" s="535"/>
      <c r="BF131" s="535"/>
      <c r="BG131" s="535"/>
      <c r="BH131" s="535"/>
      <c r="BI131" s="535"/>
      <c r="BJ131" s="535"/>
      <c r="BK131" s="535"/>
      <c r="BL131" s="535"/>
      <c r="BM131" s="282"/>
      <c r="BN131" s="576" t="s">
        <v>394</v>
      </c>
      <c r="BO131" s="535"/>
      <c r="BP131" s="535"/>
      <c r="BQ131" s="535"/>
      <c r="BR131" s="535"/>
      <c r="BS131" s="535"/>
      <c r="BT131" s="535"/>
      <c r="BU131" s="535"/>
      <c r="BV131" s="535"/>
      <c r="BW131" s="535"/>
      <c r="BX131" s="535"/>
      <c r="BY131" s="310"/>
    </row>
    <row r="132" spans="1:77" ht="42" customHeight="1" x14ac:dyDescent="0.3">
      <c r="A132" s="481">
        <v>43664</v>
      </c>
      <c r="B132" s="476"/>
      <c r="C132" s="476"/>
      <c r="D132" s="476"/>
      <c r="E132" s="476"/>
      <c r="F132" s="477"/>
      <c r="G132" s="473" t="s">
        <v>625</v>
      </c>
      <c r="H132" s="474"/>
      <c r="I132" s="474"/>
      <c r="J132" s="474"/>
      <c r="K132" s="474"/>
      <c r="L132" s="474"/>
      <c r="M132" s="474"/>
      <c r="N132" s="474"/>
      <c r="O132" s="473">
        <v>2</v>
      </c>
      <c r="P132" s="474"/>
      <c r="Q132" s="474"/>
      <c r="R132" s="474"/>
      <c r="S132" s="474"/>
      <c r="T132" s="474"/>
      <c r="U132" s="474"/>
      <c r="V132" s="474"/>
      <c r="W132" s="475" t="s">
        <v>634</v>
      </c>
      <c r="X132" s="476"/>
      <c r="Y132" s="476"/>
      <c r="Z132" s="476"/>
      <c r="AA132" s="476"/>
      <c r="AB132" s="476"/>
      <c r="AC132" s="476"/>
      <c r="AD132" s="476"/>
      <c r="AE132" s="476"/>
      <c r="AF132" s="476"/>
      <c r="AG132" s="476"/>
      <c r="AH132" s="476"/>
      <c r="AI132" s="476"/>
      <c r="AJ132" s="477"/>
      <c r="AK132" s="473"/>
      <c r="AL132" s="474"/>
      <c r="AM132" s="474"/>
      <c r="AN132" s="474"/>
      <c r="AO132" s="474"/>
      <c r="AP132" s="474"/>
      <c r="AQ132" s="474"/>
      <c r="AR132" s="474"/>
      <c r="AS132" s="474"/>
      <c r="AT132" s="474"/>
      <c r="AU132" s="474"/>
      <c r="AV132" s="474"/>
      <c r="AW132" s="474"/>
      <c r="AX132" s="474"/>
      <c r="AY132" s="473" t="s">
        <v>1305</v>
      </c>
      <c r="AZ132" s="478"/>
      <c r="BA132" s="478"/>
      <c r="BB132" s="478"/>
      <c r="BC132" s="478"/>
      <c r="BD132" s="478"/>
      <c r="BE132" s="478"/>
      <c r="BF132" s="478"/>
      <c r="BG132" s="478"/>
      <c r="BH132" s="478"/>
      <c r="BI132" s="478"/>
      <c r="BJ132" s="478"/>
      <c r="BK132" s="478"/>
      <c r="BL132" s="478"/>
      <c r="BM132" s="478"/>
      <c r="BN132" s="479">
        <v>50000</v>
      </c>
      <c r="BO132" s="474"/>
      <c r="BP132" s="474"/>
      <c r="BQ132" s="474"/>
      <c r="BR132" s="474"/>
      <c r="BS132" s="474"/>
      <c r="BT132" s="474"/>
      <c r="BU132" s="474"/>
      <c r="BV132" s="474"/>
      <c r="BW132" s="474"/>
      <c r="BX132" s="474"/>
      <c r="BY132" s="480"/>
    </row>
    <row r="133" spans="1:77" s="85" customFormat="1" ht="42" customHeight="1" x14ac:dyDescent="0.3">
      <c r="A133" s="481">
        <v>43663</v>
      </c>
      <c r="B133" s="476"/>
      <c r="C133" s="476"/>
      <c r="D133" s="476"/>
      <c r="E133" s="476"/>
      <c r="F133" s="477"/>
      <c r="G133" s="473" t="s">
        <v>625</v>
      </c>
      <c r="H133" s="474"/>
      <c r="I133" s="474"/>
      <c r="J133" s="474"/>
      <c r="K133" s="474"/>
      <c r="L133" s="474"/>
      <c r="M133" s="474"/>
      <c r="N133" s="474"/>
      <c r="O133" s="473" t="s">
        <v>686</v>
      </c>
      <c r="P133" s="474"/>
      <c r="Q133" s="474"/>
      <c r="R133" s="474"/>
      <c r="S133" s="474"/>
      <c r="T133" s="474"/>
      <c r="U133" s="474"/>
      <c r="V133" s="474"/>
      <c r="W133" s="475" t="s">
        <v>635</v>
      </c>
      <c r="X133" s="476"/>
      <c r="Y133" s="476"/>
      <c r="Z133" s="476"/>
      <c r="AA133" s="476"/>
      <c r="AB133" s="476"/>
      <c r="AC133" s="476"/>
      <c r="AD133" s="476"/>
      <c r="AE133" s="476"/>
      <c r="AF133" s="476"/>
      <c r="AG133" s="476"/>
      <c r="AH133" s="476"/>
      <c r="AI133" s="476"/>
      <c r="AJ133" s="477"/>
      <c r="AK133" s="473"/>
      <c r="AL133" s="474"/>
      <c r="AM133" s="474"/>
      <c r="AN133" s="474"/>
      <c r="AO133" s="474"/>
      <c r="AP133" s="474"/>
      <c r="AQ133" s="474"/>
      <c r="AR133" s="474"/>
      <c r="AS133" s="474"/>
      <c r="AT133" s="474"/>
      <c r="AU133" s="474"/>
      <c r="AV133" s="474"/>
      <c r="AW133" s="474"/>
      <c r="AX133" s="474"/>
      <c r="AY133" s="473" t="s">
        <v>1306</v>
      </c>
      <c r="AZ133" s="478"/>
      <c r="BA133" s="478"/>
      <c r="BB133" s="478"/>
      <c r="BC133" s="478"/>
      <c r="BD133" s="478"/>
      <c r="BE133" s="478"/>
      <c r="BF133" s="478"/>
      <c r="BG133" s="478"/>
      <c r="BH133" s="478"/>
      <c r="BI133" s="478"/>
      <c r="BJ133" s="478"/>
      <c r="BK133" s="478"/>
      <c r="BL133" s="478"/>
      <c r="BM133" s="478"/>
      <c r="BN133" s="479">
        <v>6000</v>
      </c>
      <c r="BO133" s="474"/>
      <c r="BP133" s="474"/>
      <c r="BQ133" s="474"/>
      <c r="BR133" s="474"/>
      <c r="BS133" s="474"/>
      <c r="BT133" s="474"/>
      <c r="BU133" s="474"/>
      <c r="BV133" s="474"/>
      <c r="BW133" s="474"/>
      <c r="BX133" s="474"/>
      <c r="BY133" s="480"/>
    </row>
    <row r="134" spans="1:77" s="85" customFormat="1" ht="41.4" customHeight="1" x14ac:dyDescent="0.3">
      <c r="A134" s="481">
        <v>43662</v>
      </c>
      <c r="B134" s="476"/>
      <c r="C134" s="476"/>
      <c r="D134" s="476"/>
      <c r="E134" s="476"/>
      <c r="F134" s="477"/>
      <c r="G134" s="473" t="s">
        <v>625</v>
      </c>
      <c r="H134" s="474"/>
      <c r="I134" s="474"/>
      <c r="J134" s="474"/>
      <c r="K134" s="474"/>
      <c r="L134" s="474"/>
      <c r="M134" s="474"/>
      <c r="N134" s="474"/>
      <c r="O134" s="473" t="s">
        <v>687</v>
      </c>
      <c r="P134" s="474"/>
      <c r="Q134" s="474"/>
      <c r="R134" s="474"/>
      <c r="S134" s="474"/>
      <c r="T134" s="474"/>
      <c r="U134" s="474"/>
      <c r="V134" s="474"/>
      <c r="W134" s="475" t="s">
        <v>636</v>
      </c>
      <c r="X134" s="476"/>
      <c r="Y134" s="476"/>
      <c r="Z134" s="476"/>
      <c r="AA134" s="476"/>
      <c r="AB134" s="476"/>
      <c r="AC134" s="476"/>
      <c r="AD134" s="476"/>
      <c r="AE134" s="476"/>
      <c r="AF134" s="476"/>
      <c r="AG134" s="476"/>
      <c r="AH134" s="476"/>
      <c r="AI134" s="476"/>
      <c r="AJ134" s="477"/>
      <c r="AK134" s="473"/>
      <c r="AL134" s="474"/>
      <c r="AM134" s="474"/>
      <c r="AN134" s="474"/>
      <c r="AO134" s="474"/>
      <c r="AP134" s="474"/>
      <c r="AQ134" s="474"/>
      <c r="AR134" s="474"/>
      <c r="AS134" s="474"/>
      <c r="AT134" s="474"/>
      <c r="AU134" s="474"/>
      <c r="AV134" s="474"/>
      <c r="AW134" s="474"/>
      <c r="AX134" s="474"/>
      <c r="AY134" s="473" t="s">
        <v>1265</v>
      </c>
      <c r="AZ134" s="478"/>
      <c r="BA134" s="478"/>
      <c r="BB134" s="478"/>
      <c r="BC134" s="478"/>
      <c r="BD134" s="478"/>
      <c r="BE134" s="478"/>
      <c r="BF134" s="478"/>
      <c r="BG134" s="478"/>
      <c r="BH134" s="478"/>
      <c r="BI134" s="478"/>
      <c r="BJ134" s="478"/>
      <c r="BK134" s="478"/>
      <c r="BL134" s="478"/>
      <c r="BM134" s="478"/>
      <c r="BN134" s="479">
        <v>300</v>
      </c>
      <c r="BO134" s="474"/>
      <c r="BP134" s="474"/>
      <c r="BQ134" s="474"/>
      <c r="BR134" s="474"/>
      <c r="BS134" s="474"/>
      <c r="BT134" s="474"/>
      <c r="BU134" s="474"/>
      <c r="BV134" s="474"/>
      <c r="BW134" s="474"/>
      <c r="BX134" s="474"/>
      <c r="BY134" s="480"/>
    </row>
    <row r="135" spans="1:77" s="85" customFormat="1" ht="43.2" customHeight="1" x14ac:dyDescent="0.3">
      <c r="A135" s="481">
        <v>43662</v>
      </c>
      <c r="B135" s="476"/>
      <c r="C135" s="476"/>
      <c r="D135" s="476"/>
      <c r="E135" s="476"/>
      <c r="F135" s="477"/>
      <c r="G135" s="473" t="s">
        <v>625</v>
      </c>
      <c r="H135" s="474"/>
      <c r="I135" s="474"/>
      <c r="J135" s="474"/>
      <c r="K135" s="474"/>
      <c r="L135" s="474"/>
      <c r="M135" s="474"/>
      <c r="N135" s="474"/>
      <c r="O135" s="473">
        <v>20</v>
      </c>
      <c r="P135" s="474"/>
      <c r="Q135" s="474"/>
      <c r="R135" s="474"/>
      <c r="S135" s="474"/>
      <c r="T135" s="474"/>
      <c r="U135" s="474"/>
      <c r="V135" s="474"/>
      <c r="W135" s="495" t="s">
        <v>637</v>
      </c>
      <c r="X135" s="496"/>
      <c r="Y135" s="496"/>
      <c r="Z135" s="496"/>
      <c r="AA135" s="496"/>
      <c r="AB135" s="496"/>
      <c r="AC135" s="496"/>
      <c r="AD135" s="496"/>
      <c r="AE135" s="496"/>
      <c r="AF135" s="496"/>
      <c r="AG135" s="496"/>
      <c r="AH135" s="496"/>
      <c r="AI135" s="496"/>
      <c r="AJ135" s="497"/>
      <c r="AK135" s="473"/>
      <c r="AL135" s="474"/>
      <c r="AM135" s="474"/>
      <c r="AN135" s="474"/>
      <c r="AO135" s="474"/>
      <c r="AP135" s="474"/>
      <c r="AQ135" s="474"/>
      <c r="AR135" s="474"/>
      <c r="AS135" s="474"/>
      <c r="AT135" s="474"/>
      <c r="AU135" s="474"/>
      <c r="AV135" s="474"/>
      <c r="AW135" s="474"/>
      <c r="AX135" s="474"/>
      <c r="AY135" s="473" t="s">
        <v>1264</v>
      </c>
      <c r="AZ135" s="478"/>
      <c r="BA135" s="478"/>
      <c r="BB135" s="478"/>
      <c r="BC135" s="478"/>
      <c r="BD135" s="478"/>
      <c r="BE135" s="478"/>
      <c r="BF135" s="478"/>
      <c r="BG135" s="478"/>
      <c r="BH135" s="478"/>
      <c r="BI135" s="478"/>
      <c r="BJ135" s="478"/>
      <c r="BK135" s="478"/>
      <c r="BL135" s="478"/>
      <c r="BM135" s="478"/>
      <c r="BN135" s="479">
        <v>30000</v>
      </c>
      <c r="BO135" s="474"/>
      <c r="BP135" s="474"/>
      <c r="BQ135" s="474"/>
      <c r="BR135" s="474"/>
      <c r="BS135" s="474"/>
      <c r="BT135" s="474"/>
      <c r="BU135" s="474"/>
      <c r="BV135" s="474"/>
      <c r="BW135" s="474"/>
      <c r="BX135" s="474"/>
      <c r="BY135" s="480"/>
    </row>
    <row r="136" spans="1:77" s="85" customFormat="1" ht="38.4" customHeight="1" x14ac:dyDescent="0.3">
      <c r="A136" s="481">
        <v>43661</v>
      </c>
      <c r="B136" s="476"/>
      <c r="C136" s="476"/>
      <c r="D136" s="476"/>
      <c r="E136" s="476"/>
      <c r="F136" s="477"/>
      <c r="G136" s="473" t="s">
        <v>625</v>
      </c>
      <c r="H136" s="474"/>
      <c r="I136" s="474"/>
      <c r="J136" s="474"/>
      <c r="K136" s="474"/>
      <c r="L136" s="474"/>
      <c r="M136" s="474"/>
      <c r="N136" s="474"/>
      <c r="O136" s="473" t="s">
        <v>688</v>
      </c>
      <c r="P136" s="474"/>
      <c r="Q136" s="474"/>
      <c r="R136" s="474"/>
      <c r="S136" s="474"/>
      <c r="T136" s="474"/>
      <c r="U136" s="474"/>
      <c r="V136" s="474"/>
      <c r="W136" s="475" t="s">
        <v>638</v>
      </c>
      <c r="X136" s="476"/>
      <c r="Y136" s="476"/>
      <c r="Z136" s="476"/>
      <c r="AA136" s="476"/>
      <c r="AB136" s="476"/>
      <c r="AC136" s="476"/>
      <c r="AD136" s="476"/>
      <c r="AE136" s="476"/>
      <c r="AF136" s="476"/>
      <c r="AG136" s="476"/>
      <c r="AH136" s="476"/>
      <c r="AI136" s="476"/>
      <c r="AJ136" s="477"/>
      <c r="AK136" s="473"/>
      <c r="AL136" s="474"/>
      <c r="AM136" s="474"/>
      <c r="AN136" s="474"/>
      <c r="AO136" s="474"/>
      <c r="AP136" s="474"/>
      <c r="AQ136" s="474"/>
      <c r="AR136" s="474"/>
      <c r="AS136" s="474"/>
      <c r="AT136" s="474"/>
      <c r="AU136" s="474"/>
      <c r="AV136" s="474"/>
      <c r="AW136" s="474"/>
      <c r="AX136" s="474"/>
      <c r="AY136" s="473" t="s">
        <v>1307</v>
      </c>
      <c r="AZ136" s="478"/>
      <c r="BA136" s="478"/>
      <c r="BB136" s="478"/>
      <c r="BC136" s="478"/>
      <c r="BD136" s="478"/>
      <c r="BE136" s="478"/>
      <c r="BF136" s="478"/>
      <c r="BG136" s="478"/>
      <c r="BH136" s="478"/>
      <c r="BI136" s="478"/>
      <c r="BJ136" s="478"/>
      <c r="BK136" s="478"/>
      <c r="BL136" s="478"/>
      <c r="BM136" s="478"/>
      <c r="BN136" s="479">
        <v>2000</v>
      </c>
      <c r="BO136" s="474"/>
      <c r="BP136" s="474"/>
      <c r="BQ136" s="474"/>
      <c r="BR136" s="474"/>
      <c r="BS136" s="474"/>
      <c r="BT136" s="474"/>
      <c r="BU136" s="474"/>
      <c r="BV136" s="474"/>
      <c r="BW136" s="474"/>
      <c r="BX136" s="474"/>
      <c r="BY136" s="480"/>
    </row>
    <row r="137" spans="1:77" s="85" customFormat="1" ht="41.4" customHeight="1" x14ac:dyDescent="0.3">
      <c r="A137" s="481">
        <v>43658</v>
      </c>
      <c r="B137" s="476"/>
      <c r="C137" s="476"/>
      <c r="D137" s="476"/>
      <c r="E137" s="476"/>
      <c r="F137" s="477"/>
      <c r="G137" s="473" t="s">
        <v>625</v>
      </c>
      <c r="H137" s="474"/>
      <c r="I137" s="474"/>
      <c r="J137" s="474"/>
      <c r="K137" s="474"/>
      <c r="L137" s="474"/>
      <c r="M137" s="474"/>
      <c r="N137" s="474"/>
      <c r="O137" s="473" t="s">
        <v>689</v>
      </c>
      <c r="P137" s="474"/>
      <c r="Q137" s="474"/>
      <c r="R137" s="474"/>
      <c r="S137" s="474"/>
      <c r="T137" s="474"/>
      <c r="U137" s="474"/>
      <c r="V137" s="474"/>
      <c r="W137" s="475" t="s">
        <v>639</v>
      </c>
      <c r="X137" s="476"/>
      <c r="Y137" s="476"/>
      <c r="Z137" s="476"/>
      <c r="AA137" s="476"/>
      <c r="AB137" s="476"/>
      <c r="AC137" s="476"/>
      <c r="AD137" s="476"/>
      <c r="AE137" s="476"/>
      <c r="AF137" s="476"/>
      <c r="AG137" s="476"/>
      <c r="AH137" s="476"/>
      <c r="AI137" s="476"/>
      <c r="AJ137" s="477"/>
      <c r="AK137" s="473"/>
      <c r="AL137" s="474"/>
      <c r="AM137" s="474"/>
      <c r="AN137" s="474"/>
      <c r="AO137" s="474"/>
      <c r="AP137" s="474"/>
      <c r="AQ137" s="474"/>
      <c r="AR137" s="474"/>
      <c r="AS137" s="474"/>
      <c r="AT137" s="474"/>
      <c r="AU137" s="474"/>
      <c r="AV137" s="474"/>
      <c r="AW137" s="474"/>
      <c r="AX137" s="474"/>
      <c r="AY137" s="473" t="s">
        <v>1261</v>
      </c>
      <c r="AZ137" s="478"/>
      <c r="BA137" s="478"/>
      <c r="BB137" s="478"/>
      <c r="BC137" s="478"/>
      <c r="BD137" s="478"/>
      <c r="BE137" s="478"/>
      <c r="BF137" s="478"/>
      <c r="BG137" s="478"/>
      <c r="BH137" s="478"/>
      <c r="BI137" s="478"/>
      <c r="BJ137" s="478"/>
      <c r="BK137" s="478"/>
      <c r="BL137" s="478"/>
      <c r="BM137" s="478"/>
      <c r="BN137" s="479">
        <v>5000</v>
      </c>
      <c r="BO137" s="474"/>
      <c r="BP137" s="474"/>
      <c r="BQ137" s="474"/>
      <c r="BR137" s="474"/>
      <c r="BS137" s="474"/>
      <c r="BT137" s="474"/>
      <c r="BU137" s="474"/>
      <c r="BV137" s="474"/>
      <c r="BW137" s="474"/>
      <c r="BX137" s="474"/>
      <c r="BY137" s="480"/>
    </row>
    <row r="138" spans="1:77" s="85" customFormat="1" ht="38.4" customHeight="1" x14ac:dyDescent="0.3">
      <c r="A138" s="481">
        <v>43661</v>
      </c>
      <c r="B138" s="476"/>
      <c r="C138" s="476"/>
      <c r="D138" s="476"/>
      <c r="E138" s="476"/>
      <c r="F138" s="477"/>
      <c r="G138" s="473" t="s">
        <v>625</v>
      </c>
      <c r="H138" s="474"/>
      <c r="I138" s="474"/>
      <c r="J138" s="474"/>
      <c r="K138" s="474"/>
      <c r="L138" s="474"/>
      <c r="M138" s="474"/>
      <c r="N138" s="474"/>
      <c r="O138" s="473" t="s">
        <v>690</v>
      </c>
      <c r="P138" s="474"/>
      <c r="Q138" s="474"/>
      <c r="R138" s="474"/>
      <c r="S138" s="474"/>
      <c r="T138" s="474"/>
      <c r="U138" s="474"/>
      <c r="V138" s="474"/>
      <c r="W138" s="475" t="s">
        <v>640</v>
      </c>
      <c r="X138" s="476"/>
      <c r="Y138" s="476"/>
      <c r="Z138" s="476"/>
      <c r="AA138" s="476"/>
      <c r="AB138" s="476"/>
      <c r="AC138" s="476"/>
      <c r="AD138" s="476"/>
      <c r="AE138" s="476"/>
      <c r="AF138" s="476"/>
      <c r="AG138" s="476"/>
      <c r="AH138" s="476"/>
      <c r="AI138" s="476"/>
      <c r="AJ138" s="477"/>
      <c r="AK138" s="473"/>
      <c r="AL138" s="474"/>
      <c r="AM138" s="474"/>
      <c r="AN138" s="474"/>
      <c r="AO138" s="474"/>
      <c r="AP138" s="474"/>
      <c r="AQ138" s="474"/>
      <c r="AR138" s="474"/>
      <c r="AS138" s="474"/>
      <c r="AT138" s="474"/>
      <c r="AU138" s="474"/>
      <c r="AV138" s="474"/>
      <c r="AW138" s="474"/>
      <c r="AX138" s="474"/>
      <c r="AY138" s="473" t="s">
        <v>1266</v>
      </c>
      <c r="AZ138" s="478"/>
      <c r="BA138" s="478"/>
      <c r="BB138" s="478"/>
      <c r="BC138" s="478"/>
      <c r="BD138" s="478"/>
      <c r="BE138" s="478"/>
      <c r="BF138" s="478"/>
      <c r="BG138" s="478"/>
      <c r="BH138" s="478"/>
      <c r="BI138" s="478"/>
      <c r="BJ138" s="478"/>
      <c r="BK138" s="478"/>
      <c r="BL138" s="478"/>
      <c r="BM138" s="478"/>
      <c r="BN138" s="479">
        <v>500</v>
      </c>
      <c r="BO138" s="474"/>
      <c r="BP138" s="474"/>
      <c r="BQ138" s="474"/>
      <c r="BR138" s="474"/>
      <c r="BS138" s="474"/>
      <c r="BT138" s="474"/>
      <c r="BU138" s="474"/>
      <c r="BV138" s="474"/>
      <c r="BW138" s="474"/>
      <c r="BX138" s="474"/>
      <c r="BY138" s="480"/>
    </row>
    <row r="139" spans="1:77" s="85" customFormat="1" ht="53.4" customHeight="1" x14ac:dyDescent="0.3">
      <c r="A139" s="481">
        <v>43661</v>
      </c>
      <c r="B139" s="476"/>
      <c r="C139" s="476"/>
      <c r="D139" s="476"/>
      <c r="E139" s="476"/>
      <c r="F139" s="477"/>
      <c r="G139" s="473" t="s">
        <v>625</v>
      </c>
      <c r="H139" s="474"/>
      <c r="I139" s="474"/>
      <c r="J139" s="474"/>
      <c r="K139" s="474"/>
      <c r="L139" s="474"/>
      <c r="M139" s="474"/>
      <c r="N139" s="474"/>
      <c r="O139" s="473" t="s">
        <v>691</v>
      </c>
      <c r="P139" s="474"/>
      <c r="Q139" s="474"/>
      <c r="R139" s="474"/>
      <c r="S139" s="474"/>
      <c r="T139" s="474"/>
      <c r="U139" s="474"/>
      <c r="V139" s="474"/>
      <c r="W139" s="475" t="s">
        <v>641</v>
      </c>
      <c r="X139" s="476"/>
      <c r="Y139" s="476"/>
      <c r="Z139" s="476"/>
      <c r="AA139" s="476"/>
      <c r="AB139" s="476"/>
      <c r="AC139" s="476"/>
      <c r="AD139" s="476"/>
      <c r="AE139" s="476"/>
      <c r="AF139" s="476"/>
      <c r="AG139" s="476"/>
      <c r="AH139" s="476"/>
      <c r="AI139" s="476"/>
      <c r="AJ139" s="477"/>
      <c r="AK139" s="473"/>
      <c r="AL139" s="474"/>
      <c r="AM139" s="474"/>
      <c r="AN139" s="474"/>
      <c r="AO139" s="474"/>
      <c r="AP139" s="474"/>
      <c r="AQ139" s="474"/>
      <c r="AR139" s="474"/>
      <c r="AS139" s="474"/>
      <c r="AT139" s="474"/>
      <c r="AU139" s="474"/>
      <c r="AV139" s="474"/>
      <c r="AW139" s="474"/>
      <c r="AX139" s="474"/>
      <c r="AY139" s="482" t="s">
        <v>1308</v>
      </c>
      <c r="AZ139" s="483"/>
      <c r="BA139" s="483"/>
      <c r="BB139" s="483"/>
      <c r="BC139" s="483"/>
      <c r="BD139" s="483"/>
      <c r="BE139" s="483"/>
      <c r="BF139" s="483"/>
      <c r="BG139" s="483"/>
      <c r="BH139" s="483"/>
      <c r="BI139" s="483"/>
      <c r="BJ139" s="483"/>
      <c r="BK139" s="483"/>
      <c r="BL139" s="483"/>
      <c r="BM139" s="483"/>
      <c r="BN139" s="479">
        <v>500</v>
      </c>
      <c r="BO139" s="474"/>
      <c r="BP139" s="474"/>
      <c r="BQ139" s="474"/>
      <c r="BR139" s="474"/>
      <c r="BS139" s="474"/>
      <c r="BT139" s="474"/>
      <c r="BU139" s="474"/>
      <c r="BV139" s="474"/>
      <c r="BW139" s="474"/>
      <c r="BX139" s="474"/>
      <c r="BY139" s="480"/>
    </row>
    <row r="140" spans="1:77" s="85" customFormat="1" ht="39" customHeight="1" x14ac:dyDescent="0.3">
      <c r="A140" s="481">
        <v>43661</v>
      </c>
      <c r="B140" s="476"/>
      <c r="C140" s="476"/>
      <c r="D140" s="476"/>
      <c r="E140" s="476"/>
      <c r="F140" s="477"/>
      <c r="G140" s="473" t="s">
        <v>625</v>
      </c>
      <c r="H140" s="474"/>
      <c r="I140" s="474"/>
      <c r="J140" s="474"/>
      <c r="K140" s="474"/>
      <c r="L140" s="474"/>
      <c r="M140" s="474"/>
      <c r="N140" s="474"/>
      <c r="O140" s="473" t="s">
        <v>692</v>
      </c>
      <c r="P140" s="474"/>
      <c r="Q140" s="474"/>
      <c r="R140" s="474"/>
      <c r="S140" s="474"/>
      <c r="T140" s="474"/>
      <c r="U140" s="474"/>
      <c r="V140" s="474"/>
      <c r="W140" s="475" t="s">
        <v>642</v>
      </c>
      <c r="X140" s="476"/>
      <c r="Y140" s="476"/>
      <c r="Z140" s="476"/>
      <c r="AA140" s="476"/>
      <c r="AB140" s="476"/>
      <c r="AC140" s="476"/>
      <c r="AD140" s="476"/>
      <c r="AE140" s="476"/>
      <c r="AF140" s="476"/>
      <c r="AG140" s="476"/>
      <c r="AH140" s="476"/>
      <c r="AI140" s="476"/>
      <c r="AJ140" s="477"/>
      <c r="AK140" s="473"/>
      <c r="AL140" s="474"/>
      <c r="AM140" s="474"/>
      <c r="AN140" s="474"/>
      <c r="AO140" s="474"/>
      <c r="AP140" s="474"/>
      <c r="AQ140" s="474"/>
      <c r="AR140" s="474"/>
      <c r="AS140" s="474"/>
      <c r="AT140" s="474"/>
      <c r="AU140" s="474"/>
      <c r="AV140" s="474"/>
      <c r="AW140" s="474"/>
      <c r="AX140" s="474"/>
      <c r="AY140" s="482" t="s">
        <v>1264</v>
      </c>
      <c r="AZ140" s="483"/>
      <c r="BA140" s="483"/>
      <c r="BB140" s="483"/>
      <c r="BC140" s="483"/>
      <c r="BD140" s="483"/>
      <c r="BE140" s="483"/>
      <c r="BF140" s="483"/>
      <c r="BG140" s="483"/>
      <c r="BH140" s="483"/>
      <c r="BI140" s="483"/>
      <c r="BJ140" s="483"/>
      <c r="BK140" s="483"/>
      <c r="BL140" s="483"/>
      <c r="BM140" s="483"/>
      <c r="BN140" s="479">
        <v>3000</v>
      </c>
      <c r="BO140" s="474"/>
      <c r="BP140" s="474"/>
      <c r="BQ140" s="474"/>
      <c r="BR140" s="474"/>
      <c r="BS140" s="474"/>
      <c r="BT140" s="474"/>
      <c r="BU140" s="474"/>
      <c r="BV140" s="474"/>
      <c r="BW140" s="474"/>
      <c r="BX140" s="474"/>
      <c r="BY140" s="480"/>
    </row>
    <row r="141" spans="1:77" s="85" customFormat="1" ht="35.4" customHeight="1" x14ac:dyDescent="0.3">
      <c r="A141" s="481">
        <v>43661</v>
      </c>
      <c r="B141" s="476"/>
      <c r="C141" s="476"/>
      <c r="D141" s="476"/>
      <c r="E141" s="476"/>
      <c r="F141" s="477"/>
      <c r="G141" s="473" t="s">
        <v>625</v>
      </c>
      <c r="H141" s="474"/>
      <c r="I141" s="474"/>
      <c r="J141" s="474"/>
      <c r="K141" s="474"/>
      <c r="L141" s="474"/>
      <c r="M141" s="474"/>
      <c r="N141" s="474"/>
      <c r="O141" s="473" t="s">
        <v>693</v>
      </c>
      <c r="P141" s="474"/>
      <c r="Q141" s="474"/>
      <c r="R141" s="474"/>
      <c r="S141" s="474"/>
      <c r="T141" s="474"/>
      <c r="U141" s="474"/>
      <c r="V141" s="474"/>
      <c r="W141" s="475" t="s">
        <v>643</v>
      </c>
      <c r="X141" s="476"/>
      <c r="Y141" s="476"/>
      <c r="Z141" s="476"/>
      <c r="AA141" s="476"/>
      <c r="AB141" s="476"/>
      <c r="AC141" s="476"/>
      <c r="AD141" s="476"/>
      <c r="AE141" s="476"/>
      <c r="AF141" s="476"/>
      <c r="AG141" s="476"/>
      <c r="AH141" s="476"/>
      <c r="AI141" s="476"/>
      <c r="AJ141" s="477"/>
      <c r="AK141" s="473"/>
      <c r="AL141" s="474"/>
      <c r="AM141" s="474"/>
      <c r="AN141" s="474"/>
      <c r="AO141" s="474"/>
      <c r="AP141" s="474"/>
      <c r="AQ141" s="474"/>
      <c r="AR141" s="474"/>
      <c r="AS141" s="474"/>
      <c r="AT141" s="474"/>
      <c r="AU141" s="474"/>
      <c r="AV141" s="474"/>
      <c r="AW141" s="474"/>
      <c r="AX141" s="474"/>
      <c r="AY141" s="473" t="s">
        <v>1309</v>
      </c>
      <c r="AZ141" s="478"/>
      <c r="BA141" s="478"/>
      <c r="BB141" s="478"/>
      <c r="BC141" s="478"/>
      <c r="BD141" s="478"/>
      <c r="BE141" s="478"/>
      <c r="BF141" s="478"/>
      <c r="BG141" s="478"/>
      <c r="BH141" s="478"/>
      <c r="BI141" s="478"/>
      <c r="BJ141" s="478"/>
      <c r="BK141" s="478"/>
      <c r="BL141" s="478"/>
      <c r="BM141" s="478"/>
      <c r="BN141" s="479">
        <v>5000</v>
      </c>
      <c r="BO141" s="474"/>
      <c r="BP141" s="474"/>
      <c r="BQ141" s="474"/>
      <c r="BR141" s="474"/>
      <c r="BS141" s="474"/>
      <c r="BT141" s="474"/>
      <c r="BU141" s="474"/>
      <c r="BV141" s="474"/>
      <c r="BW141" s="474"/>
      <c r="BX141" s="474"/>
      <c r="BY141" s="480"/>
    </row>
    <row r="142" spans="1:77" s="85" customFormat="1" ht="38.4" customHeight="1" x14ac:dyDescent="0.3">
      <c r="A142" s="481">
        <v>43658</v>
      </c>
      <c r="B142" s="476"/>
      <c r="C142" s="476"/>
      <c r="D142" s="476"/>
      <c r="E142" s="476"/>
      <c r="F142" s="477"/>
      <c r="G142" s="473" t="s">
        <v>625</v>
      </c>
      <c r="H142" s="474"/>
      <c r="I142" s="474"/>
      <c r="J142" s="474"/>
      <c r="K142" s="474"/>
      <c r="L142" s="474"/>
      <c r="M142" s="474"/>
      <c r="N142" s="474"/>
      <c r="O142" s="473" t="s">
        <v>694</v>
      </c>
      <c r="P142" s="474"/>
      <c r="Q142" s="474"/>
      <c r="R142" s="474"/>
      <c r="S142" s="474"/>
      <c r="T142" s="474"/>
      <c r="U142" s="474"/>
      <c r="V142" s="474"/>
      <c r="W142" s="475" t="s">
        <v>644</v>
      </c>
      <c r="X142" s="476"/>
      <c r="Y142" s="476"/>
      <c r="Z142" s="476"/>
      <c r="AA142" s="476"/>
      <c r="AB142" s="476"/>
      <c r="AC142" s="476"/>
      <c r="AD142" s="476"/>
      <c r="AE142" s="476"/>
      <c r="AF142" s="476"/>
      <c r="AG142" s="476"/>
      <c r="AH142" s="476"/>
      <c r="AI142" s="476"/>
      <c r="AJ142" s="477"/>
      <c r="AK142" s="473"/>
      <c r="AL142" s="474"/>
      <c r="AM142" s="474"/>
      <c r="AN142" s="474"/>
      <c r="AO142" s="474"/>
      <c r="AP142" s="474"/>
      <c r="AQ142" s="474"/>
      <c r="AR142" s="474"/>
      <c r="AS142" s="474"/>
      <c r="AT142" s="474"/>
      <c r="AU142" s="474"/>
      <c r="AV142" s="474"/>
      <c r="AW142" s="474"/>
      <c r="AX142" s="474"/>
      <c r="AY142" s="473" t="s">
        <v>1310</v>
      </c>
      <c r="AZ142" s="478"/>
      <c r="BA142" s="478"/>
      <c r="BB142" s="478"/>
      <c r="BC142" s="478"/>
      <c r="BD142" s="478"/>
      <c r="BE142" s="478"/>
      <c r="BF142" s="478"/>
      <c r="BG142" s="478"/>
      <c r="BH142" s="478"/>
      <c r="BI142" s="478"/>
      <c r="BJ142" s="478"/>
      <c r="BK142" s="478"/>
      <c r="BL142" s="478"/>
      <c r="BM142" s="478"/>
      <c r="BN142" s="479">
        <v>7000</v>
      </c>
      <c r="BO142" s="474"/>
      <c r="BP142" s="474"/>
      <c r="BQ142" s="474"/>
      <c r="BR142" s="474"/>
      <c r="BS142" s="474"/>
      <c r="BT142" s="474"/>
      <c r="BU142" s="474"/>
      <c r="BV142" s="474"/>
      <c r="BW142" s="474"/>
      <c r="BX142" s="474"/>
      <c r="BY142" s="480"/>
    </row>
    <row r="143" spans="1:77" s="85" customFormat="1" ht="45.6" customHeight="1" x14ac:dyDescent="0.3">
      <c r="A143" s="481">
        <v>43658</v>
      </c>
      <c r="B143" s="476"/>
      <c r="C143" s="476"/>
      <c r="D143" s="476"/>
      <c r="E143" s="476"/>
      <c r="F143" s="477"/>
      <c r="G143" s="473" t="s">
        <v>625</v>
      </c>
      <c r="H143" s="474"/>
      <c r="I143" s="474"/>
      <c r="J143" s="474"/>
      <c r="K143" s="474"/>
      <c r="L143" s="474"/>
      <c r="M143" s="474"/>
      <c r="N143" s="474"/>
      <c r="O143" s="473" t="s">
        <v>695</v>
      </c>
      <c r="P143" s="474"/>
      <c r="Q143" s="474"/>
      <c r="R143" s="474"/>
      <c r="S143" s="474"/>
      <c r="T143" s="474"/>
      <c r="U143" s="474"/>
      <c r="V143" s="474"/>
      <c r="W143" s="475" t="s">
        <v>645</v>
      </c>
      <c r="X143" s="476"/>
      <c r="Y143" s="476"/>
      <c r="Z143" s="476"/>
      <c r="AA143" s="476"/>
      <c r="AB143" s="476"/>
      <c r="AC143" s="476"/>
      <c r="AD143" s="476"/>
      <c r="AE143" s="476"/>
      <c r="AF143" s="476"/>
      <c r="AG143" s="476"/>
      <c r="AH143" s="476"/>
      <c r="AI143" s="476"/>
      <c r="AJ143" s="477"/>
      <c r="AK143" s="473"/>
      <c r="AL143" s="474"/>
      <c r="AM143" s="474"/>
      <c r="AN143" s="474"/>
      <c r="AO143" s="474"/>
      <c r="AP143" s="474"/>
      <c r="AQ143" s="474"/>
      <c r="AR143" s="474"/>
      <c r="AS143" s="474"/>
      <c r="AT143" s="474"/>
      <c r="AU143" s="474"/>
      <c r="AV143" s="474"/>
      <c r="AW143" s="474"/>
      <c r="AX143" s="474"/>
      <c r="AY143" s="473" t="s">
        <v>1311</v>
      </c>
      <c r="AZ143" s="478"/>
      <c r="BA143" s="478"/>
      <c r="BB143" s="478"/>
      <c r="BC143" s="478"/>
      <c r="BD143" s="478"/>
      <c r="BE143" s="478"/>
      <c r="BF143" s="478"/>
      <c r="BG143" s="478"/>
      <c r="BH143" s="478"/>
      <c r="BI143" s="478"/>
      <c r="BJ143" s="478"/>
      <c r="BK143" s="478"/>
      <c r="BL143" s="478"/>
      <c r="BM143" s="478"/>
      <c r="BN143" s="479">
        <v>5000</v>
      </c>
      <c r="BO143" s="474"/>
      <c r="BP143" s="474"/>
      <c r="BQ143" s="474"/>
      <c r="BR143" s="474"/>
      <c r="BS143" s="474"/>
      <c r="BT143" s="474"/>
      <c r="BU143" s="474"/>
      <c r="BV143" s="474"/>
      <c r="BW143" s="474"/>
      <c r="BX143" s="474"/>
      <c r="BY143" s="480"/>
    </row>
    <row r="144" spans="1:77" s="85" customFormat="1" ht="42" customHeight="1" x14ac:dyDescent="0.3">
      <c r="A144" s="481">
        <v>43658</v>
      </c>
      <c r="B144" s="476"/>
      <c r="C144" s="476"/>
      <c r="D144" s="476"/>
      <c r="E144" s="476"/>
      <c r="F144" s="477"/>
      <c r="G144" s="473" t="s">
        <v>625</v>
      </c>
      <c r="H144" s="474"/>
      <c r="I144" s="474"/>
      <c r="J144" s="474"/>
      <c r="K144" s="474"/>
      <c r="L144" s="474"/>
      <c r="M144" s="474"/>
      <c r="N144" s="474"/>
      <c r="O144" s="473">
        <v>21652027</v>
      </c>
      <c r="P144" s="474"/>
      <c r="Q144" s="474"/>
      <c r="R144" s="474"/>
      <c r="S144" s="474"/>
      <c r="T144" s="474"/>
      <c r="U144" s="474"/>
      <c r="V144" s="474"/>
      <c r="W144" s="475" t="s">
        <v>646</v>
      </c>
      <c r="X144" s="476"/>
      <c r="Y144" s="476"/>
      <c r="Z144" s="476"/>
      <c r="AA144" s="476"/>
      <c r="AB144" s="476"/>
      <c r="AC144" s="476"/>
      <c r="AD144" s="476"/>
      <c r="AE144" s="476"/>
      <c r="AF144" s="476"/>
      <c r="AG144" s="476"/>
      <c r="AH144" s="476"/>
      <c r="AI144" s="476"/>
      <c r="AJ144" s="477"/>
      <c r="AK144" s="473"/>
      <c r="AL144" s="474"/>
      <c r="AM144" s="474"/>
      <c r="AN144" s="474"/>
      <c r="AO144" s="474"/>
      <c r="AP144" s="474"/>
      <c r="AQ144" s="474"/>
      <c r="AR144" s="474"/>
      <c r="AS144" s="474"/>
      <c r="AT144" s="474"/>
      <c r="AU144" s="474"/>
      <c r="AV144" s="474"/>
      <c r="AW144" s="474"/>
      <c r="AX144" s="474"/>
      <c r="AY144" s="473" t="s">
        <v>1312</v>
      </c>
      <c r="AZ144" s="478"/>
      <c r="BA144" s="478"/>
      <c r="BB144" s="478"/>
      <c r="BC144" s="478"/>
      <c r="BD144" s="478"/>
      <c r="BE144" s="478"/>
      <c r="BF144" s="478"/>
      <c r="BG144" s="478"/>
      <c r="BH144" s="478"/>
      <c r="BI144" s="478"/>
      <c r="BJ144" s="478"/>
      <c r="BK144" s="478"/>
      <c r="BL144" s="478"/>
      <c r="BM144" s="478"/>
      <c r="BN144" s="479">
        <v>5000</v>
      </c>
      <c r="BO144" s="474"/>
      <c r="BP144" s="474"/>
      <c r="BQ144" s="474"/>
      <c r="BR144" s="474"/>
      <c r="BS144" s="474"/>
      <c r="BT144" s="474"/>
      <c r="BU144" s="474"/>
      <c r="BV144" s="474"/>
      <c r="BW144" s="474"/>
      <c r="BX144" s="474"/>
      <c r="BY144" s="480"/>
    </row>
    <row r="145" spans="1:77" s="85" customFormat="1" ht="44.4" customHeight="1" x14ac:dyDescent="0.3">
      <c r="A145" s="481">
        <v>43658</v>
      </c>
      <c r="B145" s="476"/>
      <c r="C145" s="476"/>
      <c r="D145" s="476"/>
      <c r="E145" s="476"/>
      <c r="F145" s="477"/>
      <c r="G145" s="473" t="s">
        <v>625</v>
      </c>
      <c r="H145" s="474"/>
      <c r="I145" s="474"/>
      <c r="J145" s="474"/>
      <c r="K145" s="474"/>
      <c r="L145" s="474"/>
      <c r="M145" s="474"/>
      <c r="N145" s="474"/>
      <c r="O145" s="473">
        <v>4743</v>
      </c>
      <c r="P145" s="474"/>
      <c r="Q145" s="474"/>
      <c r="R145" s="474"/>
      <c r="S145" s="474"/>
      <c r="T145" s="474"/>
      <c r="U145" s="474"/>
      <c r="V145" s="474"/>
      <c r="W145" s="475" t="s">
        <v>647</v>
      </c>
      <c r="X145" s="476"/>
      <c r="Y145" s="476"/>
      <c r="Z145" s="476"/>
      <c r="AA145" s="476"/>
      <c r="AB145" s="476"/>
      <c r="AC145" s="476"/>
      <c r="AD145" s="476"/>
      <c r="AE145" s="476"/>
      <c r="AF145" s="476"/>
      <c r="AG145" s="476"/>
      <c r="AH145" s="476"/>
      <c r="AI145" s="476"/>
      <c r="AJ145" s="477"/>
      <c r="AK145" s="473"/>
      <c r="AL145" s="474"/>
      <c r="AM145" s="474"/>
      <c r="AN145" s="474"/>
      <c r="AO145" s="474"/>
      <c r="AP145" s="474"/>
      <c r="AQ145" s="474"/>
      <c r="AR145" s="474"/>
      <c r="AS145" s="474"/>
      <c r="AT145" s="474"/>
      <c r="AU145" s="474"/>
      <c r="AV145" s="474"/>
      <c r="AW145" s="474"/>
      <c r="AX145" s="474"/>
      <c r="AY145" s="482" t="s">
        <v>1313</v>
      </c>
      <c r="AZ145" s="483"/>
      <c r="BA145" s="483"/>
      <c r="BB145" s="483"/>
      <c r="BC145" s="483"/>
      <c r="BD145" s="483"/>
      <c r="BE145" s="483"/>
      <c r="BF145" s="483"/>
      <c r="BG145" s="483"/>
      <c r="BH145" s="483"/>
      <c r="BI145" s="483"/>
      <c r="BJ145" s="483"/>
      <c r="BK145" s="483"/>
      <c r="BL145" s="483"/>
      <c r="BM145" s="483"/>
      <c r="BN145" s="479">
        <v>1400</v>
      </c>
      <c r="BO145" s="474"/>
      <c r="BP145" s="474"/>
      <c r="BQ145" s="474"/>
      <c r="BR145" s="474"/>
      <c r="BS145" s="474"/>
      <c r="BT145" s="474"/>
      <c r="BU145" s="474"/>
      <c r="BV145" s="474"/>
      <c r="BW145" s="474"/>
      <c r="BX145" s="474"/>
      <c r="BY145" s="480"/>
    </row>
    <row r="146" spans="1:77" s="85" customFormat="1" ht="35.4" customHeight="1" x14ac:dyDescent="0.3">
      <c r="A146" s="481">
        <v>43658</v>
      </c>
      <c r="B146" s="476"/>
      <c r="C146" s="476"/>
      <c r="D146" s="476"/>
      <c r="E146" s="476"/>
      <c r="F146" s="477"/>
      <c r="G146" s="473" t="s">
        <v>625</v>
      </c>
      <c r="H146" s="474"/>
      <c r="I146" s="474"/>
      <c r="J146" s="474"/>
      <c r="K146" s="474"/>
      <c r="L146" s="474"/>
      <c r="M146" s="474"/>
      <c r="N146" s="474"/>
      <c r="O146" s="473">
        <v>1</v>
      </c>
      <c r="P146" s="474"/>
      <c r="Q146" s="474"/>
      <c r="R146" s="474"/>
      <c r="S146" s="474"/>
      <c r="T146" s="474"/>
      <c r="U146" s="474"/>
      <c r="V146" s="474"/>
      <c r="W146" s="475" t="s">
        <v>634</v>
      </c>
      <c r="X146" s="476"/>
      <c r="Y146" s="476"/>
      <c r="Z146" s="476"/>
      <c r="AA146" s="476"/>
      <c r="AB146" s="476"/>
      <c r="AC146" s="476"/>
      <c r="AD146" s="476"/>
      <c r="AE146" s="476"/>
      <c r="AF146" s="476"/>
      <c r="AG146" s="476"/>
      <c r="AH146" s="476"/>
      <c r="AI146" s="476"/>
      <c r="AJ146" s="477"/>
      <c r="AK146" s="473"/>
      <c r="AL146" s="474"/>
      <c r="AM146" s="474"/>
      <c r="AN146" s="474"/>
      <c r="AO146" s="474"/>
      <c r="AP146" s="474"/>
      <c r="AQ146" s="474"/>
      <c r="AR146" s="474"/>
      <c r="AS146" s="474"/>
      <c r="AT146" s="474"/>
      <c r="AU146" s="474"/>
      <c r="AV146" s="474"/>
      <c r="AW146" s="474"/>
      <c r="AX146" s="474"/>
      <c r="AY146" s="482" t="s">
        <v>1314</v>
      </c>
      <c r="AZ146" s="483"/>
      <c r="BA146" s="483"/>
      <c r="BB146" s="483"/>
      <c r="BC146" s="483"/>
      <c r="BD146" s="483"/>
      <c r="BE146" s="483"/>
      <c r="BF146" s="483"/>
      <c r="BG146" s="483"/>
      <c r="BH146" s="483"/>
      <c r="BI146" s="483"/>
      <c r="BJ146" s="483"/>
      <c r="BK146" s="483"/>
      <c r="BL146" s="483"/>
      <c r="BM146" s="483"/>
      <c r="BN146" s="479">
        <v>50000</v>
      </c>
      <c r="BO146" s="474"/>
      <c r="BP146" s="474"/>
      <c r="BQ146" s="474"/>
      <c r="BR146" s="474"/>
      <c r="BS146" s="474"/>
      <c r="BT146" s="474"/>
      <c r="BU146" s="474"/>
      <c r="BV146" s="474"/>
      <c r="BW146" s="474"/>
      <c r="BX146" s="474"/>
      <c r="BY146" s="480"/>
    </row>
    <row r="147" spans="1:77" s="85" customFormat="1" ht="69" customHeight="1" x14ac:dyDescent="0.3">
      <c r="A147" s="481">
        <v>43657</v>
      </c>
      <c r="B147" s="476"/>
      <c r="C147" s="476"/>
      <c r="D147" s="476"/>
      <c r="E147" s="476"/>
      <c r="F147" s="477"/>
      <c r="G147" s="473" t="s">
        <v>625</v>
      </c>
      <c r="H147" s="474"/>
      <c r="I147" s="474"/>
      <c r="J147" s="474"/>
      <c r="K147" s="474"/>
      <c r="L147" s="474"/>
      <c r="M147" s="474"/>
      <c r="N147" s="474"/>
      <c r="O147" s="473" t="s">
        <v>696</v>
      </c>
      <c r="P147" s="474"/>
      <c r="Q147" s="474"/>
      <c r="R147" s="474"/>
      <c r="S147" s="474"/>
      <c r="T147" s="474"/>
      <c r="U147" s="474"/>
      <c r="V147" s="474"/>
      <c r="W147" s="475" t="s">
        <v>648</v>
      </c>
      <c r="X147" s="476"/>
      <c r="Y147" s="476"/>
      <c r="Z147" s="476"/>
      <c r="AA147" s="476"/>
      <c r="AB147" s="476"/>
      <c r="AC147" s="476"/>
      <c r="AD147" s="476"/>
      <c r="AE147" s="476"/>
      <c r="AF147" s="476"/>
      <c r="AG147" s="476"/>
      <c r="AH147" s="476"/>
      <c r="AI147" s="476"/>
      <c r="AJ147" s="477"/>
      <c r="AK147" s="473"/>
      <c r="AL147" s="474"/>
      <c r="AM147" s="474"/>
      <c r="AN147" s="474"/>
      <c r="AO147" s="474"/>
      <c r="AP147" s="474"/>
      <c r="AQ147" s="474"/>
      <c r="AR147" s="474"/>
      <c r="AS147" s="474"/>
      <c r="AT147" s="474"/>
      <c r="AU147" s="474"/>
      <c r="AV147" s="474"/>
      <c r="AW147" s="474"/>
      <c r="AX147" s="474"/>
      <c r="AY147" s="473" t="s">
        <v>1315</v>
      </c>
      <c r="AZ147" s="478"/>
      <c r="BA147" s="478"/>
      <c r="BB147" s="478"/>
      <c r="BC147" s="478"/>
      <c r="BD147" s="478"/>
      <c r="BE147" s="478"/>
      <c r="BF147" s="478"/>
      <c r="BG147" s="478"/>
      <c r="BH147" s="478"/>
      <c r="BI147" s="478"/>
      <c r="BJ147" s="478"/>
      <c r="BK147" s="478"/>
      <c r="BL147" s="478"/>
      <c r="BM147" s="478"/>
      <c r="BN147" s="479">
        <v>15000</v>
      </c>
      <c r="BO147" s="474"/>
      <c r="BP147" s="474"/>
      <c r="BQ147" s="474"/>
      <c r="BR147" s="474"/>
      <c r="BS147" s="474"/>
      <c r="BT147" s="474"/>
      <c r="BU147" s="474"/>
      <c r="BV147" s="474"/>
      <c r="BW147" s="474"/>
      <c r="BX147" s="474"/>
      <c r="BY147" s="480"/>
    </row>
    <row r="148" spans="1:77" s="85" customFormat="1" ht="35.4" customHeight="1" x14ac:dyDescent="0.3">
      <c r="A148" s="481">
        <v>43658</v>
      </c>
      <c r="B148" s="476"/>
      <c r="C148" s="476"/>
      <c r="D148" s="476"/>
      <c r="E148" s="476"/>
      <c r="F148" s="477"/>
      <c r="G148" s="473" t="s">
        <v>625</v>
      </c>
      <c r="H148" s="474"/>
      <c r="I148" s="474"/>
      <c r="J148" s="474"/>
      <c r="K148" s="474"/>
      <c r="L148" s="474"/>
      <c r="M148" s="474"/>
      <c r="N148" s="474"/>
      <c r="O148" s="473" t="s">
        <v>697</v>
      </c>
      <c r="P148" s="474"/>
      <c r="Q148" s="474"/>
      <c r="R148" s="474"/>
      <c r="S148" s="474"/>
      <c r="T148" s="474"/>
      <c r="U148" s="474"/>
      <c r="V148" s="474"/>
      <c r="W148" s="475" t="s">
        <v>649</v>
      </c>
      <c r="X148" s="476"/>
      <c r="Y148" s="476"/>
      <c r="Z148" s="476"/>
      <c r="AA148" s="476"/>
      <c r="AB148" s="476"/>
      <c r="AC148" s="476"/>
      <c r="AD148" s="476"/>
      <c r="AE148" s="476"/>
      <c r="AF148" s="476"/>
      <c r="AG148" s="476"/>
      <c r="AH148" s="476"/>
      <c r="AI148" s="476"/>
      <c r="AJ148" s="477"/>
      <c r="AK148" s="473"/>
      <c r="AL148" s="474"/>
      <c r="AM148" s="474"/>
      <c r="AN148" s="474"/>
      <c r="AO148" s="474"/>
      <c r="AP148" s="474"/>
      <c r="AQ148" s="474"/>
      <c r="AR148" s="474"/>
      <c r="AS148" s="474"/>
      <c r="AT148" s="474"/>
      <c r="AU148" s="474"/>
      <c r="AV148" s="474"/>
      <c r="AW148" s="474"/>
      <c r="AX148" s="474"/>
      <c r="AY148" s="473" t="s">
        <v>1316</v>
      </c>
      <c r="AZ148" s="478"/>
      <c r="BA148" s="478"/>
      <c r="BB148" s="478"/>
      <c r="BC148" s="478"/>
      <c r="BD148" s="478"/>
      <c r="BE148" s="478"/>
      <c r="BF148" s="478"/>
      <c r="BG148" s="478"/>
      <c r="BH148" s="478"/>
      <c r="BI148" s="478"/>
      <c r="BJ148" s="478"/>
      <c r="BK148" s="478"/>
      <c r="BL148" s="478"/>
      <c r="BM148" s="478"/>
      <c r="BN148" s="479">
        <v>7000</v>
      </c>
      <c r="BO148" s="474"/>
      <c r="BP148" s="474"/>
      <c r="BQ148" s="474"/>
      <c r="BR148" s="474"/>
      <c r="BS148" s="474"/>
      <c r="BT148" s="474"/>
      <c r="BU148" s="474"/>
      <c r="BV148" s="474"/>
      <c r="BW148" s="474"/>
      <c r="BX148" s="474"/>
      <c r="BY148" s="480"/>
    </row>
    <row r="149" spans="1:77" s="85" customFormat="1" ht="49.2" customHeight="1" x14ac:dyDescent="0.3">
      <c r="A149" s="481">
        <v>43658</v>
      </c>
      <c r="B149" s="476"/>
      <c r="C149" s="476"/>
      <c r="D149" s="476"/>
      <c r="E149" s="476"/>
      <c r="F149" s="477"/>
      <c r="G149" s="473" t="s">
        <v>625</v>
      </c>
      <c r="H149" s="474"/>
      <c r="I149" s="474"/>
      <c r="J149" s="474"/>
      <c r="K149" s="474"/>
      <c r="L149" s="474"/>
      <c r="M149" s="474"/>
      <c r="N149" s="474"/>
      <c r="O149" s="473" t="s">
        <v>698</v>
      </c>
      <c r="P149" s="474"/>
      <c r="Q149" s="474"/>
      <c r="R149" s="474"/>
      <c r="S149" s="474"/>
      <c r="T149" s="474"/>
      <c r="U149" s="474"/>
      <c r="V149" s="474"/>
      <c r="W149" s="475" t="s">
        <v>650</v>
      </c>
      <c r="X149" s="476"/>
      <c r="Y149" s="476"/>
      <c r="Z149" s="476"/>
      <c r="AA149" s="476"/>
      <c r="AB149" s="476"/>
      <c r="AC149" s="476"/>
      <c r="AD149" s="476"/>
      <c r="AE149" s="476"/>
      <c r="AF149" s="476"/>
      <c r="AG149" s="476"/>
      <c r="AH149" s="476"/>
      <c r="AI149" s="476"/>
      <c r="AJ149" s="477"/>
      <c r="AK149" s="473"/>
      <c r="AL149" s="474"/>
      <c r="AM149" s="474"/>
      <c r="AN149" s="474"/>
      <c r="AO149" s="474"/>
      <c r="AP149" s="474"/>
      <c r="AQ149" s="474"/>
      <c r="AR149" s="474"/>
      <c r="AS149" s="474"/>
      <c r="AT149" s="474"/>
      <c r="AU149" s="474"/>
      <c r="AV149" s="474"/>
      <c r="AW149" s="474"/>
      <c r="AX149" s="474"/>
      <c r="AY149" s="473" t="s">
        <v>1317</v>
      </c>
      <c r="AZ149" s="478"/>
      <c r="BA149" s="478"/>
      <c r="BB149" s="478"/>
      <c r="BC149" s="478"/>
      <c r="BD149" s="478"/>
      <c r="BE149" s="478"/>
      <c r="BF149" s="478"/>
      <c r="BG149" s="478"/>
      <c r="BH149" s="478"/>
      <c r="BI149" s="478"/>
      <c r="BJ149" s="478"/>
      <c r="BK149" s="478"/>
      <c r="BL149" s="478"/>
      <c r="BM149" s="478"/>
      <c r="BN149" s="479">
        <v>5000</v>
      </c>
      <c r="BO149" s="474"/>
      <c r="BP149" s="474"/>
      <c r="BQ149" s="474"/>
      <c r="BR149" s="474"/>
      <c r="BS149" s="474"/>
      <c r="BT149" s="474"/>
      <c r="BU149" s="474"/>
      <c r="BV149" s="474"/>
      <c r="BW149" s="474"/>
      <c r="BX149" s="474"/>
      <c r="BY149" s="480"/>
    </row>
    <row r="150" spans="1:77" s="85" customFormat="1" ht="53.4" customHeight="1" x14ac:dyDescent="0.3">
      <c r="A150" s="481">
        <v>43657</v>
      </c>
      <c r="B150" s="476"/>
      <c r="C150" s="476"/>
      <c r="D150" s="476"/>
      <c r="E150" s="476"/>
      <c r="F150" s="477"/>
      <c r="G150" s="473" t="s">
        <v>625</v>
      </c>
      <c r="H150" s="474"/>
      <c r="I150" s="474"/>
      <c r="J150" s="474"/>
      <c r="K150" s="474"/>
      <c r="L150" s="474"/>
      <c r="M150" s="474"/>
      <c r="N150" s="474"/>
      <c r="O150" s="473" t="s">
        <v>699</v>
      </c>
      <c r="P150" s="474"/>
      <c r="Q150" s="474"/>
      <c r="R150" s="474"/>
      <c r="S150" s="474"/>
      <c r="T150" s="474"/>
      <c r="U150" s="474"/>
      <c r="V150" s="474"/>
      <c r="W150" s="475" t="s">
        <v>651</v>
      </c>
      <c r="X150" s="476"/>
      <c r="Y150" s="476"/>
      <c r="Z150" s="476"/>
      <c r="AA150" s="476"/>
      <c r="AB150" s="476"/>
      <c r="AC150" s="476"/>
      <c r="AD150" s="476"/>
      <c r="AE150" s="476"/>
      <c r="AF150" s="476"/>
      <c r="AG150" s="476"/>
      <c r="AH150" s="476"/>
      <c r="AI150" s="476"/>
      <c r="AJ150" s="477"/>
      <c r="AK150" s="473"/>
      <c r="AL150" s="474"/>
      <c r="AM150" s="474"/>
      <c r="AN150" s="474"/>
      <c r="AO150" s="474"/>
      <c r="AP150" s="474"/>
      <c r="AQ150" s="474"/>
      <c r="AR150" s="474"/>
      <c r="AS150" s="474"/>
      <c r="AT150" s="474"/>
      <c r="AU150" s="474"/>
      <c r="AV150" s="474"/>
      <c r="AW150" s="474"/>
      <c r="AX150" s="474"/>
      <c r="AY150" s="473" t="s">
        <v>1318</v>
      </c>
      <c r="AZ150" s="478"/>
      <c r="BA150" s="478"/>
      <c r="BB150" s="478"/>
      <c r="BC150" s="478"/>
      <c r="BD150" s="478"/>
      <c r="BE150" s="478"/>
      <c r="BF150" s="478"/>
      <c r="BG150" s="478"/>
      <c r="BH150" s="478"/>
      <c r="BI150" s="478"/>
      <c r="BJ150" s="478"/>
      <c r="BK150" s="478"/>
      <c r="BL150" s="478"/>
      <c r="BM150" s="478"/>
      <c r="BN150" s="479">
        <v>1000</v>
      </c>
      <c r="BO150" s="474"/>
      <c r="BP150" s="474"/>
      <c r="BQ150" s="474"/>
      <c r="BR150" s="474"/>
      <c r="BS150" s="474"/>
      <c r="BT150" s="474"/>
      <c r="BU150" s="474"/>
      <c r="BV150" s="474"/>
      <c r="BW150" s="474"/>
      <c r="BX150" s="474"/>
      <c r="BY150" s="480"/>
    </row>
    <row r="151" spans="1:77" s="85" customFormat="1" ht="54.6" customHeight="1" x14ac:dyDescent="0.3">
      <c r="A151" s="481">
        <v>43657</v>
      </c>
      <c r="B151" s="476"/>
      <c r="C151" s="476"/>
      <c r="D151" s="476"/>
      <c r="E151" s="476"/>
      <c r="F151" s="477"/>
      <c r="G151" s="473" t="s">
        <v>625</v>
      </c>
      <c r="H151" s="474"/>
      <c r="I151" s="474"/>
      <c r="J151" s="474"/>
      <c r="K151" s="474"/>
      <c r="L151" s="474"/>
      <c r="M151" s="474"/>
      <c r="N151" s="474"/>
      <c r="O151" s="473" t="s">
        <v>700</v>
      </c>
      <c r="P151" s="474"/>
      <c r="Q151" s="474"/>
      <c r="R151" s="474"/>
      <c r="S151" s="474"/>
      <c r="T151" s="474"/>
      <c r="U151" s="474"/>
      <c r="V151" s="474"/>
      <c r="W151" s="475" t="s">
        <v>652</v>
      </c>
      <c r="X151" s="476"/>
      <c r="Y151" s="476"/>
      <c r="Z151" s="476"/>
      <c r="AA151" s="476"/>
      <c r="AB151" s="476"/>
      <c r="AC151" s="476"/>
      <c r="AD151" s="476"/>
      <c r="AE151" s="476"/>
      <c r="AF151" s="476"/>
      <c r="AG151" s="476"/>
      <c r="AH151" s="476"/>
      <c r="AI151" s="476"/>
      <c r="AJ151" s="477"/>
      <c r="AK151" s="473"/>
      <c r="AL151" s="474"/>
      <c r="AM151" s="474"/>
      <c r="AN151" s="474"/>
      <c r="AO151" s="474"/>
      <c r="AP151" s="474"/>
      <c r="AQ151" s="474"/>
      <c r="AR151" s="474"/>
      <c r="AS151" s="474"/>
      <c r="AT151" s="474"/>
      <c r="AU151" s="474"/>
      <c r="AV151" s="474"/>
      <c r="AW151" s="474"/>
      <c r="AX151" s="474"/>
      <c r="AY151" s="473" t="s">
        <v>1319</v>
      </c>
      <c r="AZ151" s="478"/>
      <c r="BA151" s="478"/>
      <c r="BB151" s="478"/>
      <c r="BC151" s="478"/>
      <c r="BD151" s="478"/>
      <c r="BE151" s="478"/>
      <c r="BF151" s="478"/>
      <c r="BG151" s="478"/>
      <c r="BH151" s="478"/>
      <c r="BI151" s="478"/>
      <c r="BJ151" s="478"/>
      <c r="BK151" s="478"/>
      <c r="BL151" s="478"/>
      <c r="BM151" s="478"/>
      <c r="BN151" s="479">
        <v>200</v>
      </c>
      <c r="BO151" s="474"/>
      <c r="BP151" s="474"/>
      <c r="BQ151" s="474"/>
      <c r="BR151" s="474"/>
      <c r="BS151" s="474"/>
      <c r="BT151" s="474"/>
      <c r="BU151" s="474"/>
      <c r="BV151" s="474"/>
      <c r="BW151" s="474"/>
      <c r="BX151" s="474"/>
      <c r="BY151" s="480"/>
    </row>
    <row r="152" spans="1:77" s="85" customFormat="1" ht="47.4" customHeight="1" x14ac:dyDescent="0.3">
      <c r="A152" s="481">
        <v>43656</v>
      </c>
      <c r="B152" s="476"/>
      <c r="C152" s="476"/>
      <c r="D152" s="476"/>
      <c r="E152" s="476"/>
      <c r="F152" s="477"/>
      <c r="G152" s="473" t="s">
        <v>625</v>
      </c>
      <c r="H152" s="474"/>
      <c r="I152" s="474"/>
      <c r="J152" s="474"/>
      <c r="K152" s="474"/>
      <c r="L152" s="474"/>
      <c r="M152" s="474"/>
      <c r="N152" s="474"/>
      <c r="O152" s="473" t="s">
        <v>701</v>
      </c>
      <c r="P152" s="474"/>
      <c r="Q152" s="474"/>
      <c r="R152" s="474"/>
      <c r="S152" s="474"/>
      <c r="T152" s="474"/>
      <c r="U152" s="474"/>
      <c r="V152" s="474"/>
      <c r="W152" s="475" t="s">
        <v>653</v>
      </c>
      <c r="X152" s="476"/>
      <c r="Y152" s="476"/>
      <c r="Z152" s="476"/>
      <c r="AA152" s="476"/>
      <c r="AB152" s="476"/>
      <c r="AC152" s="476"/>
      <c r="AD152" s="476"/>
      <c r="AE152" s="476"/>
      <c r="AF152" s="476"/>
      <c r="AG152" s="476"/>
      <c r="AH152" s="476"/>
      <c r="AI152" s="476"/>
      <c r="AJ152" s="477"/>
      <c r="AK152" s="473"/>
      <c r="AL152" s="474"/>
      <c r="AM152" s="474"/>
      <c r="AN152" s="474"/>
      <c r="AO152" s="474"/>
      <c r="AP152" s="474"/>
      <c r="AQ152" s="474"/>
      <c r="AR152" s="474"/>
      <c r="AS152" s="474"/>
      <c r="AT152" s="474"/>
      <c r="AU152" s="474"/>
      <c r="AV152" s="474"/>
      <c r="AW152" s="474"/>
      <c r="AX152" s="474"/>
      <c r="AY152" s="473" t="s">
        <v>1320</v>
      </c>
      <c r="AZ152" s="478"/>
      <c r="BA152" s="478"/>
      <c r="BB152" s="478"/>
      <c r="BC152" s="478"/>
      <c r="BD152" s="478"/>
      <c r="BE152" s="478"/>
      <c r="BF152" s="478"/>
      <c r="BG152" s="478"/>
      <c r="BH152" s="478"/>
      <c r="BI152" s="478"/>
      <c r="BJ152" s="478"/>
      <c r="BK152" s="478"/>
      <c r="BL152" s="478"/>
      <c r="BM152" s="478"/>
      <c r="BN152" s="479">
        <v>1000</v>
      </c>
      <c r="BO152" s="474"/>
      <c r="BP152" s="474"/>
      <c r="BQ152" s="474"/>
      <c r="BR152" s="474"/>
      <c r="BS152" s="474"/>
      <c r="BT152" s="474"/>
      <c r="BU152" s="474"/>
      <c r="BV152" s="474"/>
      <c r="BW152" s="474"/>
      <c r="BX152" s="474"/>
      <c r="BY152" s="480"/>
    </row>
    <row r="153" spans="1:77" s="85" customFormat="1" ht="43.95" customHeight="1" x14ac:dyDescent="0.3">
      <c r="A153" s="481">
        <v>43656</v>
      </c>
      <c r="B153" s="476"/>
      <c r="C153" s="476"/>
      <c r="D153" s="476"/>
      <c r="E153" s="476"/>
      <c r="F153" s="477"/>
      <c r="G153" s="473" t="s">
        <v>625</v>
      </c>
      <c r="H153" s="474"/>
      <c r="I153" s="474"/>
      <c r="J153" s="474"/>
      <c r="K153" s="474"/>
      <c r="L153" s="474"/>
      <c r="M153" s="474"/>
      <c r="N153" s="474"/>
      <c r="O153" s="473">
        <v>21593619</v>
      </c>
      <c r="P153" s="474"/>
      <c r="Q153" s="474"/>
      <c r="R153" s="474"/>
      <c r="S153" s="474"/>
      <c r="T153" s="474"/>
      <c r="U153" s="474"/>
      <c r="V153" s="474"/>
      <c r="W153" s="475" t="s">
        <v>654</v>
      </c>
      <c r="X153" s="476"/>
      <c r="Y153" s="476"/>
      <c r="Z153" s="476"/>
      <c r="AA153" s="476"/>
      <c r="AB153" s="476"/>
      <c r="AC153" s="476"/>
      <c r="AD153" s="476"/>
      <c r="AE153" s="476"/>
      <c r="AF153" s="476"/>
      <c r="AG153" s="476"/>
      <c r="AH153" s="476"/>
      <c r="AI153" s="476"/>
      <c r="AJ153" s="477"/>
      <c r="AK153" s="473"/>
      <c r="AL153" s="474"/>
      <c r="AM153" s="474"/>
      <c r="AN153" s="474"/>
      <c r="AO153" s="474"/>
      <c r="AP153" s="474"/>
      <c r="AQ153" s="474"/>
      <c r="AR153" s="474"/>
      <c r="AS153" s="474"/>
      <c r="AT153" s="474"/>
      <c r="AU153" s="474"/>
      <c r="AV153" s="474"/>
      <c r="AW153" s="474"/>
      <c r="AX153" s="474"/>
      <c r="AY153" s="473" t="s">
        <v>1321</v>
      </c>
      <c r="AZ153" s="478"/>
      <c r="BA153" s="478"/>
      <c r="BB153" s="478"/>
      <c r="BC153" s="478"/>
      <c r="BD153" s="478"/>
      <c r="BE153" s="478"/>
      <c r="BF153" s="478"/>
      <c r="BG153" s="478"/>
      <c r="BH153" s="478"/>
      <c r="BI153" s="478"/>
      <c r="BJ153" s="478"/>
      <c r="BK153" s="478"/>
      <c r="BL153" s="478"/>
      <c r="BM153" s="478"/>
      <c r="BN153" s="479">
        <v>600</v>
      </c>
      <c r="BO153" s="474"/>
      <c r="BP153" s="474"/>
      <c r="BQ153" s="474"/>
      <c r="BR153" s="474"/>
      <c r="BS153" s="474"/>
      <c r="BT153" s="474"/>
      <c r="BU153" s="474"/>
      <c r="BV153" s="474"/>
      <c r="BW153" s="474"/>
      <c r="BX153" s="474"/>
      <c r="BY153" s="480"/>
    </row>
    <row r="154" spans="1:77" s="85" customFormat="1" ht="37.950000000000003" customHeight="1" x14ac:dyDescent="0.3">
      <c r="A154" s="481">
        <v>43656</v>
      </c>
      <c r="B154" s="476"/>
      <c r="C154" s="476"/>
      <c r="D154" s="476"/>
      <c r="E154" s="476"/>
      <c r="F154" s="477"/>
      <c r="G154" s="473" t="s">
        <v>625</v>
      </c>
      <c r="H154" s="474"/>
      <c r="I154" s="474"/>
      <c r="J154" s="474"/>
      <c r="K154" s="474"/>
      <c r="L154" s="474"/>
      <c r="M154" s="474"/>
      <c r="N154" s="474"/>
      <c r="O154" s="473" t="s">
        <v>702</v>
      </c>
      <c r="P154" s="474"/>
      <c r="Q154" s="474"/>
      <c r="R154" s="474"/>
      <c r="S154" s="474"/>
      <c r="T154" s="474"/>
      <c r="U154" s="474"/>
      <c r="V154" s="474"/>
      <c r="W154" s="475" t="s">
        <v>655</v>
      </c>
      <c r="X154" s="476"/>
      <c r="Y154" s="476"/>
      <c r="Z154" s="476"/>
      <c r="AA154" s="476"/>
      <c r="AB154" s="476"/>
      <c r="AC154" s="476"/>
      <c r="AD154" s="476"/>
      <c r="AE154" s="476"/>
      <c r="AF154" s="476"/>
      <c r="AG154" s="476"/>
      <c r="AH154" s="476"/>
      <c r="AI154" s="476"/>
      <c r="AJ154" s="477"/>
      <c r="AK154" s="473"/>
      <c r="AL154" s="474"/>
      <c r="AM154" s="474"/>
      <c r="AN154" s="474"/>
      <c r="AO154" s="474"/>
      <c r="AP154" s="474"/>
      <c r="AQ154" s="474"/>
      <c r="AR154" s="474"/>
      <c r="AS154" s="474"/>
      <c r="AT154" s="474"/>
      <c r="AU154" s="474"/>
      <c r="AV154" s="474"/>
      <c r="AW154" s="474"/>
      <c r="AX154" s="474"/>
      <c r="AY154" s="473" t="s">
        <v>1322</v>
      </c>
      <c r="AZ154" s="478"/>
      <c r="BA154" s="478"/>
      <c r="BB154" s="478"/>
      <c r="BC154" s="478"/>
      <c r="BD154" s="478"/>
      <c r="BE154" s="478"/>
      <c r="BF154" s="478"/>
      <c r="BG154" s="478"/>
      <c r="BH154" s="478"/>
      <c r="BI154" s="478"/>
      <c r="BJ154" s="478"/>
      <c r="BK154" s="478"/>
      <c r="BL154" s="478"/>
      <c r="BM154" s="478"/>
      <c r="BN154" s="479">
        <v>10000</v>
      </c>
      <c r="BO154" s="474"/>
      <c r="BP154" s="474"/>
      <c r="BQ154" s="474"/>
      <c r="BR154" s="474"/>
      <c r="BS154" s="474"/>
      <c r="BT154" s="474"/>
      <c r="BU154" s="474"/>
      <c r="BV154" s="474"/>
      <c r="BW154" s="474"/>
      <c r="BX154" s="474"/>
      <c r="BY154" s="480"/>
    </row>
    <row r="155" spans="1:77" s="85" customFormat="1" ht="44.4" customHeight="1" x14ac:dyDescent="0.3">
      <c r="A155" s="481">
        <v>43656</v>
      </c>
      <c r="B155" s="476"/>
      <c r="C155" s="476"/>
      <c r="D155" s="476"/>
      <c r="E155" s="476"/>
      <c r="F155" s="477"/>
      <c r="G155" s="473" t="s">
        <v>625</v>
      </c>
      <c r="H155" s="474"/>
      <c r="I155" s="474"/>
      <c r="J155" s="474"/>
      <c r="K155" s="474"/>
      <c r="L155" s="474"/>
      <c r="M155" s="474"/>
      <c r="N155" s="474"/>
      <c r="O155" s="473" t="s">
        <v>703</v>
      </c>
      <c r="P155" s="474"/>
      <c r="Q155" s="474"/>
      <c r="R155" s="474"/>
      <c r="S155" s="474"/>
      <c r="T155" s="474"/>
      <c r="U155" s="474"/>
      <c r="V155" s="474"/>
      <c r="W155" s="475" t="s">
        <v>656</v>
      </c>
      <c r="X155" s="476"/>
      <c r="Y155" s="476"/>
      <c r="Z155" s="476"/>
      <c r="AA155" s="476"/>
      <c r="AB155" s="476"/>
      <c r="AC155" s="476"/>
      <c r="AD155" s="476"/>
      <c r="AE155" s="476"/>
      <c r="AF155" s="476"/>
      <c r="AG155" s="476"/>
      <c r="AH155" s="476"/>
      <c r="AI155" s="476"/>
      <c r="AJ155" s="477"/>
      <c r="AK155" s="473"/>
      <c r="AL155" s="474"/>
      <c r="AM155" s="474"/>
      <c r="AN155" s="474"/>
      <c r="AO155" s="474"/>
      <c r="AP155" s="474"/>
      <c r="AQ155" s="474"/>
      <c r="AR155" s="474"/>
      <c r="AS155" s="474"/>
      <c r="AT155" s="474"/>
      <c r="AU155" s="474"/>
      <c r="AV155" s="474"/>
      <c r="AW155" s="474"/>
      <c r="AX155" s="474"/>
      <c r="AY155" s="498" t="s">
        <v>938</v>
      </c>
      <c r="AZ155" s="478"/>
      <c r="BA155" s="478"/>
      <c r="BB155" s="478"/>
      <c r="BC155" s="478"/>
      <c r="BD155" s="478"/>
      <c r="BE155" s="478"/>
      <c r="BF155" s="478"/>
      <c r="BG155" s="478"/>
      <c r="BH155" s="478"/>
      <c r="BI155" s="478"/>
      <c r="BJ155" s="478"/>
      <c r="BK155" s="478"/>
      <c r="BL155" s="478"/>
      <c r="BM155" s="478"/>
      <c r="BN155" s="479">
        <v>5000</v>
      </c>
      <c r="BO155" s="474"/>
      <c r="BP155" s="474"/>
      <c r="BQ155" s="474"/>
      <c r="BR155" s="474"/>
      <c r="BS155" s="474"/>
      <c r="BT155" s="474"/>
      <c r="BU155" s="474"/>
      <c r="BV155" s="474"/>
      <c r="BW155" s="474"/>
      <c r="BX155" s="474"/>
      <c r="BY155" s="480"/>
    </row>
    <row r="156" spans="1:77" s="85" customFormat="1" ht="36.6" customHeight="1" x14ac:dyDescent="0.3">
      <c r="A156" s="481">
        <v>43655</v>
      </c>
      <c r="B156" s="476"/>
      <c r="C156" s="476"/>
      <c r="D156" s="476"/>
      <c r="E156" s="476"/>
      <c r="F156" s="477"/>
      <c r="G156" s="473" t="s">
        <v>625</v>
      </c>
      <c r="H156" s="474"/>
      <c r="I156" s="474"/>
      <c r="J156" s="474"/>
      <c r="K156" s="474"/>
      <c r="L156" s="474"/>
      <c r="M156" s="474"/>
      <c r="N156" s="474"/>
      <c r="O156" s="473" t="s">
        <v>704</v>
      </c>
      <c r="P156" s="474"/>
      <c r="Q156" s="474"/>
      <c r="R156" s="474"/>
      <c r="S156" s="474"/>
      <c r="T156" s="474"/>
      <c r="U156" s="474"/>
      <c r="V156" s="474"/>
      <c r="W156" s="475" t="s">
        <v>657</v>
      </c>
      <c r="X156" s="476"/>
      <c r="Y156" s="476"/>
      <c r="Z156" s="476"/>
      <c r="AA156" s="476"/>
      <c r="AB156" s="476"/>
      <c r="AC156" s="476"/>
      <c r="AD156" s="476"/>
      <c r="AE156" s="476"/>
      <c r="AF156" s="476"/>
      <c r="AG156" s="476"/>
      <c r="AH156" s="476"/>
      <c r="AI156" s="476"/>
      <c r="AJ156" s="477"/>
      <c r="AK156" s="473"/>
      <c r="AL156" s="474"/>
      <c r="AM156" s="474"/>
      <c r="AN156" s="474"/>
      <c r="AO156" s="474"/>
      <c r="AP156" s="474"/>
      <c r="AQ156" s="474"/>
      <c r="AR156" s="474"/>
      <c r="AS156" s="474"/>
      <c r="AT156" s="474"/>
      <c r="AU156" s="474"/>
      <c r="AV156" s="474"/>
      <c r="AW156" s="474"/>
      <c r="AX156" s="474"/>
      <c r="AY156" s="473" t="s">
        <v>1323</v>
      </c>
      <c r="AZ156" s="478"/>
      <c r="BA156" s="478"/>
      <c r="BB156" s="478"/>
      <c r="BC156" s="478"/>
      <c r="BD156" s="478"/>
      <c r="BE156" s="478"/>
      <c r="BF156" s="478"/>
      <c r="BG156" s="478"/>
      <c r="BH156" s="478"/>
      <c r="BI156" s="478"/>
      <c r="BJ156" s="478"/>
      <c r="BK156" s="478"/>
      <c r="BL156" s="478"/>
      <c r="BM156" s="478"/>
      <c r="BN156" s="479">
        <v>10000</v>
      </c>
      <c r="BO156" s="474"/>
      <c r="BP156" s="474"/>
      <c r="BQ156" s="474"/>
      <c r="BR156" s="474"/>
      <c r="BS156" s="474"/>
      <c r="BT156" s="474"/>
      <c r="BU156" s="474"/>
      <c r="BV156" s="474"/>
      <c r="BW156" s="474"/>
      <c r="BX156" s="474"/>
      <c r="BY156" s="480"/>
    </row>
    <row r="157" spans="1:77" s="85" customFormat="1" ht="72" customHeight="1" x14ac:dyDescent="0.3">
      <c r="A157" s="481">
        <v>43655</v>
      </c>
      <c r="B157" s="476"/>
      <c r="C157" s="476"/>
      <c r="D157" s="476"/>
      <c r="E157" s="476"/>
      <c r="F157" s="477"/>
      <c r="G157" s="473" t="s">
        <v>625</v>
      </c>
      <c r="H157" s="474"/>
      <c r="I157" s="474"/>
      <c r="J157" s="474"/>
      <c r="K157" s="474"/>
      <c r="L157" s="474"/>
      <c r="M157" s="474"/>
      <c r="N157" s="474"/>
      <c r="O157" s="473" t="s">
        <v>705</v>
      </c>
      <c r="P157" s="474"/>
      <c r="Q157" s="474"/>
      <c r="R157" s="474"/>
      <c r="S157" s="474"/>
      <c r="T157" s="474"/>
      <c r="U157" s="474"/>
      <c r="V157" s="474"/>
      <c r="W157" s="475" t="s">
        <v>658</v>
      </c>
      <c r="X157" s="476"/>
      <c r="Y157" s="476"/>
      <c r="Z157" s="476"/>
      <c r="AA157" s="476"/>
      <c r="AB157" s="476"/>
      <c r="AC157" s="476"/>
      <c r="AD157" s="476"/>
      <c r="AE157" s="476"/>
      <c r="AF157" s="476"/>
      <c r="AG157" s="476"/>
      <c r="AH157" s="476"/>
      <c r="AI157" s="476"/>
      <c r="AJ157" s="477"/>
      <c r="AK157" s="473"/>
      <c r="AL157" s="474"/>
      <c r="AM157" s="474"/>
      <c r="AN157" s="474"/>
      <c r="AO157" s="474"/>
      <c r="AP157" s="474"/>
      <c r="AQ157" s="474"/>
      <c r="AR157" s="474"/>
      <c r="AS157" s="474"/>
      <c r="AT157" s="474"/>
      <c r="AU157" s="474"/>
      <c r="AV157" s="474"/>
      <c r="AW157" s="474"/>
      <c r="AX157" s="474"/>
      <c r="AY157" s="473" t="s">
        <v>1279</v>
      </c>
      <c r="AZ157" s="478"/>
      <c r="BA157" s="478"/>
      <c r="BB157" s="478"/>
      <c r="BC157" s="478"/>
      <c r="BD157" s="478"/>
      <c r="BE157" s="478"/>
      <c r="BF157" s="478"/>
      <c r="BG157" s="478"/>
      <c r="BH157" s="478"/>
      <c r="BI157" s="478"/>
      <c r="BJ157" s="478"/>
      <c r="BK157" s="478"/>
      <c r="BL157" s="478"/>
      <c r="BM157" s="478"/>
      <c r="BN157" s="479">
        <v>490000</v>
      </c>
      <c r="BO157" s="474"/>
      <c r="BP157" s="474"/>
      <c r="BQ157" s="474"/>
      <c r="BR157" s="474"/>
      <c r="BS157" s="474"/>
      <c r="BT157" s="474"/>
      <c r="BU157" s="474"/>
      <c r="BV157" s="474"/>
      <c r="BW157" s="474"/>
      <c r="BX157" s="474"/>
      <c r="BY157" s="480"/>
    </row>
    <row r="158" spans="1:77" s="85" customFormat="1" ht="41.4" customHeight="1" x14ac:dyDescent="0.3">
      <c r="A158" s="481">
        <v>43655</v>
      </c>
      <c r="B158" s="476"/>
      <c r="C158" s="476"/>
      <c r="D158" s="476"/>
      <c r="E158" s="476"/>
      <c r="F158" s="477"/>
      <c r="G158" s="473" t="s">
        <v>625</v>
      </c>
      <c r="H158" s="474"/>
      <c r="I158" s="474"/>
      <c r="J158" s="474"/>
      <c r="K158" s="474"/>
      <c r="L158" s="474"/>
      <c r="M158" s="474"/>
      <c r="N158" s="474"/>
      <c r="O158" s="473" t="s">
        <v>706</v>
      </c>
      <c r="P158" s="474"/>
      <c r="Q158" s="474"/>
      <c r="R158" s="474"/>
      <c r="S158" s="474"/>
      <c r="T158" s="474"/>
      <c r="U158" s="474"/>
      <c r="V158" s="474"/>
      <c r="W158" s="475" t="s">
        <v>659</v>
      </c>
      <c r="X158" s="476"/>
      <c r="Y158" s="476"/>
      <c r="Z158" s="476"/>
      <c r="AA158" s="476"/>
      <c r="AB158" s="476"/>
      <c r="AC158" s="476"/>
      <c r="AD158" s="476"/>
      <c r="AE158" s="476"/>
      <c r="AF158" s="476"/>
      <c r="AG158" s="476"/>
      <c r="AH158" s="476"/>
      <c r="AI158" s="476"/>
      <c r="AJ158" s="477"/>
      <c r="AK158" s="473"/>
      <c r="AL158" s="474"/>
      <c r="AM158" s="474"/>
      <c r="AN158" s="474"/>
      <c r="AO158" s="474"/>
      <c r="AP158" s="474"/>
      <c r="AQ158" s="474"/>
      <c r="AR158" s="474"/>
      <c r="AS158" s="474"/>
      <c r="AT158" s="474"/>
      <c r="AU158" s="474"/>
      <c r="AV158" s="474"/>
      <c r="AW158" s="474"/>
      <c r="AX158" s="474"/>
      <c r="AY158" s="473" t="s">
        <v>1279</v>
      </c>
      <c r="AZ158" s="478"/>
      <c r="BA158" s="478"/>
      <c r="BB158" s="478"/>
      <c r="BC158" s="478"/>
      <c r="BD158" s="478"/>
      <c r="BE158" s="478"/>
      <c r="BF158" s="478"/>
      <c r="BG158" s="478"/>
      <c r="BH158" s="478"/>
      <c r="BI158" s="478"/>
      <c r="BJ158" s="478"/>
      <c r="BK158" s="478"/>
      <c r="BL158" s="478"/>
      <c r="BM158" s="478"/>
      <c r="BN158" s="479">
        <v>490000</v>
      </c>
      <c r="BO158" s="474"/>
      <c r="BP158" s="474"/>
      <c r="BQ158" s="474"/>
      <c r="BR158" s="474"/>
      <c r="BS158" s="474"/>
      <c r="BT158" s="474"/>
      <c r="BU158" s="474"/>
      <c r="BV158" s="474"/>
      <c r="BW158" s="474"/>
      <c r="BX158" s="474"/>
      <c r="BY158" s="480"/>
    </row>
    <row r="159" spans="1:77" s="85" customFormat="1" ht="37.200000000000003" customHeight="1" x14ac:dyDescent="0.3">
      <c r="A159" s="481">
        <v>43655</v>
      </c>
      <c r="B159" s="476"/>
      <c r="C159" s="476"/>
      <c r="D159" s="476"/>
      <c r="E159" s="476"/>
      <c r="F159" s="477"/>
      <c r="G159" s="473" t="s">
        <v>625</v>
      </c>
      <c r="H159" s="474"/>
      <c r="I159" s="474"/>
      <c r="J159" s="474"/>
      <c r="K159" s="474"/>
      <c r="L159" s="474"/>
      <c r="M159" s="474"/>
      <c r="N159" s="474"/>
      <c r="O159" s="473" t="s">
        <v>707</v>
      </c>
      <c r="P159" s="474"/>
      <c r="Q159" s="474"/>
      <c r="R159" s="474"/>
      <c r="S159" s="474"/>
      <c r="T159" s="474"/>
      <c r="U159" s="474"/>
      <c r="V159" s="474"/>
      <c r="W159" s="475" t="s">
        <v>660</v>
      </c>
      <c r="X159" s="476"/>
      <c r="Y159" s="476"/>
      <c r="Z159" s="476"/>
      <c r="AA159" s="476"/>
      <c r="AB159" s="476"/>
      <c r="AC159" s="476"/>
      <c r="AD159" s="476"/>
      <c r="AE159" s="476"/>
      <c r="AF159" s="476"/>
      <c r="AG159" s="476"/>
      <c r="AH159" s="476"/>
      <c r="AI159" s="476"/>
      <c r="AJ159" s="477"/>
      <c r="AK159" s="473"/>
      <c r="AL159" s="474"/>
      <c r="AM159" s="474"/>
      <c r="AN159" s="474"/>
      <c r="AO159" s="474"/>
      <c r="AP159" s="474"/>
      <c r="AQ159" s="474"/>
      <c r="AR159" s="474"/>
      <c r="AS159" s="474"/>
      <c r="AT159" s="474"/>
      <c r="AU159" s="474"/>
      <c r="AV159" s="474"/>
      <c r="AW159" s="474"/>
      <c r="AX159" s="474"/>
      <c r="AY159" s="473" t="s">
        <v>1324</v>
      </c>
      <c r="AZ159" s="478"/>
      <c r="BA159" s="478"/>
      <c r="BB159" s="478"/>
      <c r="BC159" s="478"/>
      <c r="BD159" s="478"/>
      <c r="BE159" s="478"/>
      <c r="BF159" s="478"/>
      <c r="BG159" s="478"/>
      <c r="BH159" s="478"/>
      <c r="BI159" s="478"/>
      <c r="BJ159" s="478"/>
      <c r="BK159" s="478"/>
      <c r="BL159" s="478"/>
      <c r="BM159" s="478"/>
      <c r="BN159" s="479">
        <v>2000</v>
      </c>
      <c r="BO159" s="474"/>
      <c r="BP159" s="474"/>
      <c r="BQ159" s="474"/>
      <c r="BR159" s="474"/>
      <c r="BS159" s="474"/>
      <c r="BT159" s="474"/>
      <c r="BU159" s="474"/>
      <c r="BV159" s="474"/>
      <c r="BW159" s="474"/>
      <c r="BX159" s="474"/>
      <c r="BY159" s="480"/>
    </row>
    <row r="160" spans="1:77" s="85" customFormat="1" ht="43.95" customHeight="1" x14ac:dyDescent="0.3">
      <c r="A160" s="481">
        <v>43655</v>
      </c>
      <c r="B160" s="476"/>
      <c r="C160" s="476"/>
      <c r="D160" s="476"/>
      <c r="E160" s="476"/>
      <c r="F160" s="477"/>
      <c r="G160" s="473" t="s">
        <v>625</v>
      </c>
      <c r="H160" s="474"/>
      <c r="I160" s="474"/>
      <c r="J160" s="474"/>
      <c r="K160" s="474"/>
      <c r="L160" s="474"/>
      <c r="M160" s="474"/>
      <c r="N160" s="474"/>
      <c r="O160" s="473" t="s">
        <v>708</v>
      </c>
      <c r="P160" s="474"/>
      <c r="Q160" s="474"/>
      <c r="R160" s="474"/>
      <c r="S160" s="474"/>
      <c r="T160" s="474"/>
      <c r="U160" s="474"/>
      <c r="V160" s="474"/>
      <c r="W160" s="475" t="s">
        <v>661</v>
      </c>
      <c r="X160" s="476"/>
      <c r="Y160" s="476"/>
      <c r="Z160" s="476"/>
      <c r="AA160" s="476"/>
      <c r="AB160" s="476"/>
      <c r="AC160" s="476"/>
      <c r="AD160" s="476"/>
      <c r="AE160" s="476"/>
      <c r="AF160" s="476"/>
      <c r="AG160" s="476"/>
      <c r="AH160" s="476"/>
      <c r="AI160" s="476"/>
      <c r="AJ160" s="477"/>
      <c r="AK160" s="473"/>
      <c r="AL160" s="474"/>
      <c r="AM160" s="474"/>
      <c r="AN160" s="474"/>
      <c r="AO160" s="474"/>
      <c r="AP160" s="474"/>
      <c r="AQ160" s="474"/>
      <c r="AR160" s="474"/>
      <c r="AS160" s="474"/>
      <c r="AT160" s="474"/>
      <c r="AU160" s="474"/>
      <c r="AV160" s="474"/>
      <c r="AW160" s="474"/>
      <c r="AX160" s="474"/>
      <c r="AY160" s="473" t="s">
        <v>1325</v>
      </c>
      <c r="AZ160" s="478"/>
      <c r="BA160" s="478"/>
      <c r="BB160" s="478"/>
      <c r="BC160" s="478"/>
      <c r="BD160" s="478"/>
      <c r="BE160" s="478"/>
      <c r="BF160" s="478"/>
      <c r="BG160" s="478"/>
      <c r="BH160" s="478"/>
      <c r="BI160" s="478"/>
      <c r="BJ160" s="478"/>
      <c r="BK160" s="478"/>
      <c r="BL160" s="478"/>
      <c r="BM160" s="478"/>
      <c r="BN160" s="479">
        <v>490000</v>
      </c>
      <c r="BO160" s="474"/>
      <c r="BP160" s="474"/>
      <c r="BQ160" s="474"/>
      <c r="BR160" s="474"/>
      <c r="BS160" s="474"/>
      <c r="BT160" s="474"/>
      <c r="BU160" s="474"/>
      <c r="BV160" s="474"/>
      <c r="BW160" s="474"/>
      <c r="BX160" s="474"/>
      <c r="BY160" s="480"/>
    </row>
    <row r="161" spans="1:77" s="85" customFormat="1" ht="36" customHeight="1" x14ac:dyDescent="0.3">
      <c r="A161" s="481">
        <v>43655</v>
      </c>
      <c r="B161" s="476"/>
      <c r="C161" s="476"/>
      <c r="D161" s="476"/>
      <c r="E161" s="476"/>
      <c r="F161" s="477"/>
      <c r="G161" s="473" t="s">
        <v>625</v>
      </c>
      <c r="H161" s="474"/>
      <c r="I161" s="474"/>
      <c r="J161" s="474"/>
      <c r="K161" s="474"/>
      <c r="L161" s="474"/>
      <c r="M161" s="474"/>
      <c r="N161" s="474"/>
      <c r="O161" s="473" t="s">
        <v>709</v>
      </c>
      <c r="P161" s="474"/>
      <c r="Q161" s="474"/>
      <c r="R161" s="474"/>
      <c r="S161" s="474"/>
      <c r="T161" s="474"/>
      <c r="U161" s="474"/>
      <c r="V161" s="474"/>
      <c r="W161" s="475" t="s">
        <v>662</v>
      </c>
      <c r="X161" s="476"/>
      <c r="Y161" s="476"/>
      <c r="Z161" s="476"/>
      <c r="AA161" s="476"/>
      <c r="AB161" s="476"/>
      <c r="AC161" s="476"/>
      <c r="AD161" s="476"/>
      <c r="AE161" s="476"/>
      <c r="AF161" s="476"/>
      <c r="AG161" s="476"/>
      <c r="AH161" s="476"/>
      <c r="AI161" s="476"/>
      <c r="AJ161" s="477"/>
      <c r="AK161" s="473"/>
      <c r="AL161" s="474"/>
      <c r="AM161" s="474"/>
      <c r="AN161" s="474"/>
      <c r="AO161" s="474"/>
      <c r="AP161" s="474"/>
      <c r="AQ161" s="474"/>
      <c r="AR161" s="474"/>
      <c r="AS161" s="474"/>
      <c r="AT161" s="474"/>
      <c r="AU161" s="474"/>
      <c r="AV161" s="474"/>
      <c r="AW161" s="474"/>
      <c r="AX161" s="474"/>
      <c r="AY161" s="473" t="s">
        <v>1326</v>
      </c>
      <c r="AZ161" s="478"/>
      <c r="BA161" s="478"/>
      <c r="BB161" s="478"/>
      <c r="BC161" s="478"/>
      <c r="BD161" s="478"/>
      <c r="BE161" s="478"/>
      <c r="BF161" s="478"/>
      <c r="BG161" s="478"/>
      <c r="BH161" s="478"/>
      <c r="BI161" s="478"/>
      <c r="BJ161" s="478"/>
      <c r="BK161" s="478"/>
      <c r="BL161" s="478"/>
      <c r="BM161" s="478"/>
      <c r="BN161" s="479">
        <v>7535</v>
      </c>
      <c r="BO161" s="474"/>
      <c r="BP161" s="474"/>
      <c r="BQ161" s="474"/>
      <c r="BR161" s="474"/>
      <c r="BS161" s="474"/>
      <c r="BT161" s="474"/>
      <c r="BU161" s="474"/>
      <c r="BV161" s="474"/>
      <c r="BW161" s="474"/>
      <c r="BX161" s="474"/>
      <c r="BY161" s="480"/>
    </row>
    <row r="162" spans="1:77" s="85" customFormat="1" ht="42" customHeight="1" x14ac:dyDescent="0.3">
      <c r="A162" s="481">
        <v>43655</v>
      </c>
      <c r="B162" s="476"/>
      <c r="C162" s="476"/>
      <c r="D162" s="476"/>
      <c r="E162" s="476"/>
      <c r="F162" s="477"/>
      <c r="G162" s="473" t="s">
        <v>625</v>
      </c>
      <c r="H162" s="474"/>
      <c r="I162" s="474"/>
      <c r="J162" s="474"/>
      <c r="K162" s="474"/>
      <c r="L162" s="474"/>
      <c r="M162" s="474"/>
      <c r="N162" s="474"/>
      <c r="O162" s="473" t="s">
        <v>710</v>
      </c>
      <c r="P162" s="474"/>
      <c r="Q162" s="474"/>
      <c r="R162" s="474"/>
      <c r="S162" s="474"/>
      <c r="T162" s="474"/>
      <c r="U162" s="474"/>
      <c r="V162" s="474"/>
      <c r="W162" s="475" t="s">
        <v>624</v>
      </c>
      <c r="X162" s="476"/>
      <c r="Y162" s="476"/>
      <c r="Z162" s="476"/>
      <c r="AA162" s="476"/>
      <c r="AB162" s="476"/>
      <c r="AC162" s="476"/>
      <c r="AD162" s="476"/>
      <c r="AE162" s="476"/>
      <c r="AF162" s="476"/>
      <c r="AG162" s="476"/>
      <c r="AH162" s="476"/>
      <c r="AI162" s="476"/>
      <c r="AJ162" s="477"/>
      <c r="AK162" s="473"/>
      <c r="AL162" s="474"/>
      <c r="AM162" s="474"/>
      <c r="AN162" s="474"/>
      <c r="AO162" s="474"/>
      <c r="AP162" s="474"/>
      <c r="AQ162" s="474"/>
      <c r="AR162" s="474"/>
      <c r="AS162" s="474"/>
      <c r="AT162" s="474"/>
      <c r="AU162" s="474"/>
      <c r="AV162" s="474"/>
      <c r="AW162" s="474"/>
      <c r="AX162" s="474"/>
      <c r="AY162" s="473" t="s">
        <v>1325</v>
      </c>
      <c r="AZ162" s="478"/>
      <c r="BA162" s="478"/>
      <c r="BB162" s="478"/>
      <c r="BC162" s="478"/>
      <c r="BD162" s="478"/>
      <c r="BE162" s="478"/>
      <c r="BF162" s="478"/>
      <c r="BG162" s="478"/>
      <c r="BH162" s="478"/>
      <c r="BI162" s="478"/>
      <c r="BJ162" s="478"/>
      <c r="BK162" s="478"/>
      <c r="BL162" s="478"/>
      <c r="BM162" s="478"/>
      <c r="BN162" s="479">
        <v>300000</v>
      </c>
      <c r="BO162" s="474"/>
      <c r="BP162" s="474"/>
      <c r="BQ162" s="474"/>
      <c r="BR162" s="474"/>
      <c r="BS162" s="474"/>
      <c r="BT162" s="474"/>
      <c r="BU162" s="474"/>
      <c r="BV162" s="474"/>
      <c r="BW162" s="474"/>
      <c r="BX162" s="474"/>
      <c r="BY162" s="480"/>
    </row>
    <row r="163" spans="1:77" s="85" customFormat="1" ht="41.4" customHeight="1" x14ac:dyDescent="0.3">
      <c r="A163" s="481">
        <v>43655</v>
      </c>
      <c r="B163" s="476"/>
      <c r="C163" s="476"/>
      <c r="D163" s="476"/>
      <c r="E163" s="476"/>
      <c r="F163" s="477"/>
      <c r="G163" s="473" t="s">
        <v>625</v>
      </c>
      <c r="H163" s="474"/>
      <c r="I163" s="474"/>
      <c r="J163" s="474"/>
      <c r="K163" s="474"/>
      <c r="L163" s="474"/>
      <c r="M163" s="474"/>
      <c r="N163" s="474"/>
      <c r="O163" s="473" t="s">
        <v>711</v>
      </c>
      <c r="P163" s="474"/>
      <c r="Q163" s="474"/>
      <c r="R163" s="474"/>
      <c r="S163" s="474"/>
      <c r="T163" s="474"/>
      <c r="U163" s="474"/>
      <c r="V163" s="474"/>
      <c r="W163" s="475" t="s">
        <v>663</v>
      </c>
      <c r="X163" s="476"/>
      <c r="Y163" s="476"/>
      <c r="Z163" s="476"/>
      <c r="AA163" s="476"/>
      <c r="AB163" s="476"/>
      <c r="AC163" s="476"/>
      <c r="AD163" s="476"/>
      <c r="AE163" s="476"/>
      <c r="AF163" s="476"/>
      <c r="AG163" s="476"/>
      <c r="AH163" s="476"/>
      <c r="AI163" s="476"/>
      <c r="AJ163" s="477"/>
      <c r="AK163" s="473"/>
      <c r="AL163" s="474"/>
      <c r="AM163" s="474"/>
      <c r="AN163" s="474"/>
      <c r="AO163" s="474"/>
      <c r="AP163" s="474"/>
      <c r="AQ163" s="474"/>
      <c r="AR163" s="474"/>
      <c r="AS163" s="474"/>
      <c r="AT163" s="474"/>
      <c r="AU163" s="474"/>
      <c r="AV163" s="474"/>
      <c r="AW163" s="474"/>
      <c r="AX163" s="474"/>
      <c r="AY163" s="473" t="s">
        <v>1325</v>
      </c>
      <c r="AZ163" s="478"/>
      <c r="BA163" s="478"/>
      <c r="BB163" s="478"/>
      <c r="BC163" s="478"/>
      <c r="BD163" s="478"/>
      <c r="BE163" s="478"/>
      <c r="BF163" s="478"/>
      <c r="BG163" s="478"/>
      <c r="BH163" s="478"/>
      <c r="BI163" s="478"/>
      <c r="BJ163" s="478"/>
      <c r="BK163" s="478"/>
      <c r="BL163" s="478"/>
      <c r="BM163" s="478"/>
      <c r="BN163" s="479">
        <v>490000</v>
      </c>
      <c r="BO163" s="474"/>
      <c r="BP163" s="474"/>
      <c r="BQ163" s="474"/>
      <c r="BR163" s="474"/>
      <c r="BS163" s="474"/>
      <c r="BT163" s="474"/>
      <c r="BU163" s="474"/>
      <c r="BV163" s="474"/>
      <c r="BW163" s="474"/>
      <c r="BX163" s="474"/>
      <c r="BY163" s="480"/>
    </row>
    <row r="164" spans="1:77" s="85" customFormat="1" ht="40.200000000000003" customHeight="1" x14ac:dyDescent="0.3">
      <c r="A164" s="481">
        <v>43655</v>
      </c>
      <c r="B164" s="476"/>
      <c r="C164" s="476"/>
      <c r="D164" s="476"/>
      <c r="E164" s="476"/>
      <c r="F164" s="477"/>
      <c r="G164" s="473" t="s">
        <v>625</v>
      </c>
      <c r="H164" s="474"/>
      <c r="I164" s="474"/>
      <c r="J164" s="474"/>
      <c r="K164" s="474"/>
      <c r="L164" s="474"/>
      <c r="M164" s="474"/>
      <c r="N164" s="474"/>
      <c r="O164" s="473" t="s">
        <v>712</v>
      </c>
      <c r="P164" s="474"/>
      <c r="Q164" s="474"/>
      <c r="R164" s="474"/>
      <c r="S164" s="474"/>
      <c r="T164" s="474"/>
      <c r="U164" s="474"/>
      <c r="V164" s="474"/>
      <c r="W164" s="475" t="s">
        <v>664</v>
      </c>
      <c r="X164" s="476"/>
      <c r="Y164" s="476"/>
      <c r="Z164" s="476"/>
      <c r="AA164" s="476"/>
      <c r="AB164" s="476"/>
      <c r="AC164" s="476"/>
      <c r="AD164" s="476"/>
      <c r="AE164" s="476"/>
      <c r="AF164" s="476"/>
      <c r="AG164" s="476"/>
      <c r="AH164" s="476"/>
      <c r="AI164" s="476"/>
      <c r="AJ164" s="477"/>
      <c r="AK164" s="473"/>
      <c r="AL164" s="474"/>
      <c r="AM164" s="474"/>
      <c r="AN164" s="474"/>
      <c r="AO164" s="474"/>
      <c r="AP164" s="474"/>
      <c r="AQ164" s="474"/>
      <c r="AR164" s="474"/>
      <c r="AS164" s="474"/>
      <c r="AT164" s="474"/>
      <c r="AU164" s="474"/>
      <c r="AV164" s="474"/>
      <c r="AW164" s="474"/>
      <c r="AX164" s="474"/>
      <c r="AY164" s="473" t="s">
        <v>1327</v>
      </c>
      <c r="AZ164" s="478"/>
      <c r="BA164" s="478"/>
      <c r="BB164" s="478"/>
      <c r="BC164" s="478"/>
      <c r="BD164" s="478"/>
      <c r="BE164" s="478"/>
      <c r="BF164" s="478"/>
      <c r="BG164" s="478"/>
      <c r="BH164" s="478"/>
      <c r="BI164" s="478"/>
      <c r="BJ164" s="478"/>
      <c r="BK164" s="478"/>
      <c r="BL164" s="478"/>
      <c r="BM164" s="478"/>
      <c r="BN164" s="479">
        <v>20000</v>
      </c>
      <c r="BO164" s="474"/>
      <c r="BP164" s="474"/>
      <c r="BQ164" s="474"/>
      <c r="BR164" s="474"/>
      <c r="BS164" s="474"/>
      <c r="BT164" s="474"/>
      <c r="BU164" s="474"/>
      <c r="BV164" s="474"/>
      <c r="BW164" s="474"/>
      <c r="BX164" s="474"/>
      <c r="BY164" s="480"/>
    </row>
    <row r="165" spans="1:77" s="85" customFormat="1" ht="43.95" customHeight="1" x14ac:dyDescent="0.3">
      <c r="A165" s="481">
        <v>43655</v>
      </c>
      <c r="B165" s="476"/>
      <c r="C165" s="476"/>
      <c r="D165" s="476"/>
      <c r="E165" s="476"/>
      <c r="F165" s="477"/>
      <c r="G165" s="473" t="s">
        <v>625</v>
      </c>
      <c r="H165" s="474"/>
      <c r="I165" s="474"/>
      <c r="J165" s="474"/>
      <c r="K165" s="474"/>
      <c r="L165" s="474"/>
      <c r="M165" s="474"/>
      <c r="N165" s="474"/>
      <c r="O165" s="473" t="s">
        <v>713</v>
      </c>
      <c r="P165" s="474"/>
      <c r="Q165" s="474"/>
      <c r="R165" s="474"/>
      <c r="S165" s="474"/>
      <c r="T165" s="474"/>
      <c r="U165" s="474"/>
      <c r="V165" s="474"/>
      <c r="W165" s="475" t="s">
        <v>665</v>
      </c>
      <c r="X165" s="476"/>
      <c r="Y165" s="476"/>
      <c r="Z165" s="476"/>
      <c r="AA165" s="476"/>
      <c r="AB165" s="476"/>
      <c r="AC165" s="476"/>
      <c r="AD165" s="476"/>
      <c r="AE165" s="476"/>
      <c r="AF165" s="476"/>
      <c r="AG165" s="476"/>
      <c r="AH165" s="476"/>
      <c r="AI165" s="476"/>
      <c r="AJ165" s="477"/>
      <c r="AK165" s="473"/>
      <c r="AL165" s="474"/>
      <c r="AM165" s="474"/>
      <c r="AN165" s="474"/>
      <c r="AO165" s="474"/>
      <c r="AP165" s="474"/>
      <c r="AQ165" s="474"/>
      <c r="AR165" s="474"/>
      <c r="AS165" s="474"/>
      <c r="AT165" s="474"/>
      <c r="AU165" s="474"/>
      <c r="AV165" s="474"/>
      <c r="AW165" s="474"/>
      <c r="AX165" s="474"/>
      <c r="AY165" s="473" t="s">
        <v>1328</v>
      </c>
      <c r="AZ165" s="478"/>
      <c r="BA165" s="478"/>
      <c r="BB165" s="478"/>
      <c r="BC165" s="478"/>
      <c r="BD165" s="478"/>
      <c r="BE165" s="478"/>
      <c r="BF165" s="478"/>
      <c r="BG165" s="478"/>
      <c r="BH165" s="478"/>
      <c r="BI165" s="478"/>
      <c r="BJ165" s="478"/>
      <c r="BK165" s="478"/>
      <c r="BL165" s="478"/>
      <c r="BM165" s="478"/>
      <c r="BN165" s="479">
        <v>1000</v>
      </c>
      <c r="BO165" s="474"/>
      <c r="BP165" s="474"/>
      <c r="BQ165" s="474"/>
      <c r="BR165" s="474"/>
      <c r="BS165" s="474"/>
      <c r="BT165" s="474"/>
      <c r="BU165" s="474"/>
      <c r="BV165" s="474"/>
      <c r="BW165" s="474"/>
      <c r="BX165" s="474"/>
      <c r="BY165" s="480"/>
    </row>
    <row r="166" spans="1:77" s="85" customFormat="1" ht="43.2" customHeight="1" x14ac:dyDescent="0.3">
      <c r="A166" s="481">
        <v>43654</v>
      </c>
      <c r="B166" s="476"/>
      <c r="C166" s="476"/>
      <c r="D166" s="476"/>
      <c r="E166" s="476"/>
      <c r="F166" s="477"/>
      <c r="G166" s="473" t="s">
        <v>625</v>
      </c>
      <c r="H166" s="474"/>
      <c r="I166" s="474"/>
      <c r="J166" s="474"/>
      <c r="K166" s="474"/>
      <c r="L166" s="474"/>
      <c r="M166" s="474"/>
      <c r="N166" s="474"/>
      <c r="O166" s="473" t="s">
        <v>714</v>
      </c>
      <c r="P166" s="474"/>
      <c r="Q166" s="474"/>
      <c r="R166" s="474"/>
      <c r="S166" s="474"/>
      <c r="T166" s="474"/>
      <c r="U166" s="474"/>
      <c r="V166" s="474"/>
      <c r="W166" s="475" t="s">
        <v>666</v>
      </c>
      <c r="X166" s="476"/>
      <c r="Y166" s="476"/>
      <c r="Z166" s="476"/>
      <c r="AA166" s="476"/>
      <c r="AB166" s="476"/>
      <c r="AC166" s="476"/>
      <c r="AD166" s="476"/>
      <c r="AE166" s="476"/>
      <c r="AF166" s="476"/>
      <c r="AG166" s="476"/>
      <c r="AH166" s="476"/>
      <c r="AI166" s="476"/>
      <c r="AJ166" s="477"/>
      <c r="AK166" s="473"/>
      <c r="AL166" s="474"/>
      <c r="AM166" s="474"/>
      <c r="AN166" s="474"/>
      <c r="AO166" s="474"/>
      <c r="AP166" s="474"/>
      <c r="AQ166" s="474"/>
      <c r="AR166" s="474"/>
      <c r="AS166" s="474"/>
      <c r="AT166" s="474"/>
      <c r="AU166" s="474"/>
      <c r="AV166" s="474"/>
      <c r="AW166" s="474"/>
      <c r="AX166" s="474"/>
      <c r="AY166" s="473" t="s">
        <v>1329</v>
      </c>
      <c r="AZ166" s="478"/>
      <c r="BA166" s="478"/>
      <c r="BB166" s="478"/>
      <c r="BC166" s="478"/>
      <c r="BD166" s="478"/>
      <c r="BE166" s="478"/>
      <c r="BF166" s="478"/>
      <c r="BG166" s="478"/>
      <c r="BH166" s="478"/>
      <c r="BI166" s="478"/>
      <c r="BJ166" s="478"/>
      <c r="BK166" s="478"/>
      <c r="BL166" s="478"/>
      <c r="BM166" s="478"/>
      <c r="BN166" s="479">
        <v>5000</v>
      </c>
      <c r="BO166" s="474"/>
      <c r="BP166" s="474"/>
      <c r="BQ166" s="474"/>
      <c r="BR166" s="474"/>
      <c r="BS166" s="474"/>
      <c r="BT166" s="474"/>
      <c r="BU166" s="474"/>
      <c r="BV166" s="474"/>
      <c r="BW166" s="474"/>
      <c r="BX166" s="474"/>
      <c r="BY166" s="480"/>
    </row>
    <row r="167" spans="1:77" s="85" customFormat="1" ht="51" customHeight="1" x14ac:dyDescent="0.3">
      <c r="A167" s="481">
        <v>43654</v>
      </c>
      <c r="B167" s="476"/>
      <c r="C167" s="476"/>
      <c r="D167" s="476"/>
      <c r="E167" s="476"/>
      <c r="F167" s="477"/>
      <c r="G167" s="473" t="s">
        <v>625</v>
      </c>
      <c r="H167" s="474"/>
      <c r="I167" s="474"/>
      <c r="J167" s="474"/>
      <c r="K167" s="474"/>
      <c r="L167" s="474"/>
      <c r="M167" s="474"/>
      <c r="N167" s="474"/>
      <c r="O167" s="473" t="s">
        <v>715</v>
      </c>
      <c r="P167" s="474"/>
      <c r="Q167" s="474"/>
      <c r="R167" s="474"/>
      <c r="S167" s="474"/>
      <c r="T167" s="474"/>
      <c r="U167" s="474"/>
      <c r="V167" s="474"/>
      <c r="W167" s="495" t="s">
        <v>667</v>
      </c>
      <c r="X167" s="496"/>
      <c r="Y167" s="496"/>
      <c r="Z167" s="496"/>
      <c r="AA167" s="496"/>
      <c r="AB167" s="496"/>
      <c r="AC167" s="496"/>
      <c r="AD167" s="496"/>
      <c r="AE167" s="496"/>
      <c r="AF167" s="496"/>
      <c r="AG167" s="496"/>
      <c r="AH167" s="496"/>
      <c r="AI167" s="496"/>
      <c r="AJ167" s="497"/>
      <c r="AK167" s="482"/>
      <c r="AL167" s="258"/>
      <c r="AM167" s="258"/>
      <c r="AN167" s="258"/>
      <c r="AO167" s="258"/>
      <c r="AP167" s="258"/>
      <c r="AQ167" s="258"/>
      <c r="AR167" s="258"/>
      <c r="AS167" s="258"/>
      <c r="AT167" s="258"/>
      <c r="AU167" s="258"/>
      <c r="AV167" s="258"/>
      <c r="AW167" s="258"/>
      <c r="AX167" s="258"/>
      <c r="AY167" s="482" t="s">
        <v>1264</v>
      </c>
      <c r="AZ167" s="483"/>
      <c r="BA167" s="483"/>
      <c r="BB167" s="483"/>
      <c r="BC167" s="483"/>
      <c r="BD167" s="483"/>
      <c r="BE167" s="483"/>
      <c r="BF167" s="483"/>
      <c r="BG167" s="483"/>
      <c r="BH167" s="483"/>
      <c r="BI167" s="483"/>
      <c r="BJ167" s="483"/>
      <c r="BK167" s="483"/>
      <c r="BL167" s="483"/>
      <c r="BM167" s="483"/>
      <c r="BN167" s="479">
        <v>5000</v>
      </c>
      <c r="BO167" s="474"/>
      <c r="BP167" s="474"/>
      <c r="BQ167" s="474"/>
      <c r="BR167" s="474"/>
      <c r="BS167" s="474"/>
      <c r="BT167" s="474"/>
      <c r="BU167" s="474"/>
      <c r="BV167" s="474"/>
      <c r="BW167" s="474"/>
      <c r="BX167" s="474"/>
      <c r="BY167" s="480"/>
    </row>
    <row r="168" spans="1:77" s="85" customFormat="1" ht="42" customHeight="1" x14ac:dyDescent="0.3">
      <c r="A168" s="481">
        <v>43654</v>
      </c>
      <c r="B168" s="476"/>
      <c r="C168" s="476"/>
      <c r="D168" s="476"/>
      <c r="E168" s="476"/>
      <c r="F168" s="477"/>
      <c r="G168" s="473" t="s">
        <v>625</v>
      </c>
      <c r="H168" s="474"/>
      <c r="I168" s="474"/>
      <c r="J168" s="474"/>
      <c r="K168" s="474"/>
      <c r="L168" s="474"/>
      <c r="M168" s="474"/>
      <c r="N168" s="474"/>
      <c r="O168" s="473">
        <v>136968501</v>
      </c>
      <c r="P168" s="474"/>
      <c r="Q168" s="474"/>
      <c r="R168" s="474"/>
      <c r="S168" s="474"/>
      <c r="T168" s="474"/>
      <c r="U168" s="474"/>
      <c r="V168" s="474"/>
      <c r="W168" s="475" t="s">
        <v>668</v>
      </c>
      <c r="X168" s="476"/>
      <c r="Y168" s="476"/>
      <c r="Z168" s="476"/>
      <c r="AA168" s="476"/>
      <c r="AB168" s="476"/>
      <c r="AC168" s="476"/>
      <c r="AD168" s="476"/>
      <c r="AE168" s="476"/>
      <c r="AF168" s="476"/>
      <c r="AG168" s="476"/>
      <c r="AH168" s="476"/>
      <c r="AI168" s="476"/>
      <c r="AJ168" s="477"/>
      <c r="AK168" s="473"/>
      <c r="AL168" s="474"/>
      <c r="AM168" s="474"/>
      <c r="AN168" s="474"/>
      <c r="AO168" s="474"/>
      <c r="AP168" s="474"/>
      <c r="AQ168" s="474"/>
      <c r="AR168" s="474"/>
      <c r="AS168" s="474"/>
      <c r="AT168" s="474"/>
      <c r="AU168" s="474"/>
      <c r="AV168" s="474"/>
      <c r="AW168" s="474"/>
      <c r="AX168" s="474"/>
      <c r="AY168" s="473" t="s">
        <v>1330</v>
      </c>
      <c r="AZ168" s="478"/>
      <c r="BA168" s="478"/>
      <c r="BB168" s="478"/>
      <c r="BC168" s="478"/>
      <c r="BD168" s="478"/>
      <c r="BE168" s="478"/>
      <c r="BF168" s="478"/>
      <c r="BG168" s="478"/>
      <c r="BH168" s="478"/>
      <c r="BI168" s="478"/>
      <c r="BJ168" s="478"/>
      <c r="BK168" s="478"/>
      <c r="BL168" s="478"/>
      <c r="BM168" s="478"/>
      <c r="BN168" s="479">
        <v>5000</v>
      </c>
      <c r="BO168" s="474"/>
      <c r="BP168" s="474"/>
      <c r="BQ168" s="474"/>
      <c r="BR168" s="474"/>
      <c r="BS168" s="474"/>
      <c r="BT168" s="474"/>
      <c r="BU168" s="474"/>
      <c r="BV168" s="474"/>
      <c r="BW168" s="474"/>
      <c r="BX168" s="474"/>
      <c r="BY168" s="480"/>
    </row>
    <row r="169" spans="1:77" s="85" customFormat="1" ht="36" customHeight="1" x14ac:dyDescent="0.3">
      <c r="A169" s="481">
        <v>43654</v>
      </c>
      <c r="B169" s="476"/>
      <c r="C169" s="476"/>
      <c r="D169" s="476"/>
      <c r="E169" s="476"/>
      <c r="F169" s="477"/>
      <c r="G169" s="473" t="s">
        <v>625</v>
      </c>
      <c r="H169" s="474"/>
      <c r="I169" s="474"/>
      <c r="J169" s="474"/>
      <c r="K169" s="474"/>
      <c r="L169" s="474"/>
      <c r="M169" s="474"/>
      <c r="N169" s="474"/>
      <c r="O169" s="473" t="s">
        <v>716</v>
      </c>
      <c r="P169" s="474"/>
      <c r="Q169" s="474"/>
      <c r="R169" s="474"/>
      <c r="S169" s="474"/>
      <c r="T169" s="474"/>
      <c r="U169" s="474"/>
      <c r="V169" s="474"/>
      <c r="W169" s="475" t="s">
        <v>663</v>
      </c>
      <c r="X169" s="476"/>
      <c r="Y169" s="476"/>
      <c r="Z169" s="476"/>
      <c r="AA169" s="476"/>
      <c r="AB169" s="476"/>
      <c r="AC169" s="476"/>
      <c r="AD169" s="476"/>
      <c r="AE169" s="476"/>
      <c r="AF169" s="476"/>
      <c r="AG169" s="476"/>
      <c r="AH169" s="476"/>
      <c r="AI169" s="476"/>
      <c r="AJ169" s="477"/>
      <c r="AK169" s="473"/>
      <c r="AL169" s="474"/>
      <c r="AM169" s="474"/>
      <c r="AN169" s="474"/>
      <c r="AO169" s="474"/>
      <c r="AP169" s="474"/>
      <c r="AQ169" s="474"/>
      <c r="AR169" s="474"/>
      <c r="AS169" s="474"/>
      <c r="AT169" s="474"/>
      <c r="AU169" s="474"/>
      <c r="AV169" s="474"/>
      <c r="AW169" s="474"/>
      <c r="AX169" s="474"/>
      <c r="AY169" s="473" t="s">
        <v>1331</v>
      </c>
      <c r="AZ169" s="478"/>
      <c r="BA169" s="478"/>
      <c r="BB169" s="478"/>
      <c r="BC169" s="478"/>
      <c r="BD169" s="478"/>
      <c r="BE169" s="478"/>
      <c r="BF169" s="478"/>
      <c r="BG169" s="478"/>
      <c r="BH169" s="478"/>
      <c r="BI169" s="478"/>
      <c r="BJ169" s="478"/>
      <c r="BK169" s="478"/>
      <c r="BL169" s="478"/>
      <c r="BM169" s="478"/>
      <c r="BN169" s="479">
        <v>300000</v>
      </c>
      <c r="BO169" s="474"/>
      <c r="BP169" s="474"/>
      <c r="BQ169" s="474"/>
      <c r="BR169" s="474"/>
      <c r="BS169" s="474"/>
      <c r="BT169" s="474"/>
      <c r="BU169" s="474"/>
      <c r="BV169" s="474"/>
      <c r="BW169" s="474"/>
      <c r="BX169" s="474"/>
      <c r="BY169" s="480"/>
    </row>
    <row r="170" spans="1:77" s="85" customFormat="1" ht="42" customHeight="1" x14ac:dyDescent="0.3">
      <c r="A170" s="481">
        <v>43654</v>
      </c>
      <c r="B170" s="476"/>
      <c r="C170" s="476"/>
      <c r="D170" s="476"/>
      <c r="E170" s="476"/>
      <c r="F170" s="477"/>
      <c r="G170" s="473" t="s">
        <v>625</v>
      </c>
      <c r="H170" s="474"/>
      <c r="I170" s="474"/>
      <c r="J170" s="474"/>
      <c r="K170" s="474"/>
      <c r="L170" s="474"/>
      <c r="M170" s="474"/>
      <c r="N170" s="474"/>
      <c r="O170" s="473" t="s">
        <v>717</v>
      </c>
      <c r="P170" s="474"/>
      <c r="Q170" s="474"/>
      <c r="R170" s="474"/>
      <c r="S170" s="474"/>
      <c r="T170" s="474"/>
      <c r="U170" s="474"/>
      <c r="V170" s="474"/>
      <c r="W170" s="475" t="s">
        <v>669</v>
      </c>
      <c r="X170" s="476"/>
      <c r="Y170" s="476"/>
      <c r="Z170" s="476"/>
      <c r="AA170" s="476"/>
      <c r="AB170" s="476"/>
      <c r="AC170" s="476"/>
      <c r="AD170" s="476"/>
      <c r="AE170" s="476"/>
      <c r="AF170" s="476"/>
      <c r="AG170" s="476"/>
      <c r="AH170" s="476"/>
      <c r="AI170" s="476"/>
      <c r="AJ170" s="477"/>
      <c r="AK170" s="473"/>
      <c r="AL170" s="474"/>
      <c r="AM170" s="474"/>
      <c r="AN170" s="474"/>
      <c r="AO170" s="474"/>
      <c r="AP170" s="474"/>
      <c r="AQ170" s="474"/>
      <c r="AR170" s="474"/>
      <c r="AS170" s="474"/>
      <c r="AT170" s="474"/>
      <c r="AU170" s="474"/>
      <c r="AV170" s="474"/>
      <c r="AW170" s="474"/>
      <c r="AX170" s="474"/>
      <c r="AY170" s="473" t="s">
        <v>1332</v>
      </c>
      <c r="AZ170" s="478"/>
      <c r="BA170" s="478"/>
      <c r="BB170" s="478"/>
      <c r="BC170" s="478"/>
      <c r="BD170" s="478"/>
      <c r="BE170" s="478"/>
      <c r="BF170" s="478"/>
      <c r="BG170" s="478"/>
      <c r="BH170" s="478"/>
      <c r="BI170" s="478"/>
      <c r="BJ170" s="478"/>
      <c r="BK170" s="478"/>
      <c r="BL170" s="478"/>
      <c r="BM170" s="478"/>
      <c r="BN170" s="479">
        <v>300000</v>
      </c>
      <c r="BO170" s="474"/>
      <c r="BP170" s="474"/>
      <c r="BQ170" s="474"/>
      <c r="BR170" s="474"/>
      <c r="BS170" s="474"/>
      <c r="BT170" s="474"/>
      <c r="BU170" s="474"/>
      <c r="BV170" s="474"/>
      <c r="BW170" s="474"/>
      <c r="BX170" s="474"/>
      <c r="BY170" s="480"/>
    </row>
    <row r="171" spans="1:77" s="85" customFormat="1" ht="35.4" customHeight="1" x14ac:dyDescent="0.3">
      <c r="A171" s="481">
        <v>43654</v>
      </c>
      <c r="B171" s="476"/>
      <c r="C171" s="476"/>
      <c r="D171" s="476"/>
      <c r="E171" s="476"/>
      <c r="F171" s="477"/>
      <c r="G171" s="473" t="s">
        <v>625</v>
      </c>
      <c r="H171" s="474"/>
      <c r="I171" s="474"/>
      <c r="J171" s="474"/>
      <c r="K171" s="474"/>
      <c r="L171" s="474"/>
      <c r="M171" s="474"/>
      <c r="N171" s="474"/>
      <c r="O171" s="473" t="s">
        <v>718</v>
      </c>
      <c r="P171" s="474"/>
      <c r="Q171" s="474"/>
      <c r="R171" s="474"/>
      <c r="S171" s="474"/>
      <c r="T171" s="474"/>
      <c r="U171" s="474"/>
      <c r="V171" s="474"/>
      <c r="W171" s="495" t="s">
        <v>670</v>
      </c>
      <c r="X171" s="496"/>
      <c r="Y171" s="496"/>
      <c r="Z171" s="496"/>
      <c r="AA171" s="496"/>
      <c r="AB171" s="496"/>
      <c r="AC171" s="496"/>
      <c r="AD171" s="496"/>
      <c r="AE171" s="496"/>
      <c r="AF171" s="496"/>
      <c r="AG171" s="496"/>
      <c r="AH171" s="496"/>
      <c r="AI171" s="496"/>
      <c r="AJ171" s="497"/>
      <c r="AK171" s="482"/>
      <c r="AL171" s="258"/>
      <c r="AM171" s="258"/>
      <c r="AN171" s="258"/>
      <c r="AO171" s="258"/>
      <c r="AP171" s="258"/>
      <c r="AQ171" s="258"/>
      <c r="AR171" s="258"/>
      <c r="AS171" s="258"/>
      <c r="AT171" s="258"/>
      <c r="AU171" s="258"/>
      <c r="AV171" s="258"/>
      <c r="AW171" s="258"/>
      <c r="AX171" s="258"/>
      <c r="AY171" s="482" t="s">
        <v>1326</v>
      </c>
      <c r="AZ171" s="483"/>
      <c r="BA171" s="483"/>
      <c r="BB171" s="483"/>
      <c r="BC171" s="483"/>
      <c r="BD171" s="483"/>
      <c r="BE171" s="483"/>
      <c r="BF171" s="483"/>
      <c r="BG171" s="483"/>
      <c r="BH171" s="483"/>
      <c r="BI171" s="483"/>
      <c r="BJ171" s="483"/>
      <c r="BK171" s="483"/>
      <c r="BL171" s="483"/>
      <c r="BM171" s="483"/>
      <c r="BN171" s="479">
        <v>500</v>
      </c>
      <c r="BO171" s="474"/>
      <c r="BP171" s="474"/>
      <c r="BQ171" s="474"/>
      <c r="BR171" s="474"/>
      <c r="BS171" s="474"/>
      <c r="BT171" s="474"/>
      <c r="BU171" s="474"/>
      <c r="BV171" s="474"/>
      <c r="BW171" s="474"/>
      <c r="BX171" s="474"/>
      <c r="BY171" s="480"/>
    </row>
    <row r="172" spans="1:77" s="85" customFormat="1" ht="56.4" customHeight="1" x14ac:dyDescent="0.3">
      <c r="A172" s="481">
        <v>43654</v>
      </c>
      <c r="B172" s="476"/>
      <c r="C172" s="476"/>
      <c r="D172" s="476"/>
      <c r="E172" s="476"/>
      <c r="F172" s="477"/>
      <c r="G172" s="473" t="s">
        <v>625</v>
      </c>
      <c r="H172" s="474"/>
      <c r="I172" s="474"/>
      <c r="J172" s="474"/>
      <c r="K172" s="474"/>
      <c r="L172" s="474"/>
      <c r="M172" s="474"/>
      <c r="N172" s="474"/>
      <c r="O172" s="473" t="s">
        <v>719</v>
      </c>
      <c r="P172" s="474"/>
      <c r="Q172" s="474"/>
      <c r="R172" s="474"/>
      <c r="S172" s="474"/>
      <c r="T172" s="474"/>
      <c r="U172" s="474"/>
      <c r="V172" s="474"/>
      <c r="W172" s="475" t="s">
        <v>671</v>
      </c>
      <c r="X172" s="476"/>
      <c r="Y172" s="476"/>
      <c r="Z172" s="476"/>
      <c r="AA172" s="476"/>
      <c r="AB172" s="476"/>
      <c r="AC172" s="476"/>
      <c r="AD172" s="476"/>
      <c r="AE172" s="476"/>
      <c r="AF172" s="476"/>
      <c r="AG172" s="476"/>
      <c r="AH172" s="476"/>
      <c r="AI172" s="476"/>
      <c r="AJ172" s="477"/>
      <c r="AK172" s="473"/>
      <c r="AL172" s="474"/>
      <c r="AM172" s="474"/>
      <c r="AN172" s="474"/>
      <c r="AO172" s="474"/>
      <c r="AP172" s="474"/>
      <c r="AQ172" s="474"/>
      <c r="AR172" s="474"/>
      <c r="AS172" s="474"/>
      <c r="AT172" s="474"/>
      <c r="AU172" s="474"/>
      <c r="AV172" s="474"/>
      <c r="AW172" s="474"/>
      <c r="AX172" s="474"/>
      <c r="AY172" s="473" t="s">
        <v>1333</v>
      </c>
      <c r="AZ172" s="478"/>
      <c r="BA172" s="478"/>
      <c r="BB172" s="478"/>
      <c r="BC172" s="478"/>
      <c r="BD172" s="478"/>
      <c r="BE172" s="478"/>
      <c r="BF172" s="478"/>
      <c r="BG172" s="478"/>
      <c r="BH172" s="478"/>
      <c r="BI172" s="478"/>
      <c r="BJ172" s="478"/>
      <c r="BK172" s="478"/>
      <c r="BL172" s="478"/>
      <c r="BM172" s="478"/>
      <c r="BN172" s="479">
        <v>1000</v>
      </c>
      <c r="BO172" s="474"/>
      <c r="BP172" s="474"/>
      <c r="BQ172" s="474"/>
      <c r="BR172" s="474"/>
      <c r="BS172" s="474"/>
      <c r="BT172" s="474"/>
      <c r="BU172" s="474"/>
      <c r="BV172" s="474"/>
      <c r="BW172" s="474"/>
      <c r="BX172" s="474"/>
      <c r="BY172" s="480"/>
    </row>
    <row r="173" spans="1:77" s="85" customFormat="1" ht="40.950000000000003" customHeight="1" x14ac:dyDescent="0.3">
      <c r="A173" s="481">
        <v>43651</v>
      </c>
      <c r="B173" s="476"/>
      <c r="C173" s="476"/>
      <c r="D173" s="476"/>
      <c r="E173" s="476"/>
      <c r="F173" s="477"/>
      <c r="G173" s="473" t="s">
        <v>625</v>
      </c>
      <c r="H173" s="474"/>
      <c r="I173" s="474"/>
      <c r="J173" s="474"/>
      <c r="K173" s="474"/>
      <c r="L173" s="474"/>
      <c r="M173" s="474"/>
      <c r="N173" s="474"/>
      <c r="O173" s="473" t="s">
        <v>720</v>
      </c>
      <c r="P173" s="474"/>
      <c r="Q173" s="474"/>
      <c r="R173" s="474"/>
      <c r="S173" s="474"/>
      <c r="T173" s="474"/>
      <c r="U173" s="474"/>
      <c r="V173" s="474"/>
      <c r="W173" s="475" t="s">
        <v>672</v>
      </c>
      <c r="X173" s="476"/>
      <c r="Y173" s="476"/>
      <c r="Z173" s="476"/>
      <c r="AA173" s="476"/>
      <c r="AB173" s="476"/>
      <c r="AC173" s="476"/>
      <c r="AD173" s="476"/>
      <c r="AE173" s="476"/>
      <c r="AF173" s="476"/>
      <c r="AG173" s="476"/>
      <c r="AH173" s="476"/>
      <c r="AI173" s="476"/>
      <c r="AJ173" s="477"/>
      <c r="AK173" s="473"/>
      <c r="AL173" s="474"/>
      <c r="AM173" s="474"/>
      <c r="AN173" s="474"/>
      <c r="AO173" s="474"/>
      <c r="AP173" s="474"/>
      <c r="AQ173" s="474"/>
      <c r="AR173" s="474"/>
      <c r="AS173" s="474"/>
      <c r="AT173" s="474"/>
      <c r="AU173" s="474"/>
      <c r="AV173" s="474"/>
      <c r="AW173" s="474"/>
      <c r="AX173" s="474"/>
      <c r="AY173" s="473" t="s">
        <v>1334</v>
      </c>
      <c r="AZ173" s="478"/>
      <c r="BA173" s="478"/>
      <c r="BB173" s="478"/>
      <c r="BC173" s="478"/>
      <c r="BD173" s="478"/>
      <c r="BE173" s="478"/>
      <c r="BF173" s="478"/>
      <c r="BG173" s="478"/>
      <c r="BH173" s="478"/>
      <c r="BI173" s="478"/>
      <c r="BJ173" s="478"/>
      <c r="BK173" s="478"/>
      <c r="BL173" s="478"/>
      <c r="BM173" s="478"/>
      <c r="BN173" s="479">
        <v>5000</v>
      </c>
      <c r="BO173" s="474"/>
      <c r="BP173" s="474"/>
      <c r="BQ173" s="474"/>
      <c r="BR173" s="474"/>
      <c r="BS173" s="474"/>
      <c r="BT173" s="474"/>
      <c r="BU173" s="474"/>
      <c r="BV173" s="474"/>
      <c r="BW173" s="474"/>
      <c r="BX173" s="474"/>
      <c r="BY173" s="480"/>
    </row>
    <row r="174" spans="1:77" s="85" customFormat="1" ht="36.6" customHeight="1" x14ac:dyDescent="0.3">
      <c r="A174" s="481">
        <v>43651</v>
      </c>
      <c r="B174" s="476"/>
      <c r="C174" s="476"/>
      <c r="D174" s="476"/>
      <c r="E174" s="476"/>
      <c r="F174" s="477"/>
      <c r="G174" s="473" t="s">
        <v>625</v>
      </c>
      <c r="H174" s="474"/>
      <c r="I174" s="474"/>
      <c r="J174" s="474"/>
      <c r="K174" s="474"/>
      <c r="L174" s="474"/>
      <c r="M174" s="474"/>
      <c r="N174" s="474"/>
      <c r="O174" s="473" t="s">
        <v>721</v>
      </c>
      <c r="P174" s="474"/>
      <c r="Q174" s="474"/>
      <c r="R174" s="474"/>
      <c r="S174" s="474"/>
      <c r="T174" s="474"/>
      <c r="U174" s="474"/>
      <c r="V174" s="474"/>
      <c r="W174" s="475" t="s">
        <v>673</v>
      </c>
      <c r="X174" s="476"/>
      <c r="Y174" s="476"/>
      <c r="Z174" s="476"/>
      <c r="AA174" s="476"/>
      <c r="AB174" s="476"/>
      <c r="AC174" s="476"/>
      <c r="AD174" s="476"/>
      <c r="AE174" s="476"/>
      <c r="AF174" s="476"/>
      <c r="AG174" s="476"/>
      <c r="AH174" s="476"/>
      <c r="AI174" s="476"/>
      <c r="AJ174" s="477"/>
      <c r="AK174" s="473"/>
      <c r="AL174" s="474"/>
      <c r="AM174" s="474"/>
      <c r="AN174" s="474"/>
      <c r="AO174" s="474"/>
      <c r="AP174" s="474"/>
      <c r="AQ174" s="474"/>
      <c r="AR174" s="474"/>
      <c r="AS174" s="474"/>
      <c r="AT174" s="474"/>
      <c r="AU174" s="474"/>
      <c r="AV174" s="474"/>
      <c r="AW174" s="474"/>
      <c r="AX174" s="474"/>
      <c r="AY174" s="473" t="s">
        <v>1335</v>
      </c>
      <c r="AZ174" s="478"/>
      <c r="BA174" s="478"/>
      <c r="BB174" s="478"/>
      <c r="BC174" s="478"/>
      <c r="BD174" s="478"/>
      <c r="BE174" s="478"/>
      <c r="BF174" s="478"/>
      <c r="BG174" s="478"/>
      <c r="BH174" s="478"/>
      <c r="BI174" s="478"/>
      <c r="BJ174" s="478"/>
      <c r="BK174" s="478"/>
      <c r="BL174" s="478"/>
      <c r="BM174" s="478"/>
      <c r="BN174" s="479">
        <v>10000</v>
      </c>
      <c r="BO174" s="474"/>
      <c r="BP174" s="474"/>
      <c r="BQ174" s="474"/>
      <c r="BR174" s="474"/>
      <c r="BS174" s="474"/>
      <c r="BT174" s="474"/>
      <c r="BU174" s="474"/>
      <c r="BV174" s="474"/>
      <c r="BW174" s="474"/>
      <c r="BX174" s="474"/>
      <c r="BY174" s="480"/>
    </row>
    <row r="175" spans="1:77" s="85" customFormat="1" ht="45" customHeight="1" x14ac:dyDescent="0.3">
      <c r="A175" s="481">
        <v>43651</v>
      </c>
      <c r="B175" s="476"/>
      <c r="C175" s="476"/>
      <c r="D175" s="476"/>
      <c r="E175" s="476"/>
      <c r="F175" s="477"/>
      <c r="G175" s="473" t="s">
        <v>625</v>
      </c>
      <c r="H175" s="474"/>
      <c r="I175" s="474"/>
      <c r="J175" s="474"/>
      <c r="K175" s="474"/>
      <c r="L175" s="474"/>
      <c r="M175" s="474"/>
      <c r="N175" s="474"/>
      <c r="O175" s="473" t="s">
        <v>722</v>
      </c>
      <c r="P175" s="474"/>
      <c r="Q175" s="474"/>
      <c r="R175" s="474"/>
      <c r="S175" s="474"/>
      <c r="T175" s="474"/>
      <c r="U175" s="474"/>
      <c r="V175" s="474"/>
      <c r="W175" s="475" t="s">
        <v>674</v>
      </c>
      <c r="X175" s="476"/>
      <c r="Y175" s="476"/>
      <c r="Z175" s="476"/>
      <c r="AA175" s="476"/>
      <c r="AB175" s="476"/>
      <c r="AC175" s="476"/>
      <c r="AD175" s="476"/>
      <c r="AE175" s="476"/>
      <c r="AF175" s="476"/>
      <c r="AG175" s="476"/>
      <c r="AH175" s="476"/>
      <c r="AI175" s="476"/>
      <c r="AJ175" s="477"/>
      <c r="AK175" s="473"/>
      <c r="AL175" s="474"/>
      <c r="AM175" s="474"/>
      <c r="AN175" s="474"/>
      <c r="AO175" s="474"/>
      <c r="AP175" s="474"/>
      <c r="AQ175" s="474"/>
      <c r="AR175" s="474"/>
      <c r="AS175" s="474"/>
      <c r="AT175" s="474"/>
      <c r="AU175" s="474"/>
      <c r="AV175" s="474"/>
      <c r="AW175" s="474"/>
      <c r="AX175" s="474"/>
      <c r="AY175" s="473" t="s">
        <v>1336</v>
      </c>
      <c r="AZ175" s="478"/>
      <c r="BA175" s="478"/>
      <c r="BB175" s="478"/>
      <c r="BC175" s="478"/>
      <c r="BD175" s="478"/>
      <c r="BE175" s="478"/>
      <c r="BF175" s="478"/>
      <c r="BG175" s="478"/>
      <c r="BH175" s="478"/>
      <c r="BI175" s="478"/>
      <c r="BJ175" s="478"/>
      <c r="BK175" s="478"/>
      <c r="BL175" s="478"/>
      <c r="BM175" s="478"/>
      <c r="BN175" s="479">
        <v>5000</v>
      </c>
      <c r="BO175" s="474"/>
      <c r="BP175" s="474"/>
      <c r="BQ175" s="474"/>
      <c r="BR175" s="474"/>
      <c r="BS175" s="474"/>
      <c r="BT175" s="474"/>
      <c r="BU175" s="474"/>
      <c r="BV175" s="474"/>
      <c r="BW175" s="474"/>
      <c r="BX175" s="474"/>
      <c r="BY175" s="480"/>
    </row>
    <row r="176" spans="1:77" s="85" customFormat="1" ht="41.4" customHeight="1" x14ac:dyDescent="0.3">
      <c r="A176" s="481">
        <v>43651</v>
      </c>
      <c r="B176" s="476"/>
      <c r="C176" s="476"/>
      <c r="D176" s="476"/>
      <c r="E176" s="476"/>
      <c r="F176" s="477"/>
      <c r="G176" s="473" t="s">
        <v>625</v>
      </c>
      <c r="H176" s="474"/>
      <c r="I176" s="474"/>
      <c r="J176" s="474"/>
      <c r="K176" s="474"/>
      <c r="L176" s="474"/>
      <c r="M176" s="474"/>
      <c r="N176" s="474"/>
      <c r="O176" s="473" t="s">
        <v>723</v>
      </c>
      <c r="P176" s="474"/>
      <c r="Q176" s="474"/>
      <c r="R176" s="474"/>
      <c r="S176" s="474"/>
      <c r="T176" s="474"/>
      <c r="U176" s="474"/>
      <c r="V176" s="474"/>
      <c r="W176" s="475" t="s">
        <v>675</v>
      </c>
      <c r="X176" s="476"/>
      <c r="Y176" s="476"/>
      <c r="Z176" s="476"/>
      <c r="AA176" s="476"/>
      <c r="AB176" s="476"/>
      <c r="AC176" s="476"/>
      <c r="AD176" s="476"/>
      <c r="AE176" s="476"/>
      <c r="AF176" s="476"/>
      <c r="AG176" s="476"/>
      <c r="AH176" s="476"/>
      <c r="AI176" s="476"/>
      <c r="AJ176" s="477"/>
      <c r="AK176" s="473"/>
      <c r="AL176" s="474"/>
      <c r="AM176" s="474"/>
      <c r="AN176" s="474"/>
      <c r="AO176" s="474"/>
      <c r="AP176" s="474"/>
      <c r="AQ176" s="474"/>
      <c r="AR176" s="474"/>
      <c r="AS176" s="474"/>
      <c r="AT176" s="474"/>
      <c r="AU176" s="474"/>
      <c r="AV176" s="474"/>
      <c r="AW176" s="474"/>
      <c r="AX176" s="474"/>
      <c r="AY176" s="473" t="s">
        <v>1337</v>
      </c>
      <c r="AZ176" s="478"/>
      <c r="BA176" s="478"/>
      <c r="BB176" s="478"/>
      <c r="BC176" s="478"/>
      <c r="BD176" s="478"/>
      <c r="BE176" s="478"/>
      <c r="BF176" s="478"/>
      <c r="BG176" s="478"/>
      <c r="BH176" s="478"/>
      <c r="BI176" s="478"/>
      <c r="BJ176" s="478"/>
      <c r="BK176" s="478"/>
      <c r="BL176" s="478"/>
      <c r="BM176" s="478"/>
      <c r="BN176" s="479">
        <v>2000</v>
      </c>
      <c r="BO176" s="474"/>
      <c r="BP176" s="474"/>
      <c r="BQ176" s="474"/>
      <c r="BR176" s="474"/>
      <c r="BS176" s="474"/>
      <c r="BT176" s="474"/>
      <c r="BU176" s="474"/>
      <c r="BV176" s="474"/>
      <c r="BW176" s="474"/>
      <c r="BX176" s="474"/>
      <c r="BY176" s="480"/>
    </row>
    <row r="177" spans="1:77" s="85" customFormat="1" ht="36.6" customHeight="1" x14ac:dyDescent="0.3">
      <c r="A177" s="481">
        <v>43651</v>
      </c>
      <c r="B177" s="476"/>
      <c r="C177" s="476"/>
      <c r="D177" s="476"/>
      <c r="E177" s="476"/>
      <c r="F177" s="477"/>
      <c r="G177" s="473" t="s">
        <v>625</v>
      </c>
      <c r="H177" s="474"/>
      <c r="I177" s="474"/>
      <c r="J177" s="474"/>
      <c r="K177" s="474"/>
      <c r="L177" s="474"/>
      <c r="M177" s="474"/>
      <c r="N177" s="474"/>
      <c r="O177" s="473" t="s">
        <v>724</v>
      </c>
      <c r="P177" s="474"/>
      <c r="Q177" s="474"/>
      <c r="R177" s="474"/>
      <c r="S177" s="474"/>
      <c r="T177" s="474"/>
      <c r="U177" s="474"/>
      <c r="V177" s="474"/>
      <c r="W177" s="475" t="s">
        <v>676</v>
      </c>
      <c r="X177" s="476"/>
      <c r="Y177" s="476"/>
      <c r="Z177" s="476"/>
      <c r="AA177" s="476"/>
      <c r="AB177" s="476"/>
      <c r="AC177" s="476"/>
      <c r="AD177" s="476"/>
      <c r="AE177" s="476"/>
      <c r="AF177" s="476"/>
      <c r="AG177" s="476"/>
      <c r="AH177" s="476"/>
      <c r="AI177" s="476"/>
      <c r="AJ177" s="477"/>
      <c r="AK177" s="473"/>
      <c r="AL177" s="474"/>
      <c r="AM177" s="474"/>
      <c r="AN177" s="474"/>
      <c r="AO177" s="474"/>
      <c r="AP177" s="474"/>
      <c r="AQ177" s="474"/>
      <c r="AR177" s="474"/>
      <c r="AS177" s="474"/>
      <c r="AT177" s="474"/>
      <c r="AU177" s="474"/>
      <c r="AV177" s="474"/>
      <c r="AW177" s="474"/>
      <c r="AX177" s="474"/>
      <c r="AY177" s="473" t="s">
        <v>1338</v>
      </c>
      <c r="AZ177" s="478"/>
      <c r="BA177" s="478"/>
      <c r="BB177" s="478"/>
      <c r="BC177" s="478"/>
      <c r="BD177" s="478"/>
      <c r="BE177" s="478"/>
      <c r="BF177" s="478"/>
      <c r="BG177" s="478"/>
      <c r="BH177" s="478"/>
      <c r="BI177" s="478"/>
      <c r="BJ177" s="478"/>
      <c r="BK177" s="478"/>
      <c r="BL177" s="478"/>
      <c r="BM177" s="478"/>
      <c r="BN177" s="479">
        <v>50</v>
      </c>
      <c r="BO177" s="474"/>
      <c r="BP177" s="474"/>
      <c r="BQ177" s="474"/>
      <c r="BR177" s="474"/>
      <c r="BS177" s="474"/>
      <c r="BT177" s="474"/>
      <c r="BU177" s="474"/>
      <c r="BV177" s="474"/>
      <c r="BW177" s="474"/>
      <c r="BX177" s="474"/>
      <c r="BY177" s="480"/>
    </row>
    <row r="178" spans="1:77" s="85" customFormat="1" ht="55.2" customHeight="1" x14ac:dyDescent="0.3">
      <c r="A178" s="481">
        <v>43651</v>
      </c>
      <c r="B178" s="476"/>
      <c r="C178" s="476"/>
      <c r="D178" s="476"/>
      <c r="E178" s="476"/>
      <c r="F178" s="477"/>
      <c r="G178" s="473" t="s">
        <v>625</v>
      </c>
      <c r="H178" s="474"/>
      <c r="I178" s="474"/>
      <c r="J178" s="474"/>
      <c r="K178" s="474"/>
      <c r="L178" s="474"/>
      <c r="M178" s="474"/>
      <c r="N178" s="474"/>
      <c r="O178" s="473" t="s">
        <v>725</v>
      </c>
      <c r="P178" s="474"/>
      <c r="Q178" s="474"/>
      <c r="R178" s="474"/>
      <c r="S178" s="474"/>
      <c r="T178" s="474"/>
      <c r="U178" s="474"/>
      <c r="V178" s="474"/>
      <c r="W178" s="475" t="s">
        <v>677</v>
      </c>
      <c r="X178" s="476"/>
      <c r="Y178" s="476"/>
      <c r="Z178" s="476"/>
      <c r="AA178" s="476"/>
      <c r="AB178" s="476"/>
      <c r="AC178" s="476"/>
      <c r="AD178" s="476"/>
      <c r="AE178" s="476"/>
      <c r="AF178" s="476"/>
      <c r="AG178" s="476"/>
      <c r="AH178" s="476"/>
      <c r="AI178" s="476"/>
      <c r="AJ178" s="477"/>
      <c r="AK178" s="473"/>
      <c r="AL178" s="474"/>
      <c r="AM178" s="474"/>
      <c r="AN178" s="474"/>
      <c r="AO178" s="474"/>
      <c r="AP178" s="474"/>
      <c r="AQ178" s="474"/>
      <c r="AR178" s="474"/>
      <c r="AS178" s="474"/>
      <c r="AT178" s="474"/>
      <c r="AU178" s="474"/>
      <c r="AV178" s="474"/>
      <c r="AW178" s="474"/>
      <c r="AX178" s="474"/>
      <c r="AY178" s="482" t="s">
        <v>1339</v>
      </c>
      <c r="AZ178" s="483"/>
      <c r="BA178" s="483"/>
      <c r="BB178" s="483"/>
      <c r="BC178" s="483"/>
      <c r="BD178" s="483"/>
      <c r="BE178" s="483"/>
      <c r="BF178" s="483"/>
      <c r="BG178" s="483"/>
      <c r="BH178" s="483"/>
      <c r="BI178" s="483"/>
      <c r="BJ178" s="483"/>
      <c r="BK178" s="483"/>
      <c r="BL178" s="483"/>
      <c r="BM178" s="483"/>
      <c r="BN178" s="479">
        <v>5000</v>
      </c>
      <c r="BO178" s="474"/>
      <c r="BP178" s="474"/>
      <c r="BQ178" s="474"/>
      <c r="BR178" s="474"/>
      <c r="BS178" s="474"/>
      <c r="BT178" s="474"/>
      <c r="BU178" s="474"/>
      <c r="BV178" s="474"/>
      <c r="BW178" s="474"/>
      <c r="BX178" s="474"/>
      <c r="BY178" s="480"/>
    </row>
    <row r="179" spans="1:77" s="85" customFormat="1" ht="33.6" customHeight="1" x14ac:dyDescent="0.3">
      <c r="A179" s="481">
        <v>43650</v>
      </c>
      <c r="B179" s="476"/>
      <c r="C179" s="476"/>
      <c r="D179" s="476"/>
      <c r="E179" s="476"/>
      <c r="F179" s="477"/>
      <c r="G179" s="473" t="s">
        <v>625</v>
      </c>
      <c r="H179" s="474"/>
      <c r="I179" s="474"/>
      <c r="J179" s="474"/>
      <c r="K179" s="474"/>
      <c r="L179" s="474"/>
      <c r="M179" s="474"/>
      <c r="N179" s="474"/>
      <c r="O179" s="473" t="s">
        <v>726</v>
      </c>
      <c r="P179" s="474"/>
      <c r="Q179" s="474"/>
      <c r="R179" s="474"/>
      <c r="S179" s="474"/>
      <c r="T179" s="474"/>
      <c r="U179" s="474"/>
      <c r="V179" s="474"/>
      <c r="W179" s="475" t="s">
        <v>678</v>
      </c>
      <c r="X179" s="476"/>
      <c r="Y179" s="476"/>
      <c r="Z179" s="476"/>
      <c r="AA179" s="476"/>
      <c r="AB179" s="476"/>
      <c r="AC179" s="476"/>
      <c r="AD179" s="476"/>
      <c r="AE179" s="476"/>
      <c r="AF179" s="476"/>
      <c r="AG179" s="476"/>
      <c r="AH179" s="476"/>
      <c r="AI179" s="476"/>
      <c r="AJ179" s="477"/>
      <c r="AK179" s="482"/>
      <c r="AL179" s="258"/>
      <c r="AM179" s="258"/>
      <c r="AN179" s="258"/>
      <c r="AO179" s="258"/>
      <c r="AP179" s="258"/>
      <c r="AQ179" s="258"/>
      <c r="AR179" s="258"/>
      <c r="AS179" s="258"/>
      <c r="AT179" s="258"/>
      <c r="AU179" s="258"/>
      <c r="AV179" s="258"/>
      <c r="AW179" s="258"/>
      <c r="AX179" s="258"/>
      <c r="AY179" s="482" t="s">
        <v>1340</v>
      </c>
      <c r="AZ179" s="483"/>
      <c r="BA179" s="483"/>
      <c r="BB179" s="483"/>
      <c r="BC179" s="483"/>
      <c r="BD179" s="483"/>
      <c r="BE179" s="483"/>
      <c r="BF179" s="483"/>
      <c r="BG179" s="483"/>
      <c r="BH179" s="483"/>
      <c r="BI179" s="483"/>
      <c r="BJ179" s="483"/>
      <c r="BK179" s="483"/>
      <c r="BL179" s="483"/>
      <c r="BM179" s="483"/>
      <c r="BN179" s="479">
        <v>200</v>
      </c>
      <c r="BO179" s="474"/>
      <c r="BP179" s="474"/>
      <c r="BQ179" s="474"/>
      <c r="BR179" s="474"/>
      <c r="BS179" s="474"/>
      <c r="BT179" s="474"/>
      <c r="BU179" s="474"/>
      <c r="BV179" s="474"/>
      <c r="BW179" s="474"/>
      <c r="BX179" s="474"/>
      <c r="BY179" s="480"/>
    </row>
    <row r="180" spans="1:77" s="85" customFormat="1" ht="36" customHeight="1" x14ac:dyDescent="0.3">
      <c r="A180" s="481">
        <v>43649</v>
      </c>
      <c r="B180" s="476"/>
      <c r="C180" s="476"/>
      <c r="D180" s="476"/>
      <c r="E180" s="476"/>
      <c r="F180" s="477"/>
      <c r="G180" s="473" t="s">
        <v>625</v>
      </c>
      <c r="H180" s="474"/>
      <c r="I180" s="474"/>
      <c r="J180" s="474"/>
      <c r="K180" s="474"/>
      <c r="L180" s="474"/>
      <c r="M180" s="474"/>
      <c r="N180" s="474"/>
      <c r="O180" s="473" t="s">
        <v>727</v>
      </c>
      <c r="P180" s="474"/>
      <c r="Q180" s="474"/>
      <c r="R180" s="474"/>
      <c r="S180" s="474"/>
      <c r="T180" s="474"/>
      <c r="U180" s="474"/>
      <c r="V180" s="474"/>
      <c r="W180" s="475" t="s">
        <v>679</v>
      </c>
      <c r="X180" s="476"/>
      <c r="Y180" s="476"/>
      <c r="Z180" s="476"/>
      <c r="AA180" s="476"/>
      <c r="AB180" s="476"/>
      <c r="AC180" s="476"/>
      <c r="AD180" s="476"/>
      <c r="AE180" s="476"/>
      <c r="AF180" s="476"/>
      <c r="AG180" s="476"/>
      <c r="AH180" s="476"/>
      <c r="AI180" s="476"/>
      <c r="AJ180" s="477"/>
      <c r="AK180" s="473"/>
      <c r="AL180" s="474"/>
      <c r="AM180" s="474"/>
      <c r="AN180" s="474"/>
      <c r="AO180" s="474"/>
      <c r="AP180" s="474"/>
      <c r="AQ180" s="474"/>
      <c r="AR180" s="474"/>
      <c r="AS180" s="474"/>
      <c r="AT180" s="474"/>
      <c r="AU180" s="474"/>
      <c r="AV180" s="474"/>
      <c r="AW180" s="474"/>
      <c r="AX180" s="474"/>
      <c r="AY180" s="473" t="s">
        <v>1264</v>
      </c>
      <c r="AZ180" s="478"/>
      <c r="BA180" s="478"/>
      <c r="BB180" s="478"/>
      <c r="BC180" s="478"/>
      <c r="BD180" s="478"/>
      <c r="BE180" s="478"/>
      <c r="BF180" s="478"/>
      <c r="BG180" s="478"/>
      <c r="BH180" s="478"/>
      <c r="BI180" s="478"/>
      <c r="BJ180" s="478"/>
      <c r="BK180" s="478"/>
      <c r="BL180" s="478"/>
      <c r="BM180" s="478"/>
      <c r="BN180" s="479">
        <v>5000</v>
      </c>
      <c r="BO180" s="474"/>
      <c r="BP180" s="474"/>
      <c r="BQ180" s="474"/>
      <c r="BR180" s="474"/>
      <c r="BS180" s="474"/>
      <c r="BT180" s="474"/>
      <c r="BU180" s="474"/>
      <c r="BV180" s="474"/>
      <c r="BW180" s="474"/>
      <c r="BX180" s="474"/>
      <c r="BY180" s="480"/>
    </row>
    <row r="181" spans="1:77" s="85" customFormat="1" ht="45" customHeight="1" x14ac:dyDescent="0.3">
      <c r="A181" s="481">
        <v>43649</v>
      </c>
      <c r="B181" s="476"/>
      <c r="C181" s="476"/>
      <c r="D181" s="476"/>
      <c r="E181" s="476"/>
      <c r="F181" s="477"/>
      <c r="G181" s="473" t="s">
        <v>625</v>
      </c>
      <c r="H181" s="474"/>
      <c r="I181" s="474"/>
      <c r="J181" s="474"/>
      <c r="K181" s="474"/>
      <c r="L181" s="474"/>
      <c r="M181" s="474"/>
      <c r="N181" s="474"/>
      <c r="O181" s="473" t="s">
        <v>728</v>
      </c>
      <c r="P181" s="474"/>
      <c r="Q181" s="474"/>
      <c r="R181" s="474"/>
      <c r="S181" s="474"/>
      <c r="T181" s="474"/>
      <c r="U181" s="474"/>
      <c r="V181" s="474"/>
      <c r="W181" s="475" t="s">
        <v>669</v>
      </c>
      <c r="X181" s="476"/>
      <c r="Y181" s="476"/>
      <c r="Z181" s="476"/>
      <c r="AA181" s="476"/>
      <c r="AB181" s="476"/>
      <c r="AC181" s="476"/>
      <c r="AD181" s="476"/>
      <c r="AE181" s="476"/>
      <c r="AF181" s="476"/>
      <c r="AG181" s="476"/>
      <c r="AH181" s="476"/>
      <c r="AI181" s="476"/>
      <c r="AJ181" s="477"/>
      <c r="AK181" s="473"/>
      <c r="AL181" s="474"/>
      <c r="AM181" s="474"/>
      <c r="AN181" s="474"/>
      <c r="AO181" s="474"/>
      <c r="AP181" s="474"/>
      <c r="AQ181" s="474"/>
      <c r="AR181" s="474"/>
      <c r="AS181" s="474"/>
      <c r="AT181" s="474"/>
      <c r="AU181" s="474"/>
      <c r="AV181" s="474"/>
      <c r="AW181" s="474"/>
      <c r="AX181" s="474"/>
      <c r="AY181" s="473" t="s">
        <v>1341</v>
      </c>
      <c r="AZ181" s="478"/>
      <c r="BA181" s="478"/>
      <c r="BB181" s="478"/>
      <c r="BC181" s="478"/>
      <c r="BD181" s="478"/>
      <c r="BE181" s="478"/>
      <c r="BF181" s="478"/>
      <c r="BG181" s="478"/>
      <c r="BH181" s="478"/>
      <c r="BI181" s="478"/>
      <c r="BJ181" s="478"/>
      <c r="BK181" s="478"/>
      <c r="BL181" s="478"/>
      <c r="BM181" s="478"/>
      <c r="BN181" s="479">
        <v>100000</v>
      </c>
      <c r="BO181" s="474"/>
      <c r="BP181" s="474"/>
      <c r="BQ181" s="474"/>
      <c r="BR181" s="474"/>
      <c r="BS181" s="474"/>
      <c r="BT181" s="474"/>
      <c r="BU181" s="474"/>
      <c r="BV181" s="474"/>
      <c r="BW181" s="474"/>
      <c r="BX181" s="474"/>
      <c r="BY181" s="480"/>
    </row>
    <row r="182" spans="1:77" s="85" customFormat="1" ht="35.4" customHeight="1" x14ac:dyDescent="0.3">
      <c r="A182" s="481">
        <v>43649</v>
      </c>
      <c r="B182" s="476"/>
      <c r="C182" s="476"/>
      <c r="D182" s="476"/>
      <c r="E182" s="476"/>
      <c r="F182" s="477"/>
      <c r="G182" s="473" t="s">
        <v>625</v>
      </c>
      <c r="H182" s="474"/>
      <c r="I182" s="474"/>
      <c r="J182" s="474"/>
      <c r="K182" s="474"/>
      <c r="L182" s="474"/>
      <c r="M182" s="474"/>
      <c r="N182" s="474"/>
      <c r="O182" s="473" t="s">
        <v>729</v>
      </c>
      <c r="P182" s="474"/>
      <c r="Q182" s="474"/>
      <c r="R182" s="474"/>
      <c r="S182" s="474"/>
      <c r="T182" s="474"/>
      <c r="U182" s="474"/>
      <c r="V182" s="474"/>
      <c r="W182" s="475" t="s">
        <v>680</v>
      </c>
      <c r="X182" s="476"/>
      <c r="Y182" s="476"/>
      <c r="Z182" s="476"/>
      <c r="AA182" s="476"/>
      <c r="AB182" s="476"/>
      <c r="AC182" s="476"/>
      <c r="AD182" s="476"/>
      <c r="AE182" s="476"/>
      <c r="AF182" s="476"/>
      <c r="AG182" s="476"/>
      <c r="AH182" s="476"/>
      <c r="AI182" s="476"/>
      <c r="AJ182" s="477"/>
      <c r="AK182" s="473"/>
      <c r="AL182" s="474"/>
      <c r="AM182" s="474"/>
      <c r="AN182" s="474"/>
      <c r="AO182" s="474"/>
      <c r="AP182" s="474"/>
      <c r="AQ182" s="474"/>
      <c r="AR182" s="474"/>
      <c r="AS182" s="474"/>
      <c r="AT182" s="474"/>
      <c r="AU182" s="474"/>
      <c r="AV182" s="474"/>
      <c r="AW182" s="474"/>
      <c r="AX182" s="474"/>
      <c r="AY182" s="473" t="s">
        <v>1347</v>
      </c>
      <c r="AZ182" s="478"/>
      <c r="BA182" s="478"/>
      <c r="BB182" s="478"/>
      <c r="BC182" s="478"/>
      <c r="BD182" s="478"/>
      <c r="BE182" s="478"/>
      <c r="BF182" s="478"/>
      <c r="BG182" s="478"/>
      <c r="BH182" s="478"/>
      <c r="BI182" s="478"/>
      <c r="BJ182" s="478"/>
      <c r="BK182" s="478"/>
      <c r="BL182" s="478"/>
      <c r="BM182" s="478"/>
      <c r="BN182" s="479">
        <v>5000</v>
      </c>
      <c r="BO182" s="474"/>
      <c r="BP182" s="474"/>
      <c r="BQ182" s="474"/>
      <c r="BR182" s="474"/>
      <c r="BS182" s="474"/>
      <c r="BT182" s="474"/>
      <c r="BU182" s="474"/>
      <c r="BV182" s="474"/>
      <c r="BW182" s="474"/>
      <c r="BX182" s="474"/>
      <c r="BY182" s="480"/>
    </row>
    <row r="183" spans="1:77" s="85" customFormat="1" ht="52.2" customHeight="1" x14ac:dyDescent="0.3">
      <c r="A183" s="481">
        <v>43648</v>
      </c>
      <c r="B183" s="476"/>
      <c r="C183" s="476"/>
      <c r="D183" s="476"/>
      <c r="E183" s="476"/>
      <c r="F183" s="477"/>
      <c r="G183" s="473" t="s">
        <v>625</v>
      </c>
      <c r="H183" s="474"/>
      <c r="I183" s="474"/>
      <c r="J183" s="474"/>
      <c r="K183" s="474"/>
      <c r="L183" s="474"/>
      <c r="M183" s="474"/>
      <c r="N183" s="474"/>
      <c r="O183" s="473" t="s">
        <v>730</v>
      </c>
      <c r="P183" s="474"/>
      <c r="Q183" s="474"/>
      <c r="R183" s="474"/>
      <c r="S183" s="474"/>
      <c r="T183" s="474"/>
      <c r="U183" s="474"/>
      <c r="V183" s="474"/>
      <c r="W183" s="475" t="s">
        <v>681</v>
      </c>
      <c r="X183" s="476"/>
      <c r="Y183" s="476"/>
      <c r="Z183" s="476"/>
      <c r="AA183" s="476"/>
      <c r="AB183" s="476"/>
      <c r="AC183" s="476"/>
      <c r="AD183" s="476"/>
      <c r="AE183" s="476"/>
      <c r="AF183" s="476"/>
      <c r="AG183" s="476"/>
      <c r="AH183" s="476"/>
      <c r="AI183" s="476"/>
      <c r="AJ183" s="477"/>
      <c r="AK183" s="473"/>
      <c r="AL183" s="474"/>
      <c r="AM183" s="474"/>
      <c r="AN183" s="474"/>
      <c r="AO183" s="474"/>
      <c r="AP183" s="474"/>
      <c r="AQ183" s="474"/>
      <c r="AR183" s="474"/>
      <c r="AS183" s="474"/>
      <c r="AT183" s="474"/>
      <c r="AU183" s="474"/>
      <c r="AV183" s="474"/>
      <c r="AW183" s="474"/>
      <c r="AX183" s="474"/>
      <c r="AY183" s="482" t="s">
        <v>1342</v>
      </c>
      <c r="AZ183" s="483"/>
      <c r="BA183" s="483"/>
      <c r="BB183" s="483"/>
      <c r="BC183" s="483"/>
      <c r="BD183" s="483"/>
      <c r="BE183" s="483"/>
      <c r="BF183" s="483"/>
      <c r="BG183" s="483"/>
      <c r="BH183" s="483"/>
      <c r="BI183" s="483"/>
      <c r="BJ183" s="483"/>
      <c r="BK183" s="483"/>
      <c r="BL183" s="483"/>
      <c r="BM183" s="483"/>
      <c r="BN183" s="479">
        <v>200</v>
      </c>
      <c r="BO183" s="474"/>
      <c r="BP183" s="474"/>
      <c r="BQ183" s="474"/>
      <c r="BR183" s="474"/>
      <c r="BS183" s="474"/>
      <c r="BT183" s="474"/>
      <c r="BU183" s="474"/>
      <c r="BV183" s="474"/>
      <c r="BW183" s="474"/>
      <c r="BX183" s="474"/>
      <c r="BY183" s="480"/>
    </row>
    <row r="184" spans="1:77" ht="58.2" customHeight="1" x14ac:dyDescent="0.3">
      <c r="A184" s="657">
        <v>43649</v>
      </c>
      <c r="B184" s="185"/>
      <c r="C184" s="185"/>
      <c r="D184" s="185"/>
      <c r="E184" s="185"/>
      <c r="F184" s="201"/>
      <c r="G184" s="659" t="s">
        <v>911</v>
      </c>
      <c r="H184" s="660"/>
      <c r="I184" s="660"/>
      <c r="J184" s="660"/>
      <c r="K184" s="660"/>
      <c r="L184" s="660"/>
      <c r="M184" s="660"/>
      <c r="N184" s="661"/>
      <c r="O184" s="459">
        <v>552949</v>
      </c>
      <c r="P184" s="196"/>
      <c r="Q184" s="196"/>
      <c r="R184" s="196"/>
      <c r="S184" s="196"/>
      <c r="T184" s="196"/>
      <c r="U184" s="196"/>
      <c r="V184" s="203"/>
      <c r="W184" s="595" t="s">
        <v>912</v>
      </c>
      <c r="X184" s="196"/>
      <c r="Y184" s="196"/>
      <c r="Z184" s="196"/>
      <c r="AA184" s="196"/>
      <c r="AB184" s="196"/>
      <c r="AC184" s="196"/>
      <c r="AD184" s="196"/>
      <c r="AE184" s="196"/>
      <c r="AF184" s="196"/>
      <c r="AG184" s="196"/>
      <c r="AH184" s="196"/>
      <c r="AI184" s="196"/>
      <c r="AJ184" s="203"/>
      <c r="AK184" s="459"/>
      <c r="AL184" s="196"/>
      <c r="AM184" s="196"/>
      <c r="AN184" s="196"/>
      <c r="AO184" s="196"/>
      <c r="AP184" s="196"/>
      <c r="AQ184" s="196"/>
      <c r="AR184" s="196"/>
      <c r="AS184" s="196"/>
      <c r="AT184" s="196"/>
      <c r="AU184" s="196"/>
      <c r="AV184" s="196"/>
      <c r="AW184" s="196"/>
      <c r="AX184" s="203"/>
      <c r="AY184" s="592" t="s">
        <v>1343</v>
      </c>
      <c r="AZ184" s="593"/>
      <c r="BA184" s="593"/>
      <c r="BB184" s="593"/>
      <c r="BC184" s="593"/>
      <c r="BD184" s="593"/>
      <c r="BE184" s="593"/>
      <c r="BF184" s="593"/>
      <c r="BG184" s="593"/>
      <c r="BH184" s="593"/>
      <c r="BI184" s="593"/>
      <c r="BJ184" s="593"/>
      <c r="BK184" s="593"/>
      <c r="BL184" s="593"/>
      <c r="BM184" s="594"/>
      <c r="BN184" s="663">
        <v>10000</v>
      </c>
      <c r="BO184" s="664"/>
      <c r="BP184" s="664"/>
      <c r="BQ184" s="664"/>
      <c r="BR184" s="664"/>
      <c r="BS184" s="664"/>
      <c r="BT184" s="664"/>
      <c r="BU184" s="664"/>
      <c r="BV184" s="664"/>
      <c r="BW184" s="664"/>
      <c r="BX184" s="664"/>
      <c r="BY184" s="665"/>
    </row>
    <row r="185" spans="1:77" ht="66" customHeight="1" x14ac:dyDescent="0.3">
      <c r="A185" s="645">
        <v>43655</v>
      </c>
      <c r="B185" s="198"/>
      <c r="C185" s="198"/>
      <c r="D185" s="198"/>
      <c r="E185" s="198"/>
      <c r="F185" s="192"/>
      <c r="G185" s="459" t="str">
        <f>'Грошові кошти ІІ_Внески ІІІ'!$G$27</f>
        <v>Поточний        ФІРСЕНКО      Максим Васильович                (ОВО №134)</v>
      </c>
      <c r="H185" s="196"/>
      <c r="I185" s="196"/>
      <c r="J185" s="196"/>
      <c r="K185" s="196"/>
      <c r="L185" s="196"/>
      <c r="M185" s="196"/>
      <c r="N185" s="203"/>
      <c r="O185" s="459">
        <v>111562</v>
      </c>
      <c r="P185" s="196"/>
      <c r="Q185" s="196"/>
      <c r="R185" s="196"/>
      <c r="S185" s="196"/>
      <c r="T185" s="196"/>
      <c r="U185" s="196"/>
      <c r="V185" s="203"/>
      <c r="W185" s="595" t="s">
        <v>923</v>
      </c>
      <c r="X185" s="196"/>
      <c r="Y185" s="196"/>
      <c r="Z185" s="196"/>
      <c r="AA185" s="196"/>
      <c r="AB185" s="196"/>
      <c r="AC185" s="196"/>
      <c r="AD185" s="196"/>
      <c r="AE185" s="196"/>
      <c r="AF185" s="196"/>
      <c r="AG185" s="196"/>
      <c r="AH185" s="196"/>
      <c r="AI185" s="196"/>
      <c r="AJ185" s="203"/>
      <c r="AK185" s="592"/>
      <c r="AL185" s="227"/>
      <c r="AM185" s="227"/>
      <c r="AN185" s="227"/>
      <c r="AO185" s="227"/>
      <c r="AP185" s="227"/>
      <c r="AQ185" s="227"/>
      <c r="AR185" s="227"/>
      <c r="AS185" s="227"/>
      <c r="AT185" s="227"/>
      <c r="AU185" s="227"/>
      <c r="AV185" s="227"/>
      <c r="AW185" s="227"/>
      <c r="AX185" s="228"/>
      <c r="AY185" s="592" t="s">
        <v>1344</v>
      </c>
      <c r="AZ185" s="593"/>
      <c r="BA185" s="593"/>
      <c r="BB185" s="593"/>
      <c r="BC185" s="593"/>
      <c r="BD185" s="593"/>
      <c r="BE185" s="593"/>
      <c r="BF185" s="593"/>
      <c r="BG185" s="593"/>
      <c r="BH185" s="593"/>
      <c r="BI185" s="593"/>
      <c r="BJ185" s="593"/>
      <c r="BK185" s="593"/>
      <c r="BL185" s="593"/>
      <c r="BM185" s="594"/>
      <c r="BN185" s="663">
        <v>1500</v>
      </c>
      <c r="BO185" s="664"/>
      <c r="BP185" s="664"/>
      <c r="BQ185" s="664"/>
      <c r="BR185" s="664"/>
      <c r="BS185" s="664"/>
      <c r="BT185" s="664"/>
      <c r="BU185" s="664"/>
      <c r="BV185" s="664"/>
      <c r="BW185" s="664"/>
      <c r="BX185" s="664"/>
      <c r="BY185" s="665"/>
    </row>
    <row r="186" spans="1:77" s="107" customFormat="1" ht="66" customHeight="1" x14ac:dyDescent="0.3">
      <c r="A186" s="645">
        <v>43643</v>
      </c>
      <c r="B186" s="198"/>
      <c r="C186" s="198"/>
      <c r="D186" s="198"/>
      <c r="E186" s="198"/>
      <c r="F186" s="192"/>
      <c r="G186" s="658" t="s">
        <v>625</v>
      </c>
      <c r="H186" s="196"/>
      <c r="I186" s="196"/>
      <c r="J186" s="196"/>
      <c r="K186" s="196"/>
      <c r="L186" s="196"/>
      <c r="M186" s="196"/>
      <c r="N186" s="203"/>
      <c r="O186" s="658" t="s">
        <v>1172</v>
      </c>
      <c r="P186" s="196"/>
      <c r="Q186" s="196"/>
      <c r="R186" s="196"/>
      <c r="S186" s="196"/>
      <c r="T186" s="196"/>
      <c r="U186" s="196"/>
      <c r="V186" s="203"/>
      <c r="W186" s="666" t="s">
        <v>1173</v>
      </c>
      <c r="X186" s="196"/>
      <c r="Y186" s="196"/>
      <c r="Z186" s="196"/>
      <c r="AA186" s="196"/>
      <c r="AB186" s="196"/>
      <c r="AC186" s="196"/>
      <c r="AD186" s="196"/>
      <c r="AE186" s="196"/>
      <c r="AF186" s="196"/>
      <c r="AG186" s="196"/>
      <c r="AH186" s="196"/>
      <c r="AI186" s="196"/>
      <c r="AJ186" s="203"/>
      <c r="AK186" s="646"/>
      <c r="AL186" s="647"/>
      <c r="AM186" s="647"/>
      <c r="AN186" s="647"/>
      <c r="AO186" s="647"/>
      <c r="AP186" s="647"/>
      <c r="AQ186" s="647"/>
      <c r="AR186" s="647"/>
      <c r="AS186" s="647"/>
      <c r="AT186" s="647"/>
      <c r="AU186" s="647"/>
      <c r="AV186" s="647"/>
      <c r="AW186" s="647"/>
      <c r="AX186" s="648"/>
      <c r="AY186" s="649" t="s">
        <v>1345</v>
      </c>
      <c r="AZ186" s="593"/>
      <c r="BA186" s="593"/>
      <c r="BB186" s="593"/>
      <c r="BC186" s="593"/>
      <c r="BD186" s="593"/>
      <c r="BE186" s="593"/>
      <c r="BF186" s="593"/>
      <c r="BG186" s="593"/>
      <c r="BH186" s="593"/>
      <c r="BI186" s="593"/>
      <c r="BJ186" s="593"/>
      <c r="BK186" s="593"/>
      <c r="BL186" s="593"/>
      <c r="BM186" s="594"/>
      <c r="BN186" s="663">
        <v>125444.5</v>
      </c>
      <c r="BO186" s="664"/>
      <c r="BP186" s="664"/>
      <c r="BQ186" s="664"/>
      <c r="BR186" s="664"/>
      <c r="BS186" s="664"/>
      <c r="BT186" s="664"/>
      <c r="BU186" s="664"/>
      <c r="BV186" s="664"/>
      <c r="BW186" s="664"/>
      <c r="BX186" s="664"/>
      <c r="BY186" s="665"/>
    </row>
    <row r="187" spans="1:77" s="107" customFormat="1" ht="66" customHeight="1" x14ac:dyDescent="0.3">
      <c r="A187" s="645">
        <v>43643</v>
      </c>
      <c r="B187" s="198"/>
      <c r="C187" s="198"/>
      <c r="D187" s="198"/>
      <c r="E187" s="198"/>
      <c r="F187" s="192"/>
      <c r="G187" s="658" t="s">
        <v>625</v>
      </c>
      <c r="H187" s="196"/>
      <c r="I187" s="196"/>
      <c r="J187" s="196"/>
      <c r="K187" s="196"/>
      <c r="L187" s="196"/>
      <c r="M187" s="196"/>
      <c r="N187" s="203"/>
      <c r="O187" s="658" t="s">
        <v>1174</v>
      </c>
      <c r="P187" s="196"/>
      <c r="Q187" s="196"/>
      <c r="R187" s="196"/>
      <c r="S187" s="196"/>
      <c r="T187" s="196"/>
      <c r="U187" s="196"/>
      <c r="V187" s="203"/>
      <c r="W187" s="666" t="s">
        <v>1175</v>
      </c>
      <c r="X187" s="196"/>
      <c r="Y187" s="196"/>
      <c r="Z187" s="196"/>
      <c r="AA187" s="196"/>
      <c r="AB187" s="196"/>
      <c r="AC187" s="196"/>
      <c r="AD187" s="196"/>
      <c r="AE187" s="196"/>
      <c r="AF187" s="196"/>
      <c r="AG187" s="196"/>
      <c r="AH187" s="196"/>
      <c r="AI187" s="196"/>
      <c r="AJ187" s="203"/>
      <c r="AK187" s="646"/>
      <c r="AL187" s="647"/>
      <c r="AM187" s="647"/>
      <c r="AN187" s="647"/>
      <c r="AO187" s="647"/>
      <c r="AP187" s="647"/>
      <c r="AQ187" s="647"/>
      <c r="AR187" s="647"/>
      <c r="AS187" s="647"/>
      <c r="AT187" s="647"/>
      <c r="AU187" s="647"/>
      <c r="AV187" s="647"/>
      <c r="AW187" s="647"/>
      <c r="AX187" s="648"/>
      <c r="AY187" s="649" t="s">
        <v>1345</v>
      </c>
      <c r="AZ187" s="593"/>
      <c r="BA187" s="593"/>
      <c r="BB187" s="593"/>
      <c r="BC187" s="593"/>
      <c r="BD187" s="593"/>
      <c r="BE187" s="593"/>
      <c r="BF187" s="593"/>
      <c r="BG187" s="593"/>
      <c r="BH187" s="593"/>
      <c r="BI187" s="593"/>
      <c r="BJ187" s="593"/>
      <c r="BK187" s="593"/>
      <c r="BL187" s="593"/>
      <c r="BM187" s="594"/>
      <c r="BN187" s="663">
        <v>124600</v>
      </c>
      <c r="BO187" s="664"/>
      <c r="BP187" s="664"/>
      <c r="BQ187" s="664"/>
      <c r="BR187" s="664"/>
      <c r="BS187" s="664"/>
      <c r="BT187" s="664"/>
      <c r="BU187" s="664"/>
      <c r="BV187" s="664"/>
      <c r="BW187" s="664"/>
      <c r="BX187" s="664"/>
      <c r="BY187" s="665"/>
    </row>
    <row r="188" spans="1:77" s="107" customFormat="1" ht="66" customHeight="1" thickBot="1" x14ac:dyDescent="0.35">
      <c r="A188" s="645">
        <v>43643</v>
      </c>
      <c r="B188" s="198"/>
      <c r="C188" s="198"/>
      <c r="D188" s="198"/>
      <c r="E188" s="198"/>
      <c r="F188" s="192"/>
      <c r="G188" s="658" t="s">
        <v>625</v>
      </c>
      <c r="H188" s="196"/>
      <c r="I188" s="196"/>
      <c r="J188" s="196"/>
      <c r="K188" s="196"/>
      <c r="L188" s="196"/>
      <c r="M188" s="196"/>
      <c r="N188" s="203"/>
      <c r="O188" s="658" t="s">
        <v>1176</v>
      </c>
      <c r="P188" s="196"/>
      <c r="Q188" s="196"/>
      <c r="R188" s="196"/>
      <c r="S188" s="196"/>
      <c r="T188" s="196"/>
      <c r="U188" s="196"/>
      <c r="V188" s="203"/>
      <c r="W188" s="666" t="s">
        <v>1177</v>
      </c>
      <c r="X188" s="196"/>
      <c r="Y188" s="196"/>
      <c r="Z188" s="196"/>
      <c r="AA188" s="196"/>
      <c r="AB188" s="196"/>
      <c r="AC188" s="196"/>
      <c r="AD188" s="196"/>
      <c r="AE188" s="196"/>
      <c r="AF188" s="196"/>
      <c r="AG188" s="196"/>
      <c r="AH188" s="196"/>
      <c r="AI188" s="196"/>
      <c r="AJ188" s="203"/>
      <c r="AK188" s="646"/>
      <c r="AL188" s="647"/>
      <c r="AM188" s="647"/>
      <c r="AN188" s="647"/>
      <c r="AO188" s="647"/>
      <c r="AP188" s="647"/>
      <c r="AQ188" s="647"/>
      <c r="AR188" s="647"/>
      <c r="AS188" s="647"/>
      <c r="AT188" s="647"/>
      <c r="AU188" s="647"/>
      <c r="AV188" s="647"/>
      <c r="AW188" s="647"/>
      <c r="AX188" s="648"/>
      <c r="AY188" s="649" t="s">
        <v>1346</v>
      </c>
      <c r="AZ188" s="593"/>
      <c r="BA188" s="593"/>
      <c r="BB188" s="593"/>
      <c r="BC188" s="593"/>
      <c r="BD188" s="593"/>
      <c r="BE188" s="593"/>
      <c r="BF188" s="593"/>
      <c r="BG188" s="593"/>
      <c r="BH188" s="593"/>
      <c r="BI188" s="593"/>
      <c r="BJ188" s="593"/>
      <c r="BK188" s="593"/>
      <c r="BL188" s="593"/>
      <c r="BM188" s="594"/>
      <c r="BN188" s="663">
        <v>140000</v>
      </c>
      <c r="BO188" s="664"/>
      <c r="BP188" s="664"/>
      <c r="BQ188" s="664"/>
      <c r="BR188" s="664"/>
      <c r="BS188" s="664"/>
      <c r="BT188" s="664"/>
      <c r="BU188" s="664"/>
      <c r="BV188" s="664"/>
      <c r="BW188" s="664"/>
      <c r="BX188" s="664"/>
      <c r="BY188" s="665"/>
    </row>
    <row r="189" spans="1:77" ht="21.75" customHeight="1" thickBot="1" x14ac:dyDescent="0.35">
      <c r="A189" s="512" t="s">
        <v>314</v>
      </c>
      <c r="B189" s="255"/>
      <c r="C189" s="255"/>
      <c r="D189" s="255"/>
      <c r="E189" s="255"/>
      <c r="F189" s="255"/>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c r="AT189" s="255"/>
      <c r="AU189" s="255"/>
      <c r="AV189" s="255"/>
      <c r="AW189" s="255"/>
      <c r="AX189" s="255"/>
      <c r="AY189" s="255"/>
      <c r="AZ189" s="255"/>
      <c r="BA189" s="255"/>
      <c r="BB189" s="255"/>
      <c r="BC189" s="255"/>
      <c r="BD189" s="255"/>
      <c r="BE189" s="255"/>
      <c r="BF189" s="255"/>
      <c r="BG189" s="255"/>
      <c r="BH189" s="255"/>
      <c r="BI189" s="255"/>
      <c r="BJ189" s="255"/>
      <c r="BK189" s="255"/>
      <c r="BL189" s="255"/>
      <c r="BM189" s="314"/>
      <c r="BN189" s="662">
        <f>SUM(BN132:BN188)</f>
        <v>3671529.5</v>
      </c>
      <c r="BO189" s="255"/>
      <c r="BP189" s="255"/>
      <c r="BQ189" s="255"/>
      <c r="BR189" s="255"/>
      <c r="BS189" s="255"/>
      <c r="BT189" s="255"/>
      <c r="BU189" s="255"/>
      <c r="BV189" s="255"/>
      <c r="BW189" s="255"/>
      <c r="BX189" s="255"/>
      <c r="BY189" s="312"/>
    </row>
    <row r="190" spans="1:77" ht="12.75" customHeight="1"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row>
    <row r="191" spans="1:77" ht="16.5" customHeight="1" thickBot="1" x14ac:dyDescent="0.35">
      <c r="A191" s="491" t="s">
        <v>406</v>
      </c>
      <c r="B191" s="491"/>
      <c r="C191" s="491"/>
      <c r="D191" s="491"/>
      <c r="E191" s="491"/>
      <c r="F191" s="491"/>
      <c r="G191" s="491"/>
      <c r="H191" s="491"/>
      <c r="I191" s="491"/>
      <c r="J191" s="491"/>
      <c r="K191" s="491"/>
      <c r="L191" s="491"/>
      <c r="M191" s="491"/>
      <c r="N191" s="491"/>
      <c r="O191" s="491"/>
      <c r="P191" s="491"/>
      <c r="Q191" s="491"/>
      <c r="R191" s="491"/>
      <c r="S191" s="491"/>
      <c r="T191" s="491"/>
      <c r="U191" s="491"/>
      <c r="V191" s="491"/>
      <c r="W191" s="491"/>
      <c r="X191" s="491"/>
      <c r="Y191" s="491"/>
      <c r="Z191" s="491"/>
      <c r="AA191" s="491"/>
      <c r="AB191" s="491"/>
      <c r="AC191" s="491"/>
      <c r="AD191" s="491"/>
      <c r="AE191" s="491"/>
      <c r="AF191" s="491"/>
      <c r="AG191" s="491"/>
      <c r="AH191" s="491"/>
      <c r="AI191" s="491"/>
      <c r="AJ191" s="491"/>
      <c r="AK191" s="491"/>
      <c r="AL191" s="491"/>
      <c r="AM191" s="491"/>
      <c r="AN191" s="491"/>
      <c r="AO191" s="491"/>
      <c r="AP191" s="491"/>
      <c r="AQ191" s="491"/>
      <c r="AR191" s="491"/>
      <c r="AS191" s="491"/>
      <c r="AT191" s="491"/>
      <c r="AU191" s="491"/>
      <c r="AV191" s="491"/>
      <c r="AW191" s="491"/>
      <c r="AX191" s="491"/>
      <c r="AY191" s="491"/>
      <c r="AZ191" s="491"/>
      <c r="BA191" s="491"/>
      <c r="BB191" s="491"/>
      <c r="BC191" s="491"/>
      <c r="BD191" s="491"/>
      <c r="BE191" s="491"/>
      <c r="BF191" s="491"/>
      <c r="BG191" s="491"/>
      <c r="BH191" s="491"/>
      <c r="BI191" s="491"/>
      <c r="BJ191" s="491"/>
      <c r="BK191" s="491"/>
      <c r="BL191" s="491"/>
      <c r="BM191" s="491"/>
      <c r="BN191" s="491"/>
      <c r="BO191" s="491"/>
      <c r="BP191" s="491"/>
      <c r="BQ191" s="491"/>
      <c r="BR191" s="491"/>
      <c r="BS191" s="491"/>
      <c r="BT191" s="491"/>
      <c r="BU191" s="491"/>
      <c r="BV191" s="491"/>
      <c r="BW191" s="491"/>
      <c r="BX191" s="491"/>
      <c r="BY191" s="491"/>
    </row>
    <row r="192" spans="1:77" ht="55.5" customHeight="1" thickBot="1" x14ac:dyDescent="0.35">
      <c r="A192" s="508" t="s">
        <v>390</v>
      </c>
      <c r="B192" s="272"/>
      <c r="C192" s="272"/>
      <c r="D192" s="272"/>
      <c r="E192" s="272"/>
      <c r="F192" s="270"/>
      <c r="G192" s="458" t="s">
        <v>285</v>
      </c>
      <c r="H192" s="272"/>
      <c r="I192" s="272"/>
      <c r="J192" s="272"/>
      <c r="K192" s="272"/>
      <c r="L192" s="272"/>
      <c r="M192" s="272"/>
      <c r="N192" s="270"/>
      <c r="O192" s="458" t="s">
        <v>391</v>
      </c>
      <c r="P192" s="272"/>
      <c r="Q192" s="272"/>
      <c r="R192" s="272"/>
      <c r="S192" s="272"/>
      <c r="T192" s="272"/>
      <c r="U192" s="272"/>
      <c r="V192" s="270"/>
      <c r="W192" s="458" t="s">
        <v>408</v>
      </c>
      <c r="X192" s="272"/>
      <c r="Y192" s="272"/>
      <c r="Z192" s="272"/>
      <c r="AA192" s="272"/>
      <c r="AB192" s="272"/>
      <c r="AC192" s="272"/>
      <c r="AD192" s="272"/>
      <c r="AE192" s="272"/>
      <c r="AF192" s="272"/>
      <c r="AG192" s="272"/>
      <c r="AH192" s="272"/>
      <c r="AI192" s="272"/>
      <c r="AJ192" s="270"/>
      <c r="AK192" s="458" t="s">
        <v>409</v>
      </c>
      <c r="AL192" s="272"/>
      <c r="AM192" s="272"/>
      <c r="AN192" s="272"/>
      <c r="AO192" s="272"/>
      <c r="AP192" s="272"/>
      <c r="AQ192" s="272"/>
      <c r="AR192" s="272"/>
      <c r="AS192" s="272"/>
      <c r="AT192" s="272"/>
      <c r="AU192" s="272"/>
      <c r="AV192" s="272"/>
      <c r="AW192" s="272"/>
      <c r="AX192" s="270"/>
      <c r="AY192" s="456" t="s">
        <v>410</v>
      </c>
      <c r="AZ192" s="272"/>
      <c r="BA192" s="272"/>
      <c r="BB192" s="272"/>
      <c r="BC192" s="272"/>
      <c r="BD192" s="272"/>
      <c r="BE192" s="272"/>
      <c r="BF192" s="272"/>
      <c r="BG192" s="272"/>
      <c r="BH192" s="272"/>
      <c r="BI192" s="272"/>
      <c r="BJ192" s="272"/>
      <c r="BK192" s="272"/>
      <c r="BL192" s="272"/>
      <c r="BM192" s="270"/>
      <c r="BN192" s="458" t="s">
        <v>394</v>
      </c>
      <c r="BO192" s="272"/>
      <c r="BP192" s="272"/>
      <c r="BQ192" s="272"/>
      <c r="BR192" s="272"/>
      <c r="BS192" s="272"/>
      <c r="BT192" s="272"/>
      <c r="BU192" s="272"/>
      <c r="BV192" s="272"/>
      <c r="BW192" s="272"/>
      <c r="BX192" s="272"/>
      <c r="BY192" s="299"/>
    </row>
    <row r="193" spans="1:77" ht="87.6" customHeight="1" x14ac:dyDescent="0.3">
      <c r="A193" s="639">
        <v>43649</v>
      </c>
      <c r="B193" s="640"/>
      <c r="C193" s="640"/>
      <c r="D193" s="640"/>
      <c r="E193" s="640"/>
      <c r="F193" s="641"/>
      <c r="G193" s="473" t="s">
        <v>625</v>
      </c>
      <c r="H193" s="474"/>
      <c r="I193" s="474"/>
      <c r="J193" s="474"/>
      <c r="K193" s="474"/>
      <c r="L193" s="474"/>
      <c r="M193" s="474"/>
      <c r="N193" s="474"/>
      <c r="O193" s="650">
        <v>28</v>
      </c>
      <c r="P193" s="651"/>
      <c r="Q193" s="651"/>
      <c r="R193" s="651"/>
      <c r="S193" s="651"/>
      <c r="T193" s="651"/>
      <c r="U193" s="651"/>
      <c r="V193" s="652"/>
      <c r="W193" s="547" t="s">
        <v>937</v>
      </c>
      <c r="X193" s="643"/>
      <c r="Y193" s="643"/>
      <c r="Z193" s="643"/>
      <c r="AA193" s="643"/>
      <c r="AB193" s="643"/>
      <c r="AC193" s="643"/>
      <c r="AD193" s="643"/>
      <c r="AE193" s="643"/>
      <c r="AF193" s="643"/>
      <c r="AG193" s="643"/>
      <c r="AH193" s="643"/>
      <c r="AI193" s="643"/>
      <c r="AJ193" s="644"/>
      <c r="AK193" s="650">
        <v>39644910</v>
      </c>
      <c r="AL193" s="651"/>
      <c r="AM193" s="651"/>
      <c r="AN193" s="651"/>
      <c r="AO193" s="651"/>
      <c r="AP193" s="651"/>
      <c r="AQ193" s="651"/>
      <c r="AR193" s="651"/>
      <c r="AS193" s="651"/>
      <c r="AT193" s="651"/>
      <c r="AU193" s="651"/>
      <c r="AV193" s="651"/>
      <c r="AW193" s="651"/>
      <c r="AX193" s="652"/>
      <c r="AY193" s="675" t="s">
        <v>611</v>
      </c>
      <c r="AZ193" s="676"/>
      <c r="BA193" s="676"/>
      <c r="BB193" s="676"/>
      <c r="BC193" s="676"/>
      <c r="BD193" s="676"/>
      <c r="BE193" s="676"/>
      <c r="BF193" s="676"/>
      <c r="BG193" s="676"/>
      <c r="BH193" s="676"/>
      <c r="BI193" s="676"/>
      <c r="BJ193" s="676"/>
      <c r="BK193" s="676"/>
      <c r="BL193" s="676"/>
      <c r="BM193" s="677"/>
      <c r="BN193" s="671">
        <v>550000</v>
      </c>
      <c r="BO193" s="672"/>
      <c r="BP193" s="672"/>
      <c r="BQ193" s="672"/>
      <c r="BR193" s="672"/>
      <c r="BS193" s="672"/>
      <c r="BT193" s="672"/>
      <c r="BU193" s="672"/>
      <c r="BV193" s="672"/>
      <c r="BW193" s="672"/>
      <c r="BX193" s="672"/>
      <c r="BY193" s="673"/>
    </row>
    <row r="194" spans="1:77" ht="19.5" customHeight="1" x14ac:dyDescent="0.3">
      <c r="A194" s="606" t="s">
        <v>20</v>
      </c>
      <c r="B194" s="198"/>
      <c r="C194" s="198"/>
      <c r="D194" s="198"/>
      <c r="E194" s="198"/>
      <c r="F194" s="192"/>
      <c r="G194" s="459" t="s">
        <v>20</v>
      </c>
      <c r="H194" s="196"/>
      <c r="I194" s="196"/>
      <c r="J194" s="196"/>
      <c r="K194" s="196"/>
      <c r="L194" s="196"/>
      <c r="M194" s="196"/>
      <c r="N194" s="203"/>
      <c r="O194" s="459" t="s">
        <v>20</v>
      </c>
      <c r="P194" s="196"/>
      <c r="Q194" s="196"/>
      <c r="R194" s="196"/>
      <c r="S194" s="196"/>
      <c r="T194" s="196"/>
      <c r="U194" s="196"/>
      <c r="V194" s="203"/>
      <c r="W194" s="459" t="s">
        <v>20</v>
      </c>
      <c r="X194" s="196"/>
      <c r="Y194" s="196"/>
      <c r="Z194" s="196"/>
      <c r="AA194" s="196"/>
      <c r="AB194" s="196"/>
      <c r="AC194" s="196"/>
      <c r="AD194" s="196"/>
      <c r="AE194" s="196"/>
      <c r="AF194" s="196"/>
      <c r="AG194" s="196"/>
      <c r="AH194" s="196"/>
      <c r="AI194" s="196"/>
      <c r="AJ194" s="203"/>
      <c r="AK194" s="459" t="s">
        <v>20</v>
      </c>
      <c r="AL194" s="196"/>
      <c r="AM194" s="196"/>
      <c r="AN194" s="196"/>
      <c r="AO194" s="196"/>
      <c r="AP194" s="196"/>
      <c r="AQ194" s="196"/>
      <c r="AR194" s="196"/>
      <c r="AS194" s="196"/>
      <c r="AT194" s="196"/>
      <c r="AU194" s="196"/>
      <c r="AV194" s="196"/>
      <c r="AW194" s="196"/>
      <c r="AX194" s="203"/>
      <c r="AY194" s="457" t="s">
        <v>20</v>
      </c>
      <c r="AZ194" s="196"/>
      <c r="BA194" s="196"/>
      <c r="BB194" s="196"/>
      <c r="BC194" s="196"/>
      <c r="BD194" s="196"/>
      <c r="BE194" s="196"/>
      <c r="BF194" s="196"/>
      <c r="BG194" s="196"/>
      <c r="BH194" s="196"/>
      <c r="BI194" s="196"/>
      <c r="BJ194" s="196"/>
      <c r="BK194" s="196"/>
      <c r="BL194" s="196"/>
      <c r="BM194" s="203"/>
      <c r="BN194" s="459" t="s">
        <v>20</v>
      </c>
      <c r="BO194" s="196"/>
      <c r="BP194" s="196"/>
      <c r="BQ194" s="196"/>
      <c r="BR194" s="196"/>
      <c r="BS194" s="196"/>
      <c r="BT194" s="196"/>
      <c r="BU194" s="196"/>
      <c r="BV194" s="196"/>
      <c r="BW194" s="196"/>
      <c r="BX194" s="196"/>
      <c r="BY194" s="514"/>
    </row>
    <row r="195" spans="1:77" ht="21" customHeight="1" x14ac:dyDescent="0.3">
      <c r="A195" s="606" t="s">
        <v>20</v>
      </c>
      <c r="B195" s="198"/>
      <c r="C195" s="198"/>
      <c r="D195" s="198"/>
      <c r="E195" s="198"/>
      <c r="F195" s="192"/>
      <c r="G195" s="459" t="s">
        <v>20</v>
      </c>
      <c r="H195" s="196"/>
      <c r="I195" s="196"/>
      <c r="J195" s="196"/>
      <c r="K195" s="196"/>
      <c r="L195" s="196"/>
      <c r="M195" s="196"/>
      <c r="N195" s="203"/>
      <c r="O195" s="459" t="s">
        <v>20</v>
      </c>
      <c r="P195" s="196"/>
      <c r="Q195" s="196"/>
      <c r="R195" s="196"/>
      <c r="S195" s="196"/>
      <c r="T195" s="196"/>
      <c r="U195" s="196"/>
      <c r="V195" s="203"/>
      <c r="W195" s="459" t="s">
        <v>20</v>
      </c>
      <c r="X195" s="196"/>
      <c r="Y195" s="196"/>
      <c r="Z195" s="196"/>
      <c r="AA195" s="196"/>
      <c r="AB195" s="196"/>
      <c r="AC195" s="196"/>
      <c r="AD195" s="196"/>
      <c r="AE195" s="196"/>
      <c r="AF195" s="196"/>
      <c r="AG195" s="196"/>
      <c r="AH195" s="196"/>
      <c r="AI195" s="196"/>
      <c r="AJ195" s="203"/>
      <c r="AK195" s="459" t="s">
        <v>20</v>
      </c>
      <c r="AL195" s="196"/>
      <c r="AM195" s="196"/>
      <c r="AN195" s="196"/>
      <c r="AO195" s="196"/>
      <c r="AP195" s="196"/>
      <c r="AQ195" s="196"/>
      <c r="AR195" s="196"/>
      <c r="AS195" s="196"/>
      <c r="AT195" s="196"/>
      <c r="AU195" s="196"/>
      <c r="AV195" s="196"/>
      <c r="AW195" s="196"/>
      <c r="AX195" s="203"/>
      <c r="AY195" s="457" t="s">
        <v>20</v>
      </c>
      <c r="AZ195" s="196"/>
      <c r="BA195" s="196"/>
      <c r="BB195" s="196"/>
      <c r="BC195" s="196"/>
      <c r="BD195" s="196"/>
      <c r="BE195" s="196"/>
      <c r="BF195" s="196"/>
      <c r="BG195" s="196"/>
      <c r="BH195" s="196"/>
      <c r="BI195" s="196"/>
      <c r="BJ195" s="196"/>
      <c r="BK195" s="196"/>
      <c r="BL195" s="196"/>
      <c r="BM195" s="203"/>
      <c r="BN195" s="459" t="s">
        <v>20</v>
      </c>
      <c r="BO195" s="196"/>
      <c r="BP195" s="196"/>
      <c r="BQ195" s="196"/>
      <c r="BR195" s="196"/>
      <c r="BS195" s="196"/>
      <c r="BT195" s="196"/>
      <c r="BU195" s="196"/>
      <c r="BV195" s="196"/>
      <c r="BW195" s="196"/>
      <c r="BX195" s="196"/>
      <c r="BY195" s="514"/>
    </row>
    <row r="196" spans="1:77" ht="22.5" customHeight="1" thickBot="1" x14ac:dyDescent="0.35">
      <c r="A196" s="606" t="s">
        <v>20</v>
      </c>
      <c r="B196" s="198"/>
      <c r="C196" s="198"/>
      <c r="D196" s="198"/>
      <c r="E196" s="198"/>
      <c r="F196" s="192"/>
      <c r="G196" s="459" t="s">
        <v>20</v>
      </c>
      <c r="H196" s="196"/>
      <c r="I196" s="196"/>
      <c r="J196" s="196"/>
      <c r="K196" s="196"/>
      <c r="L196" s="196"/>
      <c r="M196" s="196"/>
      <c r="N196" s="203"/>
      <c r="O196" s="459" t="s">
        <v>20</v>
      </c>
      <c r="P196" s="196"/>
      <c r="Q196" s="196"/>
      <c r="R196" s="196"/>
      <c r="S196" s="196"/>
      <c r="T196" s="196"/>
      <c r="U196" s="196"/>
      <c r="V196" s="203"/>
      <c r="W196" s="459" t="s">
        <v>20</v>
      </c>
      <c r="X196" s="196"/>
      <c r="Y196" s="196"/>
      <c r="Z196" s="196"/>
      <c r="AA196" s="196"/>
      <c r="AB196" s="196"/>
      <c r="AC196" s="196"/>
      <c r="AD196" s="196"/>
      <c r="AE196" s="196"/>
      <c r="AF196" s="196"/>
      <c r="AG196" s="196"/>
      <c r="AH196" s="196"/>
      <c r="AI196" s="196"/>
      <c r="AJ196" s="203"/>
      <c r="AK196" s="459" t="s">
        <v>20</v>
      </c>
      <c r="AL196" s="196"/>
      <c r="AM196" s="196"/>
      <c r="AN196" s="196"/>
      <c r="AO196" s="196"/>
      <c r="AP196" s="196"/>
      <c r="AQ196" s="196"/>
      <c r="AR196" s="196"/>
      <c r="AS196" s="196"/>
      <c r="AT196" s="196"/>
      <c r="AU196" s="196"/>
      <c r="AV196" s="196"/>
      <c r="AW196" s="196"/>
      <c r="AX196" s="203"/>
      <c r="AY196" s="457" t="s">
        <v>20</v>
      </c>
      <c r="AZ196" s="196"/>
      <c r="BA196" s="196"/>
      <c r="BB196" s="196"/>
      <c r="BC196" s="196"/>
      <c r="BD196" s="196"/>
      <c r="BE196" s="196"/>
      <c r="BF196" s="196"/>
      <c r="BG196" s="196"/>
      <c r="BH196" s="196"/>
      <c r="BI196" s="196"/>
      <c r="BJ196" s="196"/>
      <c r="BK196" s="196"/>
      <c r="BL196" s="196"/>
      <c r="BM196" s="203"/>
      <c r="BN196" s="459" t="s">
        <v>20</v>
      </c>
      <c r="BO196" s="196"/>
      <c r="BP196" s="196"/>
      <c r="BQ196" s="196"/>
      <c r="BR196" s="196"/>
      <c r="BS196" s="196"/>
      <c r="BT196" s="196"/>
      <c r="BU196" s="196"/>
      <c r="BV196" s="196"/>
      <c r="BW196" s="196"/>
      <c r="BX196" s="196"/>
      <c r="BY196" s="514"/>
    </row>
    <row r="197" spans="1:77" ht="21.75" customHeight="1" thickBot="1" x14ac:dyDescent="0.35">
      <c r="A197" s="512" t="s">
        <v>314</v>
      </c>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c r="AT197" s="255"/>
      <c r="AU197" s="255"/>
      <c r="AV197" s="255"/>
      <c r="AW197" s="255"/>
      <c r="AX197" s="255"/>
      <c r="AY197" s="255"/>
      <c r="AZ197" s="255"/>
      <c r="BA197" s="255"/>
      <c r="BB197" s="255"/>
      <c r="BC197" s="255"/>
      <c r="BD197" s="255"/>
      <c r="BE197" s="255"/>
      <c r="BF197" s="255"/>
      <c r="BG197" s="255"/>
      <c r="BH197" s="255"/>
      <c r="BI197" s="255"/>
      <c r="BJ197" s="255"/>
      <c r="BK197" s="255"/>
      <c r="BL197" s="255"/>
      <c r="BM197" s="314"/>
      <c r="BN197" s="662">
        <f>BN193</f>
        <v>550000</v>
      </c>
      <c r="BO197" s="608"/>
      <c r="BP197" s="608"/>
      <c r="BQ197" s="608"/>
      <c r="BR197" s="608"/>
      <c r="BS197" s="608"/>
      <c r="BT197" s="608"/>
      <c r="BU197" s="608"/>
      <c r="BV197" s="608"/>
      <c r="BW197" s="608"/>
      <c r="BX197" s="608"/>
      <c r="BY197" s="609"/>
    </row>
    <row r="198" spans="1:77" ht="12.75" customHeight="1"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row>
    <row r="199" spans="1:77" ht="27.75" customHeight="1" x14ac:dyDescent="0.3">
      <c r="A199" s="515" t="s">
        <v>463</v>
      </c>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row>
    <row r="200" spans="1:77" ht="16.5" customHeight="1" thickBot="1" x14ac:dyDescent="0.35">
      <c r="A200" s="491" t="s">
        <v>389</v>
      </c>
      <c r="B200" s="491"/>
      <c r="C200" s="491"/>
      <c r="D200" s="491"/>
      <c r="E200" s="491"/>
      <c r="F200" s="491"/>
      <c r="G200" s="491"/>
      <c r="H200" s="491"/>
      <c r="I200" s="491"/>
      <c r="J200" s="491"/>
      <c r="K200" s="491"/>
      <c r="L200" s="491"/>
      <c r="M200" s="491"/>
      <c r="N200" s="491"/>
      <c r="O200" s="491"/>
      <c r="P200" s="491"/>
      <c r="Q200" s="491"/>
      <c r="R200" s="491"/>
      <c r="S200" s="491"/>
      <c r="T200" s="491"/>
      <c r="U200" s="491"/>
      <c r="V200" s="491"/>
      <c r="W200" s="491"/>
      <c r="X200" s="491"/>
      <c r="Y200" s="491"/>
      <c r="Z200" s="491"/>
      <c r="AA200" s="491"/>
      <c r="AB200" s="491"/>
      <c r="AC200" s="491"/>
      <c r="AD200" s="491"/>
      <c r="AE200" s="491"/>
      <c r="AF200" s="491"/>
      <c r="AG200" s="491"/>
      <c r="AH200" s="491"/>
      <c r="AI200" s="491"/>
      <c r="AJ200" s="491"/>
      <c r="AK200" s="491"/>
      <c r="AL200" s="491"/>
      <c r="AM200" s="491"/>
      <c r="AN200" s="491"/>
      <c r="AO200" s="491"/>
      <c r="AP200" s="491"/>
      <c r="AQ200" s="491"/>
      <c r="AR200" s="491"/>
      <c r="AS200" s="491"/>
      <c r="AT200" s="491"/>
      <c r="AU200" s="491"/>
      <c r="AV200" s="491"/>
      <c r="AW200" s="491"/>
      <c r="AX200" s="491"/>
      <c r="AY200" s="491"/>
      <c r="AZ200" s="491"/>
      <c r="BA200" s="491"/>
      <c r="BB200" s="491"/>
      <c r="BC200" s="491"/>
      <c r="BD200" s="491"/>
      <c r="BE200" s="491"/>
      <c r="BF200" s="491"/>
      <c r="BG200" s="491"/>
      <c r="BH200" s="491"/>
      <c r="BI200" s="491"/>
      <c r="BJ200" s="491"/>
      <c r="BK200" s="491"/>
      <c r="BL200" s="491"/>
      <c r="BM200" s="491"/>
      <c r="BN200" s="491"/>
      <c r="BO200" s="491"/>
      <c r="BP200" s="491"/>
      <c r="BQ200" s="491"/>
      <c r="BR200" s="491"/>
      <c r="BS200" s="491"/>
      <c r="BT200" s="491"/>
      <c r="BU200" s="491"/>
      <c r="BV200" s="491"/>
      <c r="BW200" s="491"/>
      <c r="BX200" s="491"/>
      <c r="BY200" s="491"/>
    </row>
    <row r="201" spans="1:77" ht="67.5" customHeight="1" x14ac:dyDescent="0.3">
      <c r="A201" s="534" t="s">
        <v>390</v>
      </c>
      <c r="B201" s="535"/>
      <c r="C201" s="535"/>
      <c r="D201" s="282"/>
      <c r="E201" s="576" t="s">
        <v>464</v>
      </c>
      <c r="F201" s="535"/>
      <c r="G201" s="535"/>
      <c r="H201" s="535"/>
      <c r="I201" s="535"/>
      <c r="J201" s="282"/>
      <c r="K201" s="576" t="s">
        <v>413</v>
      </c>
      <c r="L201" s="535"/>
      <c r="M201" s="535"/>
      <c r="N201" s="535"/>
      <c r="O201" s="535"/>
      <c r="P201" s="282"/>
      <c r="Q201" s="576" t="s">
        <v>414</v>
      </c>
      <c r="R201" s="535"/>
      <c r="S201" s="535"/>
      <c r="T201" s="535"/>
      <c r="U201" s="535"/>
      <c r="V201" s="282"/>
      <c r="W201" s="576" t="s">
        <v>415</v>
      </c>
      <c r="X201" s="535"/>
      <c r="Y201" s="535"/>
      <c r="Z201" s="535"/>
      <c r="AA201" s="535"/>
      <c r="AB201" s="535"/>
      <c r="AC201" s="535"/>
      <c r="AD201" s="282"/>
      <c r="AE201" s="576" t="s">
        <v>416</v>
      </c>
      <c r="AF201" s="535"/>
      <c r="AG201" s="535"/>
      <c r="AH201" s="535"/>
      <c r="AI201" s="535"/>
      <c r="AJ201" s="535"/>
      <c r="AK201" s="535"/>
      <c r="AL201" s="282"/>
      <c r="AM201" s="576" t="s">
        <v>417</v>
      </c>
      <c r="AN201" s="535"/>
      <c r="AO201" s="535"/>
      <c r="AP201" s="535"/>
      <c r="AQ201" s="535"/>
      <c r="AR201" s="535"/>
      <c r="AS201" s="535"/>
      <c r="AT201" s="535"/>
      <c r="AU201" s="282"/>
      <c r="AV201" s="576" t="s">
        <v>418</v>
      </c>
      <c r="AW201" s="535"/>
      <c r="AX201" s="535"/>
      <c r="AY201" s="535"/>
      <c r="AZ201" s="535"/>
      <c r="BA201" s="535"/>
      <c r="BB201" s="535"/>
      <c r="BC201" s="282"/>
      <c r="BD201" s="576" t="s">
        <v>419</v>
      </c>
      <c r="BE201" s="535"/>
      <c r="BF201" s="535"/>
      <c r="BG201" s="535"/>
      <c r="BH201" s="535"/>
      <c r="BI201" s="535"/>
      <c r="BJ201" s="282"/>
      <c r="BK201" s="576" t="s">
        <v>420</v>
      </c>
      <c r="BL201" s="535"/>
      <c r="BM201" s="535"/>
      <c r="BN201" s="535"/>
      <c r="BO201" s="535"/>
      <c r="BP201" s="535"/>
      <c r="BQ201" s="282"/>
      <c r="BR201" s="576" t="s">
        <v>421</v>
      </c>
      <c r="BS201" s="535"/>
      <c r="BT201" s="535"/>
      <c r="BU201" s="535"/>
      <c r="BV201" s="535"/>
      <c r="BW201" s="535"/>
      <c r="BX201" s="535"/>
      <c r="BY201" s="310"/>
    </row>
    <row r="202" spans="1:77" ht="25.5" customHeight="1" x14ac:dyDescent="0.3">
      <c r="A202" s="556" t="s">
        <v>20</v>
      </c>
      <c r="B202" s="187"/>
      <c r="C202" s="187"/>
      <c r="D202" s="188"/>
      <c r="E202" s="557" t="s">
        <v>20</v>
      </c>
      <c r="F202" s="187"/>
      <c r="G202" s="187"/>
      <c r="H202" s="187"/>
      <c r="I202" s="187"/>
      <c r="J202" s="188"/>
      <c r="K202" s="557" t="s">
        <v>20</v>
      </c>
      <c r="L202" s="187"/>
      <c r="M202" s="187"/>
      <c r="N202" s="187"/>
      <c r="O202" s="187"/>
      <c r="P202" s="188"/>
      <c r="Q202" s="557" t="s">
        <v>20</v>
      </c>
      <c r="R202" s="187"/>
      <c r="S202" s="187"/>
      <c r="T202" s="187"/>
      <c r="U202" s="187"/>
      <c r="V202" s="188"/>
      <c r="W202" s="557" t="s">
        <v>20</v>
      </c>
      <c r="X202" s="187"/>
      <c r="Y202" s="187"/>
      <c r="Z202" s="187"/>
      <c r="AA202" s="187"/>
      <c r="AB202" s="187"/>
      <c r="AC202" s="187"/>
      <c r="AD202" s="188"/>
      <c r="AE202" s="557" t="s">
        <v>20</v>
      </c>
      <c r="AF202" s="187"/>
      <c r="AG202" s="187"/>
      <c r="AH202" s="187"/>
      <c r="AI202" s="187"/>
      <c r="AJ202" s="187"/>
      <c r="AK202" s="187"/>
      <c r="AL202" s="188"/>
      <c r="AM202" s="557" t="s">
        <v>20</v>
      </c>
      <c r="AN202" s="187"/>
      <c r="AO202" s="187"/>
      <c r="AP202" s="187"/>
      <c r="AQ202" s="187"/>
      <c r="AR202" s="187"/>
      <c r="AS202" s="187"/>
      <c r="AT202" s="187"/>
      <c r="AU202" s="188"/>
      <c r="AV202" s="557" t="s">
        <v>20</v>
      </c>
      <c r="AW202" s="187"/>
      <c r="AX202" s="187"/>
      <c r="AY202" s="187"/>
      <c r="AZ202" s="187"/>
      <c r="BA202" s="187"/>
      <c r="BB202" s="187"/>
      <c r="BC202" s="188"/>
      <c r="BD202" s="557" t="s">
        <v>20</v>
      </c>
      <c r="BE202" s="187"/>
      <c r="BF202" s="187"/>
      <c r="BG202" s="187"/>
      <c r="BH202" s="187"/>
      <c r="BI202" s="187"/>
      <c r="BJ202" s="188"/>
      <c r="BK202" s="557" t="s">
        <v>20</v>
      </c>
      <c r="BL202" s="187"/>
      <c r="BM202" s="187"/>
      <c r="BN202" s="187"/>
      <c r="BO202" s="187"/>
      <c r="BP202" s="187"/>
      <c r="BQ202" s="188"/>
      <c r="BR202" s="557" t="s">
        <v>20</v>
      </c>
      <c r="BS202" s="187"/>
      <c r="BT202" s="187"/>
      <c r="BU202" s="187"/>
      <c r="BV202" s="187"/>
      <c r="BW202" s="187"/>
      <c r="BX202" s="187"/>
      <c r="BY202" s="575"/>
    </row>
    <row r="203" spans="1:77" ht="25.5" customHeight="1" x14ac:dyDescent="0.3">
      <c r="A203" s="556" t="s">
        <v>20</v>
      </c>
      <c r="B203" s="187"/>
      <c r="C203" s="187"/>
      <c r="D203" s="188"/>
      <c r="E203" s="557" t="s">
        <v>20</v>
      </c>
      <c r="F203" s="187"/>
      <c r="G203" s="187"/>
      <c r="H203" s="187"/>
      <c r="I203" s="187"/>
      <c r="J203" s="188"/>
      <c r="K203" s="557" t="s">
        <v>20</v>
      </c>
      <c r="L203" s="187"/>
      <c r="M203" s="187"/>
      <c r="N203" s="187"/>
      <c r="O203" s="187"/>
      <c r="P203" s="188"/>
      <c r="Q203" s="557" t="s">
        <v>20</v>
      </c>
      <c r="R203" s="187"/>
      <c r="S203" s="187"/>
      <c r="T203" s="187"/>
      <c r="U203" s="187"/>
      <c r="V203" s="188"/>
      <c r="W203" s="557" t="s">
        <v>20</v>
      </c>
      <c r="X203" s="187"/>
      <c r="Y203" s="187"/>
      <c r="Z203" s="187"/>
      <c r="AA203" s="187"/>
      <c r="AB203" s="187"/>
      <c r="AC203" s="187"/>
      <c r="AD203" s="188"/>
      <c r="AE203" s="557" t="s">
        <v>20</v>
      </c>
      <c r="AF203" s="187"/>
      <c r="AG203" s="187"/>
      <c r="AH203" s="187"/>
      <c r="AI203" s="187"/>
      <c r="AJ203" s="187"/>
      <c r="AK203" s="187"/>
      <c r="AL203" s="188"/>
      <c r="AM203" s="557" t="s">
        <v>20</v>
      </c>
      <c r="AN203" s="187"/>
      <c r="AO203" s="187"/>
      <c r="AP203" s="187"/>
      <c r="AQ203" s="187"/>
      <c r="AR203" s="187"/>
      <c r="AS203" s="187"/>
      <c r="AT203" s="187"/>
      <c r="AU203" s="188"/>
      <c r="AV203" s="557" t="s">
        <v>20</v>
      </c>
      <c r="AW203" s="187"/>
      <c r="AX203" s="187"/>
      <c r="AY203" s="187"/>
      <c r="AZ203" s="187"/>
      <c r="BA203" s="187"/>
      <c r="BB203" s="187"/>
      <c r="BC203" s="188"/>
      <c r="BD203" s="557" t="s">
        <v>20</v>
      </c>
      <c r="BE203" s="187"/>
      <c r="BF203" s="187"/>
      <c r="BG203" s="187"/>
      <c r="BH203" s="187"/>
      <c r="BI203" s="187"/>
      <c r="BJ203" s="188"/>
      <c r="BK203" s="557" t="s">
        <v>20</v>
      </c>
      <c r="BL203" s="187"/>
      <c r="BM203" s="187"/>
      <c r="BN203" s="187"/>
      <c r="BO203" s="187"/>
      <c r="BP203" s="187"/>
      <c r="BQ203" s="188"/>
      <c r="BR203" s="557" t="s">
        <v>20</v>
      </c>
      <c r="BS203" s="187"/>
      <c r="BT203" s="187"/>
      <c r="BU203" s="187"/>
      <c r="BV203" s="187"/>
      <c r="BW203" s="187"/>
      <c r="BX203" s="187"/>
      <c r="BY203" s="575"/>
    </row>
    <row r="204" spans="1:77" ht="25.5" customHeight="1" x14ac:dyDescent="0.3">
      <c r="A204" s="556" t="s">
        <v>20</v>
      </c>
      <c r="B204" s="187"/>
      <c r="C204" s="187"/>
      <c r="D204" s="188"/>
      <c r="E204" s="557" t="s">
        <v>20</v>
      </c>
      <c r="F204" s="187"/>
      <c r="G204" s="187"/>
      <c r="H204" s="187"/>
      <c r="I204" s="187"/>
      <c r="J204" s="188"/>
      <c r="K204" s="557" t="s">
        <v>20</v>
      </c>
      <c r="L204" s="187"/>
      <c r="M204" s="187"/>
      <c r="N204" s="187"/>
      <c r="O204" s="187"/>
      <c r="P204" s="188"/>
      <c r="Q204" s="557" t="s">
        <v>20</v>
      </c>
      <c r="R204" s="187"/>
      <c r="S204" s="187"/>
      <c r="T204" s="187"/>
      <c r="U204" s="187"/>
      <c r="V204" s="188"/>
      <c r="W204" s="557" t="s">
        <v>20</v>
      </c>
      <c r="X204" s="187"/>
      <c r="Y204" s="187"/>
      <c r="Z204" s="187"/>
      <c r="AA204" s="187"/>
      <c r="AB204" s="187"/>
      <c r="AC204" s="187"/>
      <c r="AD204" s="188"/>
      <c r="AE204" s="557" t="s">
        <v>20</v>
      </c>
      <c r="AF204" s="187"/>
      <c r="AG204" s="187"/>
      <c r="AH204" s="187"/>
      <c r="AI204" s="187"/>
      <c r="AJ204" s="187"/>
      <c r="AK204" s="187"/>
      <c r="AL204" s="188"/>
      <c r="AM204" s="557" t="s">
        <v>20</v>
      </c>
      <c r="AN204" s="187"/>
      <c r="AO204" s="187"/>
      <c r="AP204" s="187"/>
      <c r="AQ204" s="187"/>
      <c r="AR204" s="187"/>
      <c r="AS204" s="187"/>
      <c r="AT204" s="187"/>
      <c r="AU204" s="188"/>
      <c r="AV204" s="557" t="s">
        <v>20</v>
      </c>
      <c r="AW204" s="187"/>
      <c r="AX204" s="187"/>
      <c r="AY204" s="187"/>
      <c r="AZ204" s="187"/>
      <c r="BA204" s="187"/>
      <c r="BB204" s="187"/>
      <c r="BC204" s="188"/>
      <c r="BD204" s="557" t="s">
        <v>20</v>
      </c>
      <c r="BE204" s="187"/>
      <c r="BF204" s="187"/>
      <c r="BG204" s="187"/>
      <c r="BH204" s="187"/>
      <c r="BI204" s="187"/>
      <c r="BJ204" s="188"/>
      <c r="BK204" s="557" t="s">
        <v>20</v>
      </c>
      <c r="BL204" s="187"/>
      <c r="BM204" s="187"/>
      <c r="BN204" s="187"/>
      <c r="BO204" s="187"/>
      <c r="BP204" s="187"/>
      <c r="BQ204" s="188"/>
      <c r="BR204" s="557" t="s">
        <v>20</v>
      </c>
      <c r="BS204" s="187"/>
      <c r="BT204" s="187"/>
      <c r="BU204" s="187"/>
      <c r="BV204" s="187"/>
      <c r="BW204" s="187"/>
      <c r="BX204" s="187"/>
      <c r="BY204" s="575"/>
    </row>
    <row r="205" spans="1:77" ht="27.75" customHeight="1" thickBot="1" x14ac:dyDescent="0.35">
      <c r="A205" s="556" t="s">
        <v>20</v>
      </c>
      <c r="B205" s="187"/>
      <c r="C205" s="187"/>
      <c r="D205" s="188"/>
      <c r="E205" s="557" t="s">
        <v>20</v>
      </c>
      <c r="F205" s="187"/>
      <c r="G205" s="187"/>
      <c r="H205" s="187"/>
      <c r="I205" s="187"/>
      <c r="J205" s="188"/>
      <c r="K205" s="557" t="s">
        <v>20</v>
      </c>
      <c r="L205" s="187"/>
      <c r="M205" s="187"/>
      <c r="N205" s="187"/>
      <c r="O205" s="187"/>
      <c r="P205" s="188"/>
      <c r="Q205" s="557" t="s">
        <v>20</v>
      </c>
      <c r="R205" s="187"/>
      <c r="S205" s="187"/>
      <c r="T205" s="187"/>
      <c r="U205" s="187"/>
      <c r="V205" s="188"/>
      <c r="W205" s="557" t="s">
        <v>20</v>
      </c>
      <c r="X205" s="187"/>
      <c r="Y205" s="187"/>
      <c r="Z205" s="187"/>
      <c r="AA205" s="187"/>
      <c r="AB205" s="187"/>
      <c r="AC205" s="187"/>
      <c r="AD205" s="188"/>
      <c r="AE205" s="557" t="s">
        <v>20</v>
      </c>
      <c r="AF205" s="187"/>
      <c r="AG205" s="187"/>
      <c r="AH205" s="187"/>
      <c r="AI205" s="187"/>
      <c r="AJ205" s="187"/>
      <c r="AK205" s="187"/>
      <c r="AL205" s="188"/>
      <c r="AM205" s="557" t="s">
        <v>20</v>
      </c>
      <c r="AN205" s="187"/>
      <c r="AO205" s="187"/>
      <c r="AP205" s="187"/>
      <c r="AQ205" s="187"/>
      <c r="AR205" s="187"/>
      <c r="AS205" s="187"/>
      <c r="AT205" s="187"/>
      <c r="AU205" s="188"/>
      <c r="AV205" s="557" t="s">
        <v>20</v>
      </c>
      <c r="AW205" s="187"/>
      <c r="AX205" s="187"/>
      <c r="AY205" s="187"/>
      <c r="AZ205" s="187"/>
      <c r="BA205" s="187"/>
      <c r="BB205" s="187"/>
      <c r="BC205" s="188"/>
      <c r="BD205" s="557" t="s">
        <v>20</v>
      </c>
      <c r="BE205" s="187"/>
      <c r="BF205" s="187"/>
      <c r="BG205" s="187"/>
      <c r="BH205" s="187"/>
      <c r="BI205" s="187"/>
      <c r="BJ205" s="188"/>
      <c r="BK205" s="557" t="s">
        <v>20</v>
      </c>
      <c r="BL205" s="187"/>
      <c r="BM205" s="187"/>
      <c r="BN205" s="187"/>
      <c r="BO205" s="187"/>
      <c r="BP205" s="187"/>
      <c r="BQ205" s="188"/>
      <c r="BR205" s="557" t="s">
        <v>20</v>
      </c>
      <c r="BS205" s="187"/>
      <c r="BT205" s="187"/>
      <c r="BU205" s="187"/>
      <c r="BV205" s="187"/>
      <c r="BW205" s="187"/>
      <c r="BX205" s="187"/>
      <c r="BY205" s="575"/>
    </row>
    <row r="206" spans="1:77" ht="22.5" customHeight="1" thickBot="1" x14ac:dyDescent="0.35">
      <c r="A206" s="567" t="s">
        <v>422</v>
      </c>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c r="AT206" s="255"/>
      <c r="AU206" s="255"/>
      <c r="AV206" s="255"/>
      <c r="AW206" s="255"/>
      <c r="AX206" s="255"/>
      <c r="AY206" s="255"/>
      <c r="AZ206" s="255"/>
      <c r="BA206" s="255"/>
      <c r="BB206" s="255"/>
      <c r="BC206" s="255"/>
      <c r="BD206" s="255"/>
      <c r="BE206" s="255"/>
      <c r="BF206" s="255"/>
      <c r="BG206" s="255"/>
      <c r="BH206" s="255"/>
      <c r="BI206" s="255"/>
      <c r="BJ206" s="255"/>
      <c r="BK206" s="255"/>
      <c r="BL206" s="255"/>
      <c r="BM206" s="255"/>
      <c r="BN206" s="255"/>
      <c r="BO206" s="255"/>
      <c r="BP206" s="255"/>
      <c r="BQ206" s="314"/>
      <c r="BR206" s="584" t="s">
        <v>20</v>
      </c>
      <c r="BS206" s="255"/>
      <c r="BT206" s="255"/>
      <c r="BU206" s="255"/>
      <c r="BV206" s="255"/>
      <c r="BW206" s="255"/>
      <c r="BX206" s="255"/>
      <c r="BY206" s="312"/>
    </row>
    <row r="207" spans="1:77" ht="12.7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row>
    <row r="208" spans="1:77" ht="16.5" customHeight="1" thickBot="1" x14ac:dyDescent="0.35">
      <c r="A208" s="491" t="s">
        <v>406</v>
      </c>
      <c r="B208" s="491"/>
      <c r="C208" s="491"/>
      <c r="D208" s="491"/>
      <c r="E208" s="491"/>
      <c r="F208" s="491"/>
      <c r="G208" s="491"/>
      <c r="H208" s="491"/>
      <c r="I208" s="491"/>
      <c r="J208" s="491"/>
      <c r="K208" s="491"/>
      <c r="L208" s="491"/>
      <c r="M208" s="491"/>
      <c r="N208" s="491"/>
      <c r="O208" s="491"/>
      <c r="P208" s="491"/>
      <c r="Q208" s="491"/>
      <c r="R208" s="491"/>
      <c r="S208" s="491"/>
      <c r="T208" s="491"/>
      <c r="U208" s="491"/>
      <c r="V208" s="491"/>
      <c r="W208" s="491"/>
      <c r="X208" s="491"/>
      <c r="Y208" s="491"/>
      <c r="Z208" s="491"/>
      <c r="AA208" s="491"/>
      <c r="AB208" s="491"/>
      <c r="AC208" s="491"/>
      <c r="AD208" s="491"/>
      <c r="AE208" s="491"/>
      <c r="AF208" s="491"/>
      <c r="AG208" s="491"/>
      <c r="AH208" s="491"/>
      <c r="AI208" s="491"/>
      <c r="AJ208" s="491"/>
      <c r="AK208" s="491"/>
      <c r="AL208" s="491"/>
      <c r="AM208" s="491"/>
      <c r="AN208" s="491"/>
      <c r="AO208" s="491"/>
      <c r="AP208" s="491"/>
      <c r="AQ208" s="491"/>
      <c r="AR208" s="491"/>
      <c r="AS208" s="491"/>
      <c r="AT208" s="491"/>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c r="BP208" s="491"/>
      <c r="BQ208" s="491"/>
      <c r="BR208" s="491"/>
      <c r="BS208" s="491"/>
      <c r="BT208" s="491"/>
      <c r="BU208" s="491"/>
      <c r="BV208" s="491"/>
      <c r="BW208" s="491"/>
      <c r="BX208" s="491"/>
      <c r="BY208" s="491"/>
    </row>
    <row r="209" spans="1:77" ht="77.25" customHeight="1" x14ac:dyDescent="0.3">
      <c r="A209" s="534" t="s">
        <v>390</v>
      </c>
      <c r="B209" s="535"/>
      <c r="C209" s="535"/>
      <c r="D209" s="282"/>
      <c r="E209" s="576" t="s">
        <v>412</v>
      </c>
      <c r="F209" s="535"/>
      <c r="G209" s="535"/>
      <c r="H209" s="535"/>
      <c r="I209" s="535"/>
      <c r="J209" s="282"/>
      <c r="K209" s="576" t="s">
        <v>413</v>
      </c>
      <c r="L209" s="535"/>
      <c r="M209" s="535"/>
      <c r="N209" s="535"/>
      <c r="O209" s="535"/>
      <c r="P209" s="282"/>
      <c r="Q209" s="576" t="s">
        <v>423</v>
      </c>
      <c r="R209" s="535"/>
      <c r="S209" s="535"/>
      <c r="T209" s="535"/>
      <c r="U209" s="535"/>
      <c r="V209" s="282"/>
      <c r="W209" s="576" t="s">
        <v>409</v>
      </c>
      <c r="X209" s="535"/>
      <c r="Y209" s="535"/>
      <c r="Z209" s="535"/>
      <c r="AA209" s="535"/>
      <c r="AB209" s="535"/>
      <c r="AC209" s="535"/>
      <c r="AD209" s="282"/>
      <c r="AE209" s="576" t="s">
        <v>424</v>
      </c>
      <c r="AF209" s="535"/>
      <c r="AG209" s="535"/>
      <c r="AH209" s="535"/>
      <c r="AI209" s="535"/>
      <c r="AJ209" s="535"/>
      <c r="AK209" s="535"/>
      <c r="AL209" s="282"/>
      <c r="AM209" s="576" t="s">
        <v>417</v>
      </c>
      <c r="AN209" s="535"/>
      <c r="AO209" s="535"/>
      <c r="AP209" s="535"/>
      <c r="AQ209" s="535"/>
      <c r="AR209" s="535"/>
      <c r="AS209" s="535"/>
      <c r="AT209" s="535"/>
      <c r="AU209" s="282"/>
      <c r="AV209" s="576" t="s">
        <v>418</v>
      </c>
      <c r="AW209" s="535"/>
      <c r="AX209" s="535"/>
      <c r="AY209" s="535"/>
      <c r="AZ209" s="535"/>
      <c r="BA209" s="535"/>
      <c r="BB209" s="535"/>
      <c r="BC209" s="282"/>
      <c r="BD209" s="576" t="s">
        <v>419</v>
      </c>
      <c r="BE209" s="535"/>
      <c r="BF209" s="535"/>
      <c r="BG209" s="535"/>
      <c r="BH209" s="535"/>
      <c r="BI209" s="535"/>
      <c r="BJ209" s="282"/>
      <c r="BK209" s="576" t="s">
        <v>420</v>
      </c>
      <c r="BL209" s="535"/>
      <c r="BM209" s="535"/>
      <c r="BN209" s="535"/>
      <c r="BO209" s="535"/>
      <c r="BP209" s="535"/>
      <c r="BQ209" s="282"/>
      <c r="BR209" s="576" t="s">
        <v>421</v>
      </c>
      <c r="BS209" s="535"/>
      <c r="BT209" s="535"/>
      <c r="BU209" s="535"/>
      <c r="BV209" s="535"/>
      <c r="BW209" s="535"/>
      <c r="BX209" s="535"/>
      <c r="BY209" s="310"/>
    </row>
    <row r="210" spans="1:77" ht="25.5" customHeight="1" x14ac:dyDescent="0.3">
      <c r="A210" s="556" t="s">
        <v>20</v>
      </c>
      <c r="B210" s="187"/>
      <c r="C210" s="187"/>
      <c r="D210" s="188"/>
      <c r="E210" s="557" t="s">
        <v>20</v>
      </c>
      <c r="F210" s="187"/>
      <c r="G210" s="187"/>
      <c r="H210" s="187"/>
      <c r="I210" s="187"/>
      <c r="J210" s="188"/>
      <c r="K210" s="557" t="s">
        <v>20</v>
      </c>
      <c r="L210" s="187"/>
      <c r="M210" s="187"/>
      <c r="N210" s="187"/>
      <c r="O210" s="187"/>
      <c r="P210" s="188"/>
      <c r="Q210" s="557" t="s">
        <v>20</v>
      </c>
      <c r="R210" s="187"/>
      <c r="S210" s="187"/>
      <c r="T210" s="187"/>
      <c r="U210" s="187"/>
      <c r="V210" s="188"/>
      <c r="W210" s="557" t="s">
        <v>20</v>
      </c>
      <c r="X210" s="187"/>
      <c r="Y210" s="187"/>
      <c r="Z210" s="187"/>
      <c r="AA210" s="187"/>
      <c r="AB210" s="187"/>
      <c r="AC210" s="187"/>
      <c r="AD210" s="188"/>
      <c r="AE210" s="557" t="s">
        <v>20</v>
      </c>
      <c r="AF210" s="187"/>
      <c r="AG210" s="187"/>
      <c r="AH210" s="187"/>
      <c r="AI210" s="187"/>
      <c r="AJ210" s="187"/>
      <c r="AK210" s="187"/>
      <c r="AL210" s="188"/>
      <c r="AM210" s="557" t="s">
        <v>20</v>
      </c>
      <c r="AN210" s="187"/>
      <c r="AO210" s="187"/>
      <c r="AP210" s="187"/>
      <c r="AQ210" s="187"/>
      <c r="AR210" s="187"/>
      <c r="AS210" s="187"/>
      <c r="AT210" s="187"/>
      <c r="AU210" s="188"/>
      <c r="AV210" s="557" t="s">
        <v>20</v>
      </c>
      <c r="AW210" s="187"/>
      <c r="AX210" s="187"/>
      <c r="AY210" s="187"/>
      <c r="AZ210" s="187"/>
      <c r="BA210" s="187"/>
      <c r="BB210" s="187"/>
      <c r="BC210" s="188"/>
      <c r="BD210" s="557" t="s">
        <v>20</v>
      </c>
      <c r="BE210" s="187"/>
      <c r="BF210" s="187"/>
      <c r="BG210" s="187"/>
      <c r="BH210" s="187"/>
      <c r="BI210" s="187"/>
      <c r="BJ210" s="188"/>
      <c r="BK210" s="557" t="s">
        <v>20</v>
      </c>
      <c r="BL210" s="187"/>
      <c r="BM210" s="187"/>
      <c r="BN210" s="187"/>
      <c r="BO210" s="187"/>
      <c r="BP210" s="187"/>
      <c r="BQ210" s="188"/>
      <c r="BR210" s="557" t="s">
        <v>20</v>
      </c>
      <c r="BS210" s="187"/>
      <c r="BT210" s="187"/>
      <c r="BU210" s="187"/>
      <c r="BV210" s="187"/>
      <c r="BW210" s="187"/>
      <c r="BX210" s="187"/>
      <c r="BY210" s="575"/>
    </row>
    <row r="211" spans="1:77" ht="25.5" customHeight="1" x14ac:dyDescent="0.3">
      <c r="A211" s="556" t="s">
        <v>20</v>
      </c>
      <c r="B211" s="187"/>
      <c r="C211" s="187"/>
      <c r="D211" s="188"/>
      <c r="E211" s="557" t="s">
        <v>20</v>
      </c>
      <c r="F211" s="187"/>
      <c r="G211" s="187"/>
      <c r="H211" s="187"/>
      <c r="I211" s="187"/>
      <c r="J211" s="188"/>
      <c r="K211" s="557" t="s">
        <v>20</v>
      </c>
      <c r="L211" s="187"/>
      <c r="M211" s="187"/>
      <c r="N211" s="187"/>
      <c r="O211" s="187"/>
      <c r="P211" s="188"/>
      <c r="Q211" s="557" t="s">
        <v>20</v>
      </c>
      <c r="R211" s="187"/>
      <c r="S211" s="187"/>
      <c r="T211" s="187"/>
      <c r="U211" s="187"/>
      <c r="V211" s="188"/>
      <c r="W211" s="557" t="s">
        <v>20</v>
      </c>
      <c r="X211" s="187"/>
      <c r="Y211" s="187"/>
      <c r="Z211" s="187"/>
      <c r="AA211" s="187"/>
      <c r="AB211" s="187"/>
      <c r="AC211" s="187"/>
      <c r="AD211" s="188"/>
      <c r="AE211" s="557" t="s">
        <v>20</v>
      </c>
      <c r="AF211" s="187"/>
      <c r="AG211" s="187"/>
      <c r="AH211" s="187"/>
      <c r="AI211" s="187"/>
      <c r="AJ211" s="187"/>
      <c r="AK211" s="187"/>
      <c r="AL211" s="188"/>
      <c r="AM211" s="557" t="s">
        <v>20</v>
      </c>
      <c r="AN211" s="187"/>
      <c r="AO211" s="187"/>
      <c r="AP211" s="187"/>
      <c r="AQ211" s="187"/>
      <c r="AR211" s="187"/>
      <c r="AS211" s="187"/>
      <c r="AT211" s="187"/>
      <c r="AU211" s="188"/>
      <c r="AV211" s="557" t="s">
        <v>20</v>
      </c>
      <c r="AW211" s="187"/>
      <c r="AX211" s="187"/>
      <c r="AY211" s="187"/>
      <c r="AZ211" s="187"/>
      <c r="BA211" s="187"/>
      <c r="BB211" s="187"/>
      <c r="BC211" s="188"/>
      <c r="BD211" s="557" t="s">
        <v>20</v>
      </c>
      <c r="BE211" s="187"/>
      <c r="BF211" s="187"/>
      <c r="BG211" s="187"/>
      <c r="BH211" s="187"/>
      <c r="BI211" s="187"/>
      <c r="BJ211" s="188"/>
      <c r="BK211" s="557" t="s">
        <v>20</v>
      </c>
      <c r="BL211" s="187"/>
      <c r="BM211" s="187"/>
      <c r="BN211" s="187"/>
      <c r="BO211" s="187"/>
      <c r="BP211" s="187"/>
      <c r="BQ211" s="188"/>
      <c r="BR211" s="557" t="s">
        <v>20</v>
      </c>
      <c r="BS211" s="187"/>
      <c r="BT211" s="187"/>
      <c r="BU211" s="187"/>
      <c r="BV211" s="187"/>
      <c r="BW211" s="187"/>
      <c r="BX211" s="187"/>
      <c r="BY211" s="575"/>
    </row>
    <row r="212" spans="1:77" ht="25.5" customHeight="1" x14ac:dyDescent="0.3">
      <c r="A212" s="556" t="s">
        <v>20</v>
      </c>
      <c r="B212" s="187"/>
      <c r="C212" s="187"/>
      <c r="D212" s="188"/>
      <c r="E212" s="557" t="s">
        <v>20</v>
      </c>
      <c r="F212" s="187"/>
      <c r="G212" s="187"/>
      <c r="H212" s="187"/>
      <c r="I212" s="187"/>
      <c r="J212" s="188"/>
      <c r="K212" s="557" t="s">
        <v>20</v>
      </c>
      <c r="L212" s="187"/>
      <c r="M212" s="187"/>
      <c r="N212" s="187"/>
      <c r="O212" s="187"/>
      <c r="P212" s="188"/>
      <c r="Q212" s="557" t="s">
        <v>20</v>
      </c>
      <c r="R212" s="187"/>
      <c r="S212" s="187"/>
      <c r="T212" s="187"/>
      <c r="U212" s="187"/>
      <c r="V212" s="188"/>
      <c r="W212" s="557" t="s">
        <v>20</v>
      </c>
      <c r="X212" s="187"/>
      <c r="Y212" s="187"/>
      <c r="Z212" s="187"/>
      <c r="AA212" s="187"/>
      <c r="AB212" s="187"/>
      <c r="AC212" s="187"/>
      <c r="AD212" s="188"/>
      <c r="AE212" s="557" t="s">
        <v>20</v>
      </c>
      <c r="AF212" s="187"/>
      <c r="AG212" s="187"/>
      <c r="AH212" s="187"/>
      <c r="AI212" s="187"/>
      <c r="AJ212" s="187"/>
      <c r="AK212" s="187"/>
      <c r="AL212" s="188"/>
      <c r="AM212" s="557" t="s">
        <v>20</v>
      </c>
      <c r="AN212" s="187"/>
      <c r="AO212" s="187"/>
      <c r="AP212" s="187"/>
      <c r="AQ212" s="187"/>
      <c r="AR212" s="187"/>
      <c r="AS212" s="187"/>
      <c r="AT212" s="187"/>
      <c r="AU212" s="188"/>
      <c r="AV212" s="557" t="s">
        <v>20</v>
      </c>
      <c r="AW212" s="187"/>
      <c r="AX212" s="187"/>
      <c r="AY212" s="187"/>
      <c r="AZ212" s="187"/>
      <c r="BA212" s="187"/>
      <c r="BB212" s="187"/>
      <c r="BC212" s="188"/>
      <c r="BD212" s="557" t="s">
        <v>20</v>
      </c>
      <c r="BE212" s="187"/>
      <c r="BF212" s="187"/>
      <c r="BG212" s="187"/>
      <c r="BH212" s="187"/>
      <c r="BI212" s="187"/>
      <c r="BJ212" s="188"/>
      <c r="BK212" s="557" t="s">
        <v>20</v>
      </c>
      <c r="BL212" s="187"/>
      <c r="BM212" s="187"/>
      <c r="BN212" s="187"/>
      <c r="BO212" s="187"/>
      <c r="BP212" s="187"/>
      <c r="BQ212" s="188"/>
      <c r="BR212" s="557" t="s">
        <v>20</v>
      </c>
      <c r="BS212" s="187"/>
      <c r="BT212" s="187"/>
      <c r="BU212" s="187"/>
      <c r="BV212" s="187"/>
      <c r="BW212" s="187"/>
      <c r="BX212" s="187"/>
      <c r="BY212" s="575"/>
    </row>
    <row r="213" spans="1:77" ht="27.75" customHeight="1" thickBot="1" x14ac:dyDescent="0.35">
      <c r="A213" s="556" t="s">
        <v>20</v>
      </c>
      <c r="B213" s="187"/>
      <c r="C213" s="187"/>
      <c r="D213" s="188"/>
      <c r="E213" s="557" t="s">
        <v>20</v>
      </c>
      <c r="F213" s="187"/>
      <c r="G213" s="187"/>
      <c r="H213" s="187"/>
      <c r="I213" s="187"/>
      <c r="J213" s="188"/>
      <c r="K213" s="557" t="s">
        <v>20</v>
      </c>
      <c r="L213" s="187"/>
      <c r="M213" s="187"/>
      <c r="N213" s="187"/>
      <c r="O213" s="187"/>
      <c r="P213" s="188"/>
      <c r="Q213" s="557" t="s">
        <v>20</v>
      </c>
      <c r="R213" s="187"/>
      <c r="S213" s="187"/>
      <c r="T213" s="187"/>
      <c r="U213" s="187"/>
      <c r="V213" s="188"/>
      <c r="W213" s="557" t="s">
        <v>20</v>
      </c>
      <c r="X213" s="187"/>
      <c r="Y213" s="187"/>
      <c r="Z213" s="187"/>
      <c r="AA213" s="187"/>
      <c r="AB213" s="187"/>
      <c r="AC213" s="187"/>
      <c r="AD213" s="188"/>
      <c r="AE213" s="557" t="s">
        <v>20</v>
      </c>
      <c r="AF213" s="187"/>
      <c r="AG213" s="187"/>
      <c r="AH213" s="187"/>
      <c r="AI213" s="187"/>
      <c r="AJ213" s="187"/>
      <c r="AK213" s="187"/>
      <c r="AL213" s="188"/>
      <c r="AM213" s="557" t="s">
        <v>20</v>
      </c>
      <c r="AN213" s="187"/>
      <c r="AO213" s="187"/>
      <c r="AP213" s="187"/>
      <c r="AQ213" s="187"/>
      <c r="AR213" s="187"/>
      <c r="AS213" s="187"/>
      <c r="AT213" s="187"/>
      <c r="AU213" s="188"/>
      <c r="AV213" s="557" t="s">
        <v>20</v>
      </c>
      <c r="AW213" s="187"/>
      <c r="AX213" s="187"/>
      <c r="AY213" s="187"/>
      <c r="AZ213" s="187"/>
      <c r="BA213" s="187"/>
      <c r="BB213" s="187"/>
      <c r="BC213" s="188"/>
      <c r="BD213" s="557" t="s">
        <v>20</v>
      </c>
      <c r="BE213" s="187"/>
      <c r="BF213" s="187"/>
      <c r="BG213" s="187"/>
      <c r="BH213" s="187"/>
      <c r="BI213" s="187"/>
      <c r="BJ213" s="188"/>
      <c r="BK213" s="557" t="s">
        <v>20</v>
      </c>
      <c r="BL213" s="187"/>
      <c r="BM213" s="187"/>
      <c r="BN213" s="187"/>
      <c r="BO213" s="187"/>
      <c r="BP213" s="187"/>
      <c r="BQ213" s="188"/>
      <c r="BR213" s="557" t="s">
        <v>20</v>
      </c>
      <c r="BS213" s="187"/>
      <c r="BT213" s="187"/>
      <c r="BU213" s="187"/>
      <c r="BV213" s="187"/>
      <c r="BW213" s="187"/>
      <c r="BX213" s="187"/>
      <c r="BY213" s="575"/>
    </row>
    <row r="214" spans="1:77" ht="22.5" customHeight="1" thickBot="1" x14ac:dyDescent="0.35">
      <c r="A214" s="567" t="s">
        <v>422</v>
      </c>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c r="AT214" s="255"/>
      <c r="AU214" s="255"/>
      <c r="AV214" s="255"/>
      <c r="AW214" s="255"/>
      <c r="AX214" s="255"/>
      <c r="AY214" s="255"/>
      <c r="AZ214" s="255"/>
      <c r="BA214" s="255"/>
      <c r="BB214" s="255"/>
      <c r="BC214" s="255"/>
      <c r="BD214" s="255"/>
      <c r="BE214" s="255"/>
      <c r="BF214" s="255"/>
      <c r="BG214" s="255"/>
      <c r="BH214" s="255"/>
      <c r="BI214" s="255"/>
      <c r="BJ214" s="255"/>
      <c r="BK214" s="255"/>
      <c r="BL214" s="255"/>
      <c r="BM214" s="255"/>
      <c r="BN214" s="255"/>
      <c r="BO214" s="255"/>
      <c r="BP214" s="255"/>
      <c r="BQ214" s="314"/>
      <c r="BR214" s="584" t="s">
        <v>20</v>
      </c>
      <c r="BS214" s="255"/>
      <c r="BT214" s="255"/>
      <c r="BU214" s="255"/>
      <c r="BV214" s="255"/>
      <c r="BW214" s="255"/>
      <c r="BX214" s="255"/>
      <c r="BY214" s="312"/>
    </row>
    <row r="215" spans="1:77" ht="12.7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row>
    <row r="216" spans="1:77" ht="37.5" customHeight="1" x14ac:dyDescent="0.3">
      <c r="A216" s="515" t="s">
        <v>468</v>
      </c>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row>
    <row r="217" spans="1:77" ht="16.5" customHeight="1" thickBot="1" x14ac:dyDescent="0.35">
      <c r="A217" s="104" t="s">
        <v>389</v>
      </c>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row>
    <row r="218" spans="1:77" ht="67.5" customHeight="1" x14ac:dyDescent="0.3">
      <c r="A218" s="534" t="s">
        <v>390</v>
      </c>
      <c r="B218" s="535"/>
      <c r="C218" s="535"/>
      <c r="D218" s="282"/>
      <c r="E218" s="576" t="s">
        <v>434</v>
      </c>
      <c r="F218" s="535"/>
      <c r="G218" s="535"/>
      <c r="H218" s="535"/>
      <c r="I218" s="535"/>
      <c r="J218" s="282"/>
      <c r="K218" s="576" t="s">
        <v>413</v>
      </c>
      <c r="L218" s="535"/>
      <c r="M218" s="535"/>
      <c r="N218" s="535"/>
      <c r="O218" s="535"/>
      <c r="P218" s="282"/>
      <c r="Q218" s="576" t="s">
        <v>414</v>
      </c>
      <c r="R218" s="535"/>
      <c r="S218" s="535"/>
      <c r="T218" s="535"/>
      <c r="U218" s="535"/>
      <c r="V218" s="282"/>
      <c r="W218" s="576" t="s">
        <v>415</v>
      </c>
      <c r="X218" s="535"/>
      <c r="Y218" s="535"/>
      <c r="Z218" s="535"/>
      <c r="AA218" s="535"/>
      <c r="AB218" s="535"/>
      <c r="AC218" s="535"/>
      <c r="AD218" s="282"/>
      <c r="AE218" s="576" t="s">
        <v>416</v>
      </c>
      <c r="AF218" s="535"/>
      <c r="AG218" s="535"/>
      <c r="AH218" s="535"/>
      <c r="AI218" s="535"/>
      <c r="AJ218" s="535"/>
      <c r="AK218" s="535"/>
      <c r="AL218" s="282"/>
      <c r="AM218" s="576" t="s">
        <v>417</v>
      </c>
      <c r="AN218" s="535"/>
      <c r="AO218" s="535"/>
      <c r="AP218" s="535"/>
      <c r="AQ218" s="535"/>
      <c r="AR218" s="535"/>
      <c r="AS218" s="535"/>
      <c r="AT218" s="535"/>
      <c r="AU218" s="282"/>
      <c r="AV218" s="576" t="s">
        <v>418</v>
      </c>
      <c r="AW218" s="535"/>
      <c r="AX218" s="535"/>
      <c r="AY218" s="535"/>
      <c r="AZ218" s="535"/>
      <c r="BA218" s="535"/>
      <c r="BB218" s="535"/>
      <c r="BC218" s="282"/>
      <c r="BD218" s="576" t="s">
        <v>419</v>
      </c>
      <c r="BE218" s="535"/>
      <c r="BF218" s="535"/>
      <c r="BG218" s="535"/>
      <c r="BH218" s="535"/>
      <c r="BI218" s="535"/>
      <c r="BJ218" s="282"/>
      <c r="BK218" s="576" t="s">
        <v>420</v>
      </c>
      <c r="BL218" s="535"/>
      <c r="BM218" s="535"/>
      <c r="BN218" s="535"/>
      <c r="BO218" s="535"/>
      <c r="BP218" s="535"/>
      <c r="BQ218" s="282"/>
      <c r="BR218" s="576" t="s">
        <v>421</v>
      </c>
      <c r="BS218" s="535"/>
      <c r="BT218" s="535"/>
      <c r="BU218" s="535"/>
      <c r="BV218" s="535"/>
      <c r="BW218" s="535"/>
      <c r="BX218" s="535"/>
      <c r="BY218" s="310"/>
    </row>
    <row r="219" spans="1:77" ht="25.5" customHeight="1" x14ac:dyDescent="0.3">
      <c r="A219" s="556" t="s">
        <v>20</v>
      </c>
      <c r="B219" s="187"/>
      <c r="C219" s="187"/>
      <c r="D219" s="188"/>
      <c r="E219" s="557" t="s">
        <v>20</v>
      </c>
      <c r="F219" s="187"/>
      <c r="G219" s="187"/>
      <c r="H219" s="187"/>
      <c r="I219" s="187"/>
      <c r="J219" s="188"/>
      <c r="K219" s="557" t="s">
        <v>20</v>
      </c>
      <c r="L219" s="187"/>
      <c r="M219" s="187"/>
      <c r="N219" s="187"/>
      <c r="O219" s="187"/>
      <c r="P219" s="188"/>
      <c r="Q219" s="557" t="s">
        <v>20</v>
      </c>
      <c r="R219" s="187"/>
      <c r="S219" s="187"/>
      <c r="T219" s="187"/>
      <c r="U219" s="187"/>
      <c r="V219" s="188"/>
      <c r="W219" s="557" t="s">
        <v>20</v>
      </c>
      <c r="X219" s="187"/>
      <c r="Y219" s="187"/>
      <c r="Z219" s="187"/>
      <c r="AA219" s="187"/>
      <c r="AB219" s="187"/>
      <c r="AC219" s="187"/>
      <c r="AD219" s="188"/>
      <c r="AE219" s="557" t="s">
        <v>20</v>
      </c>
      <c r="AF219" s="187"/>
      <c r="AG219" s="187"/>
      <c r="AH219" s="187"/>
      <c r="AI219" s="187"/>
      <c r="AJ219" s="187"/>
      <c r="AK219" s="187"/>
      <c r="AL219" s="188"/>
      <c r="AM219" s="557" t="s">
        <v>20</v>
      </c>
      <c r="AN219" s="187"/>
      <c r="AO219" s="187"/>
      <c r="AP219" s="187"/>
      <c r="AQ219" s="187"/>
      <c r="AR219" s="187"/>
      <c r="AS219" s="187"/>
      <c r="AT219" s="187"/>
      <c r="AU219" s="188"/>
      <c r="AV219" s="557" t="s">
        <v>20</v>
      </c>
      <c r="AW219" s="187"/>
      <c r="AX219" s="187"/>
      <c r="AY219" s="187"/>
      <c r="AZ219" s="187"/>
      <c r="BA219" s="187"/>
      <c r="BB219" s="187"/>
      <c r="BC219" s="188"/>
      <c r="BD219" s="557" t="s">
        <v>20</v>
      </c>
      <c r="BE219" s="187"/>
      <c r="BF219" s="187"/>
      <c r="BG219" s="187"/>
      <c r="BH219" s="187"/>
      <c r="BI219" s="187"/>
      <c r="BJ219" s="188"/>
      <c r="BK219" s="557" t="s">
        <v>20</v>
      </c>
      <c r="BL219" s="187"/>
      <c r="BM219" s="187"/>
      <c r="BN219" s="187"/>
      <c r="BO219" s="187"/>
      <c r="BP219" s="187"/>
      <c r="BQ219" s="188"/>
      <c r="BR219" s="557" t="s">
        <v>20</v>
      </c>
      <c r="BS219" s="187"/>
      <c r="BT219" s="187"/>
      <c r="BU219" s="187"/>
      <c r="BV219" s="187"/>
      <c r="BW219" s="187"/>
      <c r="BX219" s="187"/>
      <c r="BY219" s="575"/>
    </row>
    <row r="220" spans="1:77" ht="25.5" customHeight="1" x14ac:dyDescent="0.3">
      <c r="A220" s="556" t="s">
        <v>20</v>
      </c>
      <c r="B220" s="187"/>
      <c r="C220" s="187"/>
      <c r="D220" s="188"/>
      <c r="E220" s="557" t="s">
        <v>20</v>
      </c>
      <c r="F220" s="187"/>
      <c r="G220" s="187"/>
      <c r="H220" s="187"/>
      <c r="I220" s="187"/>
      <c r="J220" s="188"/>
      <c r="K220" s="557" t="s">
        <v>20</v>
      </c>
      <c r="L220" s="187"/>
      <c r="M220" s="187"/>
      <c r="N220" s="187"/>
      <c r="O220" s="187"/>
      <c r="P220" s="188"/>
      <c r="Q220" s="557" t="s">
        <v>20</v>
      </c>
      <c r="R220" s="187"/>
      <c r="S220" s="187"/>
      <c r="T220" s="187"/>
      <c r="U220" s="187"/>
      <c r="V220" s="188"/>
      <c r="W220" s="557" t="s">
        <v>20</v>
      </c>
      <c r="X220" s="187"/>
      <c r="Y220" s="187"/>
      <c r="Z220" s="187"/>
      <c r="AA220" s="187"/>
      <c r="AB220" s="187"/>
      <c r="AC220" s="187"/>
      <c r="AD220" s="188"/>
      <c r="AE220" s="557" t="s">
        <v>20</v>
      </c>
      <c r="AF220" s="187"/>
      <c r="AG220" s="187"/>
      <c r="AH220" s="187"/>
      <c r="AI220" s="187"/>
      <c r="AJ220" s="187"/>
      <c r="AK220" s="187"/>
      <c r="AL220" s="188"/>
      <c r="AM220" s="557" t="s">
        <v>20</v>
      </c>
      <c r="AN220" s="187"/>
      <c r="AO220" s="187"/>
      <c r="AP220" s="187"/>
      <c r="AQ220" s="187"/>
      <c r="AR220" s="187"/>
      <c r="AS220" s="187"/>
      <c r="AT220" s="187"/>
      <c r="AU220" s="188"/>
      <c r="AV220" s="557" t="s">
        <v>20</v>
      </c>
      <c r="AW220" s="187"/>
      <c r="AX220" s="187"/>
      <c r="AY220" s="187"/>
      <c r="AZ220" s="187"/>
      <c r="BA220" s="187"/>
      <c r="BB220" s="187"/>
      <c r="BC220" s="188"/>
      <c r="BD220" s="557" t="s">
        <v>20</v>
      </c>
      <c r="BE220" s="187"/>
      <c r="BF220" s="187"/>
      <c r="BG220" s="187"/>
      <c r="BH220" s="187"/>
      <c r="BI220" s="187"/>
      <c r="BJ220" s="188"/>
      <c r="BK220" s="557" t="s">
        <v>20</v>
      </c>
      <c r="BL220" s="187"/>
      <c r="BM220" s="187"/>
      <c r="BN220" s="187"/>
      <c r="BO220" s="187"/>
      <c r="BP220" s="187"/>
      <c r="BQ220" s="188"/>
      <c r="BR220" s="557" t="s">
        <v>20</v>
      </c>
      <c r="BS220" s="187"/>
      <c r="BT220" s="187"/>
      <c r="BU220" s="187"/>
      <c r="BV220" s="187"/>
      <c r="BW220" s="187"/>
      <c r="BX220" s="187"/>
      <c r="BY220" s="575"/>
    </row>
    <row r="221" spans="1:77" ht="27.75" customHeight="1" thickBot="1" x14ac:dyDescent="0.35">
      <c r="A221" s="556" t="s">
        <v>20</v>
      </c>
      <c r="B221" s="187"/>
      <c r="C221" s="187"/>
      <c r="D221" s="188"/>
      <c r="E221" s="557" t="s">
        <v>20</v>
      </c>
      <c r="F221" s="187"/>
      <c r="G221" s="187"/>
      <c r="H221" s="187"/>
      <c r="I221" s="187"/>
      <c r="J221" s="188"/>
      <c r="K221" s="557" t="s">
        <v>20</v>
      </c>
      <c r="L221" s="187"/>
      <c r="M221" s="187"/>
      <c r="N221" s="187"/>
      <c r="O221" s="187"/>
      <c r="P221" s="188"/>
      <c r="Q221" s="557" t="s">
        <v>20</v>
      </c>
      <c r="R221" s="187"/>
      <c r="S221" s="187"/>
      <c r="T221" s="187"/>
      <c r="U221" s="187"/>
      <c r="V221" s="188"/>
      <c r="W221" s="557" t="s">
        <v>20</v>
      </c>
      <c r="X221" s="187"/>
      <c r="Y221" s="187"/>
      <c r="Z221" s="187"/>
      <c r="AA221" s="187"/>
      <c r="AB221" s="187"/>
      <c r="AC221" s="187"/>
      <c r="AD221" s="188"/>
      <c r="AE221" s="557" t="s">
        <v>20</v>
      </c>
      <c r="AF221" s="187"/>
      <c r="AG221" s="187"/>
      <c r="AH221" s="187"/>
      <c r="AI221" s="187"/>
      <c r="AJ221" s="187"/>
      <c r="AK221" s="187"/>
      <c r="AL221" s="188"/>
      <c r="AM221" s="557" t="s">
        <v>20</v>
      </c>
      <c r="AN221" s="187"/>
      <c r="AO221" s="187"/>
      <c r="AP221" s="187"/>
      <c r="AQ221" s="187"/>
      <c r="AR221" s="187"/>
      <c r="AS221" s="187"/>
      <c r="AT221" s="187"/>
      <c r="AU221" s="188"/>
      <c r="AV221" s="557" t="s">
        <v>20</v>
      </c>
      <c r="AW221" s="187"/>
      <c r="AX221" s="187"/>
      <c r="AY221" s="187"/>
      <c r="AZ221" s="187"/>
      <c r="BA221" s="187"/>
      <c r="BB221" s="187"/>
      <c r="BC221" s="188"/>
      <c r="BD221" s="557" t="s">
        <v>20</v>
      </c>
      <c r="BE221" s="187"/>
      <c r="BF221" s="187"/>
      <c r="BG221" s="187"/>
      <c r="BH221" s="187"/>
      <c r="BI221" s="187"/>
      <c r="BJ221" s="188"/>
      <c r="BK221" s="557" t="s">
        <v>20</v>
      </c>
      <c r="BL221" s="187"/>
      <c r="BM221" s="187"/>
      <c r="BN221" s="187"/>
      <c r="BO221" s="187"/>
      <c r="BP221" s="187"/>
      <c r="BQ221" s="188"/>
      <c r="BR221" s="557" t="s">
        <v>20</v>
      </c>
      <c r="BS221" s="187"/>
      <c r="BT221" s="187"/>
      <c r="BU221" s="187"/>
      <c r="BV221" s="187"/>
      <c r="BW221" s="187"/>
      <c r="BX221" s="187"/>
      <c r="BY221" s="575"/>
    </row>
    <row r="222" spans="1:77" ht="22.5" customHeight="1" thickBot="1" x14ac:dyDescent="0.35">
      <c r="A222" s="567" t="s">
        <v>422</v>
      </c>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314"/>
      <c r="BR222" s="584" t="s">
        <v>20</v>
      </c>
      <c r="BS222" s="255"/>
      <c r="BT222" s="255"/>
      <c r="BU222" s="255"/>
      <c r="BV222" s="255"/>
      <c r="BW222" s="255"/>
      <c r="BX222" s="255"/>
      <c r="BY222" s="312"/>
    </row>
    <row r="223" spans="1:77" ht="12.7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row>
    <row r="224" spans="1:77" ht="16.5" customHeight="1" thickBot="1" x14ac:dyDescent="0.35">
      <c r="A224" s="491" t="s">
        <v>406</v>
      </c>
      <c r="B224" s="491"/>
      <c r="C224" s="491"/>
      <c r="D224" s="491"/>
      <c r="E224" s="491"/>
      <c r="F224" s="491"/>
      <c r="G224" s="491"/>
      <c r="H224" s="491"/>
      <c r="I224" s="491"/>
      <c r="J224" s="491"/>
      <c r="K224" s="491"/>
      <c r="L224" s="491"/>
      <c r="M224" s="491"/>
      <c r="N224" s="491"/>
      <c r="O224" s="491"/>
      <c r="P224" s="491"/>
      <c r="Q224" s="491"/>
      <c r="R224" s="491"/>
      <c r="S224" s="491"/>
      <c r="T224" s="491"/>
      <c r="U224" s="491"/>
      <c r="V224" s="491"/>
      <c r="W224" s="491"/>
      <c r="X224" s="491"/>
      <c r="Y224" s="491"/>
      <c r="Z224" s="491"/>
      <c r="AA224" s="491"/>
      <c r="AB224" s="491"/>
      <c r="AC224" s="491"/>
      <c r="AD224" s="491"/>
      <c r="AE224" s="491"/>
      <c r="AF224" s="491"/>
      <c r="AG224" s="491"/>
      <c r="AH224" s="491"/>
      <c r="AI224" s="491"/>
      <c r="AJ224" s="491"/>
      <c r="AK224" s="491"/>
      <c r="AL224" s="491"/>
      <c r="AM224" s="491"/>
      <c r="AN224" s="491"/>
      <c r="AO224" s="491"/>
      <c r="AP224" s="491"/>
      <c r="AQ224" s="491"/>
      <c r="AR224" s="491"/>
      <c r="AS224" s="491"/>
      <c r="AT224" s="491"/>
      <c r="AU224" s="491"/>
      <c r="AV224" s="491"/>
      <c r="AW224" s="491"/>
      <c r="AX224" s="491"/>
      <c r="AY224" s="491"/>
      <c r="AZ224" s="491"/>
      <c r="BA224" s="491"/>
      <c r="BB224" s="491"/>
      <c r="BC224" s="491"/>
      <c r="BD224" s="491"/>
      <c r="BE224" s="491"/>
      <c r="BF224" s="491"/>
      <c r="BG224" s="491"/>
      <c r="BH224" s="491"/>
      <c r="BI224" s="491"/>
      <c r="BJ224" s="491"/>
      <c r="BK224" s="491"/>
      <c r="BL224" s="491"/>
      <c r="BM224" s="491"/>
      <c r="BN224" s="491"/>
      <c r="BO224" s="491"/>
      <c r="BP224" s="491"/>
      <c r="BQ224" s="491"/>
      <c r="BR224" s="491"/>
      <c r="BS224" s="491"/>
      <c r="BT224" s="491"/>
      <c r="BU224" s="491"/>
      <c r="BV224" s="491"/>
      <c r="BW224" s="491"/>
      <c r="BX224" s="491"/>
      <c r="BY224" s="491"/>
    </row>
    <row r="225" spans="1:77" ht="77.25" customHeight="1" x14ac:dyDescent="0.3">
      <c r="A225" s="534" t="s">
        <v>390</v>
      </c>
      <c r="B225" s="535"/>
      <c r="C225" s="535"/>
      <c r="D225" s="282"/>
      <c r="E225" s="576" t="s">
        <v>412</v>
      </c>
      <c r="F225" s="535"/>
      <c r="G225" s="535"/>
      <c r="H225" s="535"/>
      <c r="I225" s="535"/>
      <c r="J225" s="282"/>
      <c r="K225" s="576" t="s">
        <v>413</v>
      </c>
      <c r="L225" s="535"/>
      <c r="M225" s="535"/>
      <c r="N225" s="535"/>
      <c r="O225" s="535"/>
      <c r="P225" s="282"/>
      <c r="Q225" s="576" t="s">
        <v>423</v>
      </c>
      <c r="R225" s="535"/>
      <c r="S225" s="535"/>
      <c r="T225" s="535"/>
      <c r="U225" s="535"/>
      <c r="V225" s="282"/>
      <c r="W225" s="576" t="s">
        <v>409</v>
      </c>
      <c r="X225" s="535"/>
      <c r="Y225" s="535"/>
      <c r="Z225" s="535"/>
      <c r="AA225" s="535"/>
      <c r="AB225" s="535"/>
      <c r="AC225" s="535"/>
      <c r="AD225" s="282"/>
      <c r="AE225" s="576" t="s">
        <v>470</v>
      </c>
      <c r="AF225" s="535"/>
      <c r="AG225" s="535"/>
      <c r="AH225" s="535"/>
      <c r="AI225" s="535"/>
      <c r="AJ225" s="535"/>
      <c r="AK225" s="535"/>
      <c r="AL225" s="282"/>
      <c r="AM225" s="576" t="s">
        <v>417</v>
      </c>
      <c r="AN225" s="535"/>
      <c r="AO225" s="535"/>
      <c r="AP225" s="535"/>
      <c r="AQ225" s="535"/>
      <c r="AR225" s="535"/>
      <c r="AS225" s="535"/>
      <c r="AT225" s="535"/>
      <c r="AU225" s="282"/>
      <c r="AV225" s="576" t="s">
        <v>418</v>
      </c>
      <c r="AW225" s="535"/>
      <c r="AX225" s="535"/>
      <c r="AY225" s="535"/>
      <c r="AZ225" s="535"/>
      <c r="BA225" s="535"/>
      <c r="BB225" s="535"/>
      <c r="BC225" s="282"/>
      <c r="BD225" s="576" t="s">
        <v>419</v>
      </c>
      <c r="BE225" s="535"/>
      <c r="BF225" s="535"/>
      <c r="BG225" s="535"/>
      <c r="BH225" s="535"/>
      <c r="BI225" s="535"/>
      <c r="BJ225" s="282"/>
      <c r="BK225" s="576" t="s">
        <v>420</v>
      </c>
      <c r="BL225" s="535"/>
      <c r="BM225" s="535"/>
      <c r="BN225" s="535"/>
      <c r="BO225" s="535"/>
      <c r="BP225" s="535"/>
      <c r="BQ225" s="282"/>
      <c r="BR225" s="576" t="s">
        <v>421</v>
      </c>
      <c r="BS225" s="535"/>
      <c r="BT225" s="535"/>
      <c r="BU225" s="535"/>
      <c r="BV225" s="535"/>
      <c r="BW225" s="535"/>
      <c r="BX225" s="535"/>
      <c r="BY225" s="310"/>
    </row>
    <row r="226" spans="1:77" ht="25.5" customHeight="1" x14ac:dyDescent="0.3">
      <c r="A226" s="556" t="s">
        <v>20</v>
      </c>
      <c r="B226" s="187"/>
      <c r="C226" s="187"/>
      <c r="D226" s="188"/>
      <c r="E226" s="557" t="s">
        <v>20</v>
      </c>
      <c r="F226" s="187"/>
      <c r="G226" s="187"/>
      <c r="H226" s="187"/>
      <c r="I226" s="187"/>
      <c r="J226" s="188"/>
      <c r="K226" s="557" t="s">
        <v>20</v>
      </c>
      <c r="L226" s="187"/>
      <c r="M226" s="187"/>
      <c r="N226" s="187"/>
      <c r="O226" s="187"/>
      <c r="P226" s="188"/>
      <c r="Q226" s="557" t="s">
        <v>20</v>
      </c>
      <c r="R226" s="187"/>
      <c r="S226" s="187"/>
      <c r="T226" s="187"/>
      <c r="U226" s="187"/>
      <c r="V226" s="188"/>
      <c r="W226" s="557" t="s">
        <v>20</v>
      </c>
      <c r="X226" s="187"/>
      <c r="Y226" s="187"/>
      <c r="Z226" s="187"/>
      <c r="AA226" s="187"/>
      <c r="AB226" s="187"/>
      <c r="AC226" s="187"/>
      <c r="AD226" s="188"/>
      <c r="AE226" s="557" t="s">
        <v>20</v>
      </c>
      <c r="AF226" s="187"/>
      <c r="AG226" s="187"/>
      <c r="AH226" s="187"/>
      <c r="AI226" s="187"/>
      <c r="AJ226" s="187"/>
      <c r="AK226" s="187"/>
      <c r="AL226" s="188"/>
      <c r="AM226" s="557" t="s">
        <v>20</v>
      </c>
      <c r="AN226" s="187"/>
      <c r="AO226" s="187"/>
      <c r="AP226" s="187"/>
      <c r="AQ226" s="187"/>
      <c r="AR226" s="187"/>
      <c r="AS226" s="187"/>
      <c r="AT226" s="187"/>
      <c r="AU226" s="188"/>
      <c r="AV226" s="557" t="s">
        <v>20</v>
      </c>
      <c r="AW226" s="187"/>
      <c r="AX226" s="187"/>
      <c r="AY226" s="187"/>
      <c r="AZ226" s="187"/>
      <c r="BA226" s="187"/>
      <c r="BB226" s="187"/>
      <c r="BC226" s="188"/>
      <c r="BD226" s="557" t="s">
        <v>20</v>
      </c>
      <c r="BE226" s="187"/>
      <c r="BF226" s="187"/>
      <c r="BG226" s="187"/>
      <c r="BH226" s="187"/>
      <c r="BI226" s="187"/>
      <c r="BJ226" s="188"/>
      <c r="BK226" s="557" t="s">
        <v>20</v>
      </c>
      <c r="BL226" s="187"/>
      <c r="BM226" s="187"/>
      <c r="BN226" s="187"/>
      <c r="BO226" s="187"/>
      <c r="BP226" s="187"/>
      <c r="BQ226" s="188"/>
      <c r="BR226" s="557" t="s">
        <v>20</v>
      </c>
      <c r="BS226" s="187"/>
      <c r="BT226" s="187"/>
      <c r="BU226" s="187"/>
      <c r="BV226" s="187"/>
      <c r="BW226" s="187"/>
      <c r="BX226" s="187"/>
      <c r="BY226" s="575"/>
    </row>
    <row r="227" spans="1:77" ht="25.5" customHeight="1" x14ac:dyDescent="0.3">
      <c r="A227" s="556" t="s">
        <v>20</v>
      </c>
      <c r="B227" s="187"/>
      <c r="C227" s="187"/>
      <c r="D227" s="188"/>
      <c r="E227" s="557" t="s">
        <v>20</v>
      </c>
      <c r="F227" s="187"/>
      <c r="G227" s="187"/>
      <c r="H227" s="187"/>
      <c r="I227" s="187"/>
      <c r="J227" s="188"/>
      <c r="K227" s="557" t="s">
        <v>20</v>
      </c>
      <c r="L227" s="187"/>
      <c r="M227" s="187"/>
      <c r="N227" s="187"/>
      <c r="O227" s="187"/>
      <c r="P227" s="188"/>
      <c r="Q227" s="557" t="s">
        <v>20</v>
      </c>
      <c r="R227" s="187"/>
      <c r="S227" s="187"/>
      <c r="T227" s="187"/>
      <c r="U227" s="187"/>
      <c r="V227" s="188"/>
      <c r="W227" s="557" t="s">
        <v>20</v>
      </c>
      <c r="X227" s="187"/>
      <c r="Y227" s="187"/>
      <c r="Z227" s="187"/>
      <c r="AA227" s="187"/>
      <c r="AB227" s="187"/>
      <c r="AC227" s="187"/>
      <c r="AD227" s="188"/>
      <c r="AE227" s="557" t="s">
        <v>20</v>
      </c>
      <c r="AF227" s="187"/>
      <c r="AG227" s="187"/>
      <c r="AH227" s="187"/>
      <c r="AI227" s="187"/>
      <c r="AJ227" s="187"/>
      <c r="AK227" s="187"/>
      <c r="AL227" s="188"/>
      <c r="AM227" s="557" t="s">
        <v>20</v>
      </c>
      <c r="AN227" s="187"/>
      <c r="AO227" s="187"/>
      <c r="AP227" s="187"/>
      <c r="AQ227" s="187"/>
      <c r="AR227" s="187"/>
      <c r="AS227" s="187"/>
      <c r="AT227" s="187"/>
      <c r="AU227" s="188"/>
      <c r="AV227" s="557" t="s">
        <v>20</v>
      </c>
      <c r="AW227" s="187"/>
      <c r="AX227" s="187"/>
      <c r="AY227" s="187"/>
      <c r="AZ227" s="187"/>
      <c r="BA227" s="187"/>
      <c r="BB227" s="187"/>
      <c r="BC227" s="188"/>
      <c r="BD227" s="557" t="s">
        <v>20</v>
      </c>
      <c r="BE227" s="187"/>
      <c r="BF227" s="187"/>
      <c r="BG227" s="187"/>
      <c r="BH227" s="187"/>
      <c r="BI227" s="187"/>
      <c r="BJ227" s="188"/>
      <c r="BK227" s="557" t="s">
        <v>20</v>
      </c>
      <c r="BL227" s="187"/>
      <c r="BM227" s="187"/>
      <c r="BN227" s="187"/>
      <c r="BO227" s="187"/>
      <c r="BP227" s="187"/>
      <c r="BQ227" s="188"/>
      <c r="BR227" s="557" t="s">
        <v>20</v>
      </c>
      <c r="BS227" s="187"/>
      <c r="BT227" s="187"/>
      <c r="BU227" s="187"/>
      <c r="BV227" s="187"/>
      <c r="BW227" s="187"/>
      <c r="BX227" s="187"/>
      <c r="BY227" s="575"/>
    </row>
    <row r="228" spans="1:77" ht="25.5" customHeight="1" x14ac:dyDescent="0.3">
      <c r="A228" s="556" t="s">
        <v>20</v>
      </c>
      <c r="B228" s="187"/>
      <c r="C228" s="187"/>
      <c r="D228" s="188"/>
      <c r="E228" s="557" t="s">
        <v>20</v>
      </c>
      <c r="F228" s="187"/>
      <c r="G228" s="187"/>
      <c r="H228" s="187"/>
      <c r="I228" s="187"/>
      <c r="J228" s="188"/>
      <c r="K228" s="557" t="s">
        <v>20</v>
      </c>
      <c r="L228" s="187"/>
      <c r="M228" s="187"/>
      <c r="N228" s="187"/>
      <c r="O228" s="187"/>
      <c r="P228" s="188"/>
      <c r="Q228" s="557" t="s">
        <v>20</v>
      </c>
      <c r="R228" s="187"/>
      <c r="S228" s="187"/>
      <c r="T228" s="187"/>
      <c r="U228" s="187"/>
      <c r="V228" s="188"/>
      <c r="W228" s="557" t="s">
        <v>20</v>
      </c>
      <c r="X228" s="187"/>
      <c r="Y228" s="187"/>
      <c r="Z228" s="187"/>
      <c r="AA228" s="187"/>
      <c r="AB228" s="187"/>
      <c r="AC228" s="187"/>
      <c r="AD228" s="188"/>
      <c r="AE228" s="557" t="s">
        <v>20</v>
      </c>
      <c r="AF228" s="187"/>
      <c r="AG228" s="187"/>
      <c r="AH228" s="187"/>
      <c r="AI228" s="187"/>
      <c r="AJ228" s="187"/>
      <c r="AK228" s="187"/>
      <c r="AL228" s="188"/>
      <c r="AM228" s="557" t="s">
        <v>20</v>
      </c>
      <c r="AN228" s="187"/>
      <c r="AO228" s="187"/>
      <c r="AP228" s="187"/>
      <c r="AQ228" s="187"/>
      <c r="AR228" s="187"/>
      <c r="AS228" s="187"/>
      <c r="AT228" s="187"/>
      <c r="AU228" s="188"/>
      <c r="AV228" s="557" t="s">
        <v>20</v>
      </c>
      <c r="AW228" s="187"/>
      <c r="AX228" s="187"/>
      <c r="AY228" s="187"/>
      <c r="AZ228" s="187"/>
      <c r="BA228" s="187"/>
      <c r="BB228" s="187"/>
      <c r="BC228" s="188"/>
      <c r="BD228" s="557" t="s">
        <v>20</v>
      </c>
      <c r="BE228" s="187"/>
      <c r="BF228" s="187"/>
      <c r="BG228" s="187"/>
      <c r="BH228" s="187"/>
      <c r="BI228" s="187"/>
      <c r="BJ228" s="188"/>
      <c r="BK228" s="557" t="s">
        <v>20</v>
      </c>
      <c r="BL228" s="187"/>
      <c r="BM228" s="187"/>
      <c r="BN228" s="187"/>
      <c r="BO228" s="187"/>
      <c r="BP228" s="187"/>
      <c r="BQ228" s="188"/>
      <c r="BR228" s="557" t="s">
        <v>20</v>
      </c>
      <c r="BS228" s="187"/>
      <c r="BT228" s="187"/>
      <c r="BU228" s="187"/>
      <c r="BV228" s="187"/>
      <c r="BW228" s="187"/>
      <c r="BX228" s="187"/>
      <c r="BY228" s="575"/>
    </row>
    <row r="229" spans="1:77" ht="27.75" customHeight="1" thickBot="1" x14ac:dyDescent="0.35">
      <c r="A229" s="556" t="s">
        <v>20</v>
      </c>
      <c r="B229" s="187"/>
      <c r="C229" s="187"/>
      <c r="D229" s="188"/>
      <c r="E229" s="557" t="s">
        <v>20</v>
      </c>
      <c r="F229" s="187"/>
      <c r="G229" s="187"/>
      <c r="H229" s="187"/>
      <c r="I229" s="187"/>
      <c r="J229" s="188"/>
      <c r="K229" s="557" t="s">
        <v>20</v>
      </c>
      <c r="L229" s="187"/>
      <c r="M229" s="187"/>
      <c r="N229" s="187"/>
      <c r="O229" s="187"/>
      <c r="P229" s="188"/>
      <c r="Q229" s="557" t="s">
        <v>20</v>
      </c>
      <c r="R229" s="187"/>
      <c r="S229" s="187"/>
      <c r="T229" s="187"/>
      <c r="U229" s="187"/>
      <c r="V229" s="188"/>
      <c r="W229" s="557" t="s">
        <v>20</v>
      </c>
      <c r="X229" s="187"/>
      <c r="Y229" s="187"/>
      <c r="Z229" s="187"/>
      <c r="AA229" s="187"/>
      <c r="AB229" s="187"/>
      <c r="AC229" s="187"/>
      <c r="AD229" s="188"/>
      <c r="AE229" s="557" t="s">
        <v>20</v>
      </c>
      <c r="AF229" s="187"/>
      <c r="AG229" s="187"/>
      <c r="AH229" s="187"/>
      <c r="AI229" s="187"/>
      <c r="AJ229" s="187"/>
      <c r="AK229" s="187"/>
      <c r="AL229" s="188"/>
      <c r="AM229" s="557" t="s">
        <v>20</v>
      </c>
      <c r="AN229" s="187"/>
      <c r="AO229" s="187"/>
      <c r="AP229" s="187"/>
      <c r="AQ229" s="187"/>
      <c r="AR229" s="187"/>
      <c r="AS229" s="187"/>
      <c r="AT229" s="187"/>
      <c r="AU229" s="188"/>
      <c r="AV229" s="557" t="s">
        <v>20</v>
      </c>
      <c r="AW229" s="187"/>
      <c r="AX229" s="187"/>
      <c r="AY229" s="187"/>
      <c r="AZ229" s="187"/>
      <c r="BA229" s="187"/>
      <c r="BB229" s="187"/>
      <c r="BC229" s="188"/>
      <c r="BD229" s="557" t="s">
        <v>20</v>
      </c>
      <c r="BE229" s="187"/>
      <c r="BF229" s="187"/>
      <c r="BG229" s="187"/>
      <c r="BH229" s="187"/>
      <c r="BI229" s="187"/>
      <c r="BJ229" s="188"/>
      <c r="BK229" s="557" t="s">
        <v>20</v>
      </c>
      <c r="BL229" s="187"/>
      <c r="BM229" s="187"/>
      <c r="BN229" s="187"/>
      <c r="BO229" s="187"/>
      <c r="BP229" s="187"/>
      <c r="BQ229" s="188"/>
      <c r="BR229" s="557" t="s">
        <v>20</v>
      </c>
      <c r="BS229" s="187"/>
      <c r="BT229" s="187"/>
      <c r="BU229" s="187"/>
      <c r="BV229" s="187"/>
      <c r="BW229" s="187"/>
      <c r="BX229" s="187"/>
      <c r="BY229" s="575"/>
    </row>
    <row r="230" spans="1:77" ht="22.5" customHeight="1" thickBot="1" x14ac:dyDescent="0.35">
      <c r="A230" s="567" t="s">
        <v>422</v>
      </c>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5"/>
      <c r="BH230" s="255"/>
      <c r="BI230" s="255"/>
      <c r="BJ230" s="255"/>
      <c r="BK230" s="255"/>
      <c r="BL230" s="255"/>
      <c r="BM230" s="255"/>
      <c r="BN230" s="255"/>
      <c r="BO230" s="255"/>
      <c r="BP230" s="255"/>
      <c r="BQ230" s="314"/>
      <c r="BR230" s="584" t="s">
        <v>20</v>
      </c>
      <c r="BS230" s="255"/>
      <c r="BT230" s="255"/>
      <c r="BU230" s="255"/>
      <c r="BV230" s="255"/>
      <c r="BW230" s="255"/>
      <c r="BX230" s="255"/>
      <c r="BY230" s="312"/>
    </row>
    <row r="231" spans="1:77" ht="12.7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row>
    <row r="232" spans="1:77" ht="24.75" customHeight="1" x14ac:dyDescent="0.3">
      <c r="A232" s="515" t="s">
        <v>471</v>
      </c>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row>
    <row r="233" spans="1:77" ht="18" customHeight="1" x14ac:dyDescent="0.3">
      <c r="A233" s="515" t="s">
        <v>473</v>
      </c>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row>
    <row r="234" spans="1:77" ht="21.75" customHeight="1" thickBot="1" x14ac:dyDescent="0.35">
      <c r="A234" s="491" t="s">
        <v>389</v>
      </c>
      <c r="B234" s="491"/>
      <c r="C234" s="491"/>
      <c r="D234" s="491"/>
      <c r="E234" s="491"/>
      <c r="F234" s="491"/>
      <c r="G234" s="491"/>
      <c r="H234" s="491"/>
      <c r="I234" s="491"/>
      <c r="J234" s="491"/>
      <c r="K234" s="491"/>
      <c r="L234" s="491"/>
      <c r="M234" s="491"/>
      <c r="N234" s="491"/>
      <c r="O234" s="491"/>
      <c r="P234" s="491"/>
      <c r="Q234" s="491"/>
      <c r="R234" s="491"/>
      <c r="S234" s="491"/>
      <c r="T234" s="491"/>
      <c r="U234" s="491"/>
      <c r="V234" s="491"/>
      <c r="W234" s="491"/>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c r="BP234" s="491"/>
      <c r="BQ234" s="491"/>
      <c r="BR234" s="491"/>
      <c r="BS234" s="491"/>
      <c r="BT234" s="491"/>
      <c r="BU234" s="491"/>
      <c r="BV234" s="491"/>
      <c r="BW234" s="491"/>
      <c r="BX234" s="491"/>
      <c r="BY234" s="491"/>
    </row>
    <row r="235" spans="1:77" ht="70.2" customHeight="1" thickBot="1" x14ac:dyDescent="0.35">
      <c r="A235" s="508" t="s">
        <v>390</v>
      </c>
      <c r="B235" s="272"/>
      <c r="C235" s="272"/>
      <c r="D235" s="270"/>
      <c r="E235" s="513" t="s">
        <v>474</v>
      </c>
      <c r="F235" s="272"/>
      <c r="G235" s="272"/>
      <c r="H235" s="272"/>
      <c r="I235" s="272"/>
      <c r="J235" s="270"/>
      <c r="K235" s="513" t="s">
        <v>12</v>
      </c>
      <c r="L235" s="272"/>
      <c r="M235" s="272"/>
      <c r="N235" s="272"/>
      <c r="O235" s="272"/>
      <c r="P235" s="270"/>
      <c r="Q235" s="513" t="s">
        <v>475</v>
      </c>
      <c r="R235" s="272"/>
      <c r="S235" s="272"/>
      <c r="T235" s="272"/>
      <c r="U235" s="272"/>
      <c r="V235" s="272"/>
      <c r="W235" s="272"/>
      <c r="X235" s="270"/>
      <c r="Y235" s="513" t="s">
        <v>476</v>
      </c>
      <c r="Z235" s="272"/>
      <c r="AA235" s="272"/>
      <c r="AB235" s="272"/>
      <c r="AC235" s="272"/>
      <c r="AD235" s="272"/>
      <c r="AE235" s="272"/>
      <c r="AF235" s="270"/>
      <c r="AG235" s="513" t="s">
        <v>477</v>
      </c>
      <c r="AH235" s="272"/>
      <c r="AI235" s="272"/>
      <c r="AJ235" s="272"/>
      <c r="AK235" s="272"/>
      <c r="AL235" s="272"/>
      <c r="AM235" s="272"/>
      <c r="AN235" s="272"/>
      <c r="AO235" s="272"/>
      <c r="AP235" s="272"/>
      <c r="AQ235" s="272"/>
      <c r="AR235" s="270"/>
      <c r="AS235" s="513" t="s">
        <v>258</v>
      </c>
      <c r="AT235" s="272"/>
      <c r="AU235" s="272"/>
      <c r="AV235" s="272"/>
      <c r="AW235" s="272"/>
      <c r="AX235" s="272"/>
      <c r="AY235" s="272"/>
      <c r="AZ235" s="272"/>
      <c r="BA235" s="272"/>
      <c r="BB235" s="272"/>
      <c r="BC235" s="270"/>
      <c r="BD235" s="513" t="s">
        <v>432</v>
      </c>
      <c r="BE235" s="272"/>
      <c r="BF235" s="272"/>
      <c r="BG235" s="272"/>
      <c r="BH235" s="272"/>
      <c r="BI235" s="272"/>
      <c r="BJ235" s="272"/>
      <c r="BK235" s="272"/>
      <c r="BL235" s="272"/>
      <c r="BM235" s="272"/>
      <c r="BN235" s="272"/>
      <c r="BO235" s="272"/>
      <c r="BP235" s="270"/>
      <c r="BQ235" s="513" t="s">
        <v>21</v>
      </c>
      <c r="BR235" s="272"/>
      <c r="BS235" s="272"/>
      <c r="BT235" s="272"/>
      <c r="BU235" s="272"/>
      <c r="BV235" s="272"/>
      <c r="BW235" s="272"/>
      <c r="BX235" s="272"/>
      <c r="BY235" s="299"/>
    </row>
    <row r="236" spans="1:77" ht="15" customHeight="1" x14ac:dyDescent="0.3">
      <c r="A236" s="507" t="s">
        <v>20</v>
      </c>
      <c r="B236" s="196"/>
      <c r="C236" s="196"/>
      <c r="D236" s="203"/>
      <c r="E236" s="590" t="s">
        <v>20</v>
      </c>
      <c r="F236" s="196"/>
      <c r="G236" s="196"/>
      <c r="H236" s="196"/>
      <c r="I236" s="196"/>
      <c r="J236" s="203"/>
      <c r="K236" s="590" t="s">
        <v>20</v>
      </c>
      <c r="L236" s="196"/>
      <c r="M236" s="196"/>
      <c r="N236" s="196"/>
      <c r="O236" s="196"/>
      <c r="P236" s="203"/>
      <c r="Q236" s="590" t="s">
        <v>20</v>
      </c>
      <c r="R236" s="196"/>
      <c r="S236" s="196"/>
      <c r="T236" s="196"/>
      <c r="U236" s="196"/>
      <c r="V236" s="196"/>
      <c r="W236" s="196"/>
      <c r="X236" s="203"/>
      <c r="Y236" s="590" t="s">
        <v>20</v>
      </c>
      <c r="Z236" s="196"/>
      <c r="AA236" s="196"/>
      <c r="AB236" s="196"/>
      <c r="AC236" s="196"/>
      <c r="AD236" s="196"/>
      <c r="AE236" s="196"/>
      <c r="AF236" s="203"/>
      <c r="AG236" s="590" t="s">
        <v>20</v>
      </c>
      <c r="AH236" s="196"/>
      <c r="AI236" s="196"/>
      <c r="AJ236" s="196"/>
      <c r="AK236" s="196"/>
      <c r="AL236" s="196"/>
      <c r="AM236" s="196"/>
      <c r="AN236" s="196"/>
      <c r="AO236" s="196"/>
      <c r="AP236" s="196"/>
      <c r="AQ236" s="196"/>
      <c r="AR236" s="203"/>
      <c r="AS236" s="590" t="s">
        <v>20</v>
      </c>
      <c r="AT236" s="196"/>
      <c r="AU236" s="196"/>
      <c r="AV236" s="196"/>
      <c r="AW236" s="196"/>
      <c r="AX236" s="196"/>
      <c r="AY236" s="196"/>
      <c r="AZ236" s="196"/>
      <c r="BA236" s="196"/>
      <c r="BB236" s="196"/>
      <c r="BC236" s="203"/>
      <c r="BD236" s="590" t="s">
        <v>20</v>
      </c>
      <c r="BE236" s="196"/>
      <c r="BF236" s="196"/>
      <c r="BG236" s="196"/>
      <c r="BH236" s="196"/>
      <c r="BI236" s="196"/>
      <c r="BJ236" s="196"/>
      <c r="BK236" s="196"/>
      <c r="BL236" s="196"/>
      <c r="BM236" s="196"/>
      <c r="BN236" s="196"/>
      <c r="BO236" s="196"/>
      <c r="BP236" s="203"/>
      <c r="BQ236" s="590" t="s">
        <v>20</v>
      </c>
      <c r="BR236" s="196"/>
      <c r="BS236" s="196"/>
      <c r="BT236" s="196"/>
      <c r="BU236" s="196"/>
      <c r="BV236" s="196"/>
      <c r="BW236" s="196"/>
      <c r="BX236" s="196"/>
      <c r="BY236" s="514"/>
    </row>
    <row r="237" spans="1:77" ht="15" customHeight="1" x14ac:dyDescent="0.3">
      <c r="A237" s="507" t="s">
        <v>20</v>
      </c>
      <c r="B237" s="196"/>
      <c r="C237" s="196"/>
      <c r="D237" s="203"/>
      <c r="E237" s="590" t="s">
        <v>20</v>
      </c>
      <c r="F237" s="196"/>
      <c r="G237" s="196"/>
      <c r="H237" s="196"/>
      <c r="I237" s="196"/>
      <c r="J237" s="203"/>
      <c r="K237" s="590" t="s">
        <v>20</v>
      </c>
      <c r="L237" s="196"/>
      <c r="M237" s="196"/>
      <c r="N237" s="196"/>
      <c r="O237" s="196"/>
      <c r="P237" s="203"/>
      <c r="Q237" s="590" t="s">
        <v>20</v>
      </c>
      <c r="R237" s="196"/>
      <c r="S237" s="196"/>
      <c r="T237" s="196"/>
      <c r="U237" s="196"/>
      <c r="V237" s="196"/>
      <c r="W237" s="196"/>
      <c r="X237" s="203"/>
      <c r="Y237" s="590" t="s">
        <v>20</v>
      </c>
      <c r="Z237" s="196"/>
      <c r="AA237" s="196"/>
      <c r="AB237" s="196"/>
      <c r="AC237" s="196"/>
      <c r="AD237" s="196"/>
      <c r="AE237" s="196"/>
      <c r="AF237" s="203"/>
      <c r="AG237" s="590" t="s">
        <v>20</v>
      </c>
      <c r="AH237" s="196"/>
      <c r="AI237" s="196"/>
      <c r="AJ237" s="196"/>
      <c r="AK237" s="196"/>
      <c r="AL237" s="196"/>
      <c r="AM237" s="196"/>
      <c r="AN237" s="196"/>
      <c r="AO237" s="196"/>
      <c r="AP237" s="196"/>
      <c r="AQ237" s="196"/>
      <c r="AR237" s="203"/>
      <c r="AS237" s="590" t="s">
        <v>20</v>
      </c>
      <c r="AT237" s="196"/>
      <c r="AU237" s="196"/>
      <c r="AV237" s="196"/>
      <c r="AW237" s="196"/>
      <c r="AX237" s="196"/>
      <c r="AY237" s="196"/>
      <c r="AZ237" s="196"/>
      <c r="BA237" s="196"/>
      <c r="BB237" s="196"/>
      <c r="BC237" s="203"/>
      <c r="BD237" s="590" t="s">
        <v>20</v>
      </c>
      <c r="BE237" s="196"/>
      <c r="BF237" s="196"/>
      <c r="BG237" s="196"/>
      <c r="BH237" s="196"/>
      <c r="BI237" s="196"/>
      <c r="BJ237" s="196"/>
      <c r="BK237" s="196"/>
      <c r="BL237" s="196"/>
      <c r="BM237" s="196"/>
      <c r="BN237" s="196"/>
      <c r="BO237" s="196"/>
      <c r="BP237" s="203"/>
      <c r="BQ237" s="590" t="s">
        <v>20</v>
      </c>
      <c r="BR237" s="196"/>
      <c r="BS237" s="196"/>
      <c r="BT237" s="196"/>
      <c r="BU237" s="196"/>
      <c r="BV237" s="196"/>
      <c r="BW237" s="196"/>
      <c r="BX237" s="196"/>
      <c r="BY237" s="514"/>
    </row>
    <row r="238" spans="1:77" ht="15" customHeight="1" x14ac:dyDescent="0.3">
      <c r="A238" s="507" t="s">
        <v>20</v>
      </c>
      <c r="B238" s="196"/>
      <c r="C238" s="196"/>
      <c r="D238" s="203"/>
      <c r="E238" s="590" t="s">
        <v>20</v>
      </c>
      <c r="F238" s="196"/>
      <c r="G238" s="196"/>
      <c r="H238" s="196"/>
      <c r="I238" s="196"/>
      <c r="J238" s="203"/>
      <c r="K238" s="590" t="s">
        <v>20</v>
      </c>
      <c r="L238" s="196"/>
      <c r="M238" s="196"/>
      <c r="N238" s="196"/>
      <c r="O238" s="196"/>
      <c r="P238" s="203"/>
      <c r="Q238" s="590" t="s">
        <v>20</v>
      </c>
      <c r="R238" s="196"/>
      <c r="S238" s="196"/>
      <c r="T238" s="196"/>
      <c r="U238" s="196"/>
      <c r="V238" s="196"/>
      <c r="W238" s="196"/>
      <c r="X238" s="203"/>
      <c r="Y238" s="590" t="s">
        <v>20</v>
      </c>
      <c r="Z238" s="196"/>
      <c r="AA238" s="196"/>
      <c r="AB238" s="196"/>
      <c r="AC238" s="196"/>
      <c r="AD238" s="196"/>
      <c r="AE238" s="196"/>
      <c r="AF238" s="203"/>
      <c r="AG238" s="590" t="s">
        <v>20</v>
      </c>
      <c r="AH238" s="196"/>
      <c r="AI238" s="196"/>
      <c r="AJ238" s="196"/>
      <c r="AK238" s="196"/>
      <c r="AL238" s="196"/>
      <c r="AM238" s="196"/>
      <c r="AN238" s="196"/>
      <c r="AO238" s="196"/>
      <c r="AP238" s="196"/>
      <c r="AQ238" s="196"/>
      <c r="AR238" s="203"/>
      <c r="AS238" s="590" t="s">
        <v>20</v>
      </c>
      <c r="AT238" s="196"/>
      <c r="AU238" s="196"/>
      <c r="AV238" s="196"/>
      <c r="AW238" s="196"/>
      <c r="AX238" s="196"/>
      <c r="AY238" s="196"/>
      <c r="AZ238" s="196"/>
      <c r="BA238" s="196"/>
      <c r="BB238" s="196"/>
      <c r="BC238" s="203"/>
      <c r="BD238" s="590" t="s">
        <v>20</v>
      </c>
      <c r="BE238" s="196"/>
      <c r="BF238" s="196"/>
      <c r="BG238" s="196"/>
      <c r="BH238" s="196"/>
      <c r="BI238" s="196"/>
      <c r="BJ238" s="196"/>
      <c r="BK238" s="196"/>
      <c r="BL238" s="196"/>
      <c r="BM238" s="196"/>
      <c r="BN238" s="196"/>
      <c r="BO238" s="196"/>
      <c r="BP238" s="203"/>
      <c r="BQ238" s="590" t="s">
        <v>20</v>
      </c>
      <c r="BR238" s="196"/>
      <c r="BS238" s="196"/>
      <c r="BT238" s="196"/>
      <c r="BU238" s="196"/>
      <c r="BV238" s="196"/>
      <c r="BW238" s="196"/>
      <c r="BX238" s="196"/>
      <c r="BY238" s="514"/>
    </row>
    <row r="239" spans="1:77" ht="15" customHeight="1" x14ac:dyDescent="0.3">
      <c r="A239" s="507" t="s">
        <v>20</v>
      </c>
      <c r="B239" s="196"/>
      <c r="C239" s="196"/>
      <c r="D239" s="203"/>
      <c r="E239" s="590" t="s">
        <v>20</v>
      </c>
      <c r="F239" s="196"/>
      <c r="G239" s="196"/>
      <c r="H239" s="196"/>
      <c r="I239" s="196"/>
      <c r="J239" s="203"/>
      <c r="K239" s="590" t="s">
        <v>20</v>
      </c>
      <c r="L239" s="196"/>
      <c r="M239" s="196"/>
      <c r="N239" s="196"/>
      <c r="O239" s="196"/>
      <c r="P239" s="203"/>
      <c r="Q239" s="590" t="s">
        <v>20</v>
      </c>
      <c r="R239" s="196"/>
      <c r="S239" s="196"/>
      <c r="T239" s="196"/>
      <c r="U239" s="196"/>
      <c r="V239" s="196"/>
      <c r="W239" s="196"/>
      <c r="X239" s="203"/>
      <c r="Y239" s="590" t="s">
        <v>20</v>
      </c>
      <c r="Z239" s="196"/>
      <c r="AA239" s="196"/>
      <c r="AB239" s="196"/>
      <c r="AC239" s="196"/>
      <c r="AD239" s="196"/>
      <c r="AE239" s="196"/>
      <c r="AF239" s="203"/>
      <c r="AG239" s="590" t="s">
        <v>20</v>
      </c>
      <c r="AH239" s="196"/>
      <c r="AI239" s="196"/>
      <c r="AJ239" s="196"/>
      <c r="AK239" s="196"/>
      <c r="AL239" s="196"/>
      <c r="AM239" s="196"/>
      <c r="AN239" s="196"/>
      <c r="AO239" s="196"/>
      <c r="AP239" s="196"/>
      <c r="AQ239" s="196"/>
      <c r="AR239" s="203"/>
      <c r="AS239" s="590" t="s">
        <v>20</v>
      </c>
      <c r="AT239" s="196"/>
      <c r="AU239" s="196"/>
      <c r="AV239" s="196"/>
      <c r="AW239" s="196"/>
      <c r="AX239" s="196"/>
      <c r="AY239" s="196"/>
      <c r="AZ239" s="196"/>
      <c r="BA239" s="196"/>
      <c r="BB239" s="196"/>
      <c r="BC239" s="203"/>
      <c r="BD239" s="590" t="s">
        <v>20</v>
      </c>
      <c r="BE239" s="196"/>
      <c r="BF239" s="196"/>
      <c r="BG239" s="196"/>
      <c r="BH239" s="196"/>
      <c r="BI239" s="196"/>
      <c r="BJ239" s="196"/>
      <c r="BK239" s="196"/>
      <c r="BL239" s="196"/>
      <c r="BM239" s="196"/>
      <c r="BN239" s="196"/>
      <c r="BO239" s="196"/>
      <c r="BP239" s="203"/>
      <c r="BQ239" s="590" t="s">
        <v>20</v>
      </c>
      <c r="BR239" s="196"/>
      <c r="BS239" s="196"/>
      <c r="BT239" s="196"/>
      <c r="BU239" s="196"/>
      <c r="BV239" s="196"/>
      <c r="BW239" s="196"/>
      <c r="BX239" s="196"/>
      <c r="BY239" s="514"/>
    </row>
    <row r="240" spans="1:77" ht="15" customHeight="1" x14ac:dyDescent="0.3">
      <c r="A240" s="507" t="s">
        <v>20</v>
      </c>
      <c r="B240" s="196"/>
      <c r="C240" s="196"/>
      <c r="D240" s="203"/>
      <c r="E240" s="590" t="s">
        <v>20</v>
      </c>
      <c r="F240" s="196"/>
      <c r="G240" s="196"/>
      <c r="H240" s="196"/>
      <c r="I240" s="196"/>
      <c r="J240" s="203"/>
      <c r="K240" s="590" t="s">
        <v>20</v>
      </c>
      <c r="L240" s="196"/>
      <c r="M240" s="196"/>
      <c r="N240" s="196"/>
      <c r="O240" s="196"/>
      <c r="P240" s="203"/>
      <c r="Q240" s="590" t="s">
        <v>20</v>
      </c>
      <c r="R240" s="196"/>
      <c r="S240" s="196"/>
      <c r="T240" s="196"/>
      <c r="U240" s="196"/>
      <c r="V240" s="196"/>
      <c r="W240" s="196"/>
      <c r="X240" s="203"/>
      <c r="Y240" s="590" t="s">
        <v>20</v>
      </c>
      <c r="Z240" s="196"/>
      <c r="AA240" s="196"/>
      <c r="AB240" s="196"/>
      <c r="AC240" s="196"/>
      <c r="AD240" s="196"/>
      <c r="AE240" s="196"/>
      <c r="AF240" s="203"/>
      <c r="AG240" s="590" t="s">
        <v>20</v>
      </c>
      <c r="AH240" s="196"/>
      <c r="AI240" s="196"/>
      <c r="AJ240" s="196"/>
      <c r="AK240" s="196"/>
      <c r="AL240" s="196"/>
      <c r="AM240" s="196"/>
      <c r="AN240" s="196"/>
      <c r="AO240" s="196"/>
      <c r="AP240" s="196"/>
      <c r="AQ240" s="196"/>
      <c r="AR240" s="203"/>
      <c r="AS240" s="590" t="s">
        <v>20</v>
      </c>
      <c r="AT240" s="196"/>
      <c r="AU240" s="196"/>
      <c r="AV240" s="196"/>
      <c r="AW240" s="196"/>
      <c r="AX240" s="196"/>
      <c r="AY240" s="196"/>
      <c r="AZ240" s="196"/>
      <c r="BA240" s="196"/>
      <c r="BB240" s="196"/>
      <c r="BC240" s="203"/>
      <c r="BD240" s="590" t="s">
        <v>20</v>
      </c>
      <c r="BE240" s="196"/>
      <c r="BF240" s="196"/>
      <c r="BG240" s="196"/>
      <c r="BH240" s="196"/>
      <c r="BI240" s="196"/>
      <c r="BJ240" s="196"/>
      <c r="BK240" s="196"/>
      <c r="BL240" s="196"/>
      <c r="BM240" s="196"/>
      <c r="BN240" s="196"/>
      <c r="BO240" s="196"/>
      <c r="BP240" s="203"/>
      <c r="BQ240" s="590" t="s">
        <v>20</v>
      </c>
      <c r="BR240" s="196"/>
      <c r="BS240" s="196"/>
      <c r="BT240" s="196"/>
      <c r="BU240" s="196"/>
      <c r="BV240" s="196"/>
      <c r="BW240" s="196"/>
      <c r="BX240" s="196"/>
      <c r="BY240" s="514"/>
    </row>
    <row r="241" spans="1:77" ht="15" customHeight="1" thickBot="1" x14ac:dyDescent="0.35">
      <c r="A241" s="507" t="s">
        <v>20</v>
      </c>
      <c r="B241" s="196"/>
      <c r="C241" s="196"/>
      <c r="D241" s="203"/>
      <c r="E241" s="590" t="s">
        <v>20</v>
      </c>
      <c r="F241" s="196"/>
      <c r="G241" s="196"/>
      <c r="H241" s="196"/>
      <c r="I241" s="196"/>
      <c r="J241" s="203"/>
      <c r="K241" s="590" t="s">
        <v>20</v>
      </c>
      <c r="L241" s="196"/>
      <c r="M241" s="196"/>
      <c r="N241" s="196"/>
      <c r="O241" s="196"/>
      <c r="P241" s="203"/>
      <c r="Q241" s="590" t="s">
        <v>20</v>
      </c>
      <c r="R241" s="196"/>
      <c r="S241" s="196"/>
      <c r="T241" s="196"/>
      <c r="U241" s="196"/>
      <c r="V241" s="196"/>
      <c r="W241" s="196"/>
      <c r="X241" s="203"/>
      <c r="Y241" s="590" t="s">
        <v>20</v>
      </c>
      <c r="Z241" s="196"/>
      <c r="AA241" s="196"/>
      <c r="AB241" s="196"/>
      <c r="AC241" s="196"/>
      <c r="AD241" s="196"/>
      <c r="AE241" s="196"/>
      <c r="AF241" s="203"/>
      <c r="AG241" s="590" t="s">
        <v>20</v>
      </c>
      <c r="AH241" s="196"/>
      <c r="AI241" s="196"/>
      <c r="AJ241" s="196"/>
      <c r="AK241" s="196"/>
      <c r="AL241" s="196"/>
      <c r="AM241" s="196"/>
      <c r="AN241" s="196"/>
      <c r="AO241" s="196"/>
      <c r="AP241" s="196"/>
      <c r="AQ241" s="196"/>
      <c r="AR241" s="203"/>
      <c r="AS241" s="590" t="s">
        <v>20</v>
      </c>
      <c r="AT241" s="196"/>
      <c r="AU241" s="196"/>
      <c r="AV241" s="196"/>
      <c r="AW241" s="196"/>
      <c r="AX241" s="196"/>
      <c r="AY241" s="196"/>
      <c r="AZ241" s="196"/>
      <c r="BA241" s="196"/>
      <c r="BB241" s="196"/>
      <c r="BC241" s="203"/>
      <c r="BD241" s="590" t="s">
        <v>20</v>
      </c>
      <c r="BE241" s="196"/>
      <c r="BF241" s="196"/>
      <c r="BG241" s="196"/>
      <c r="BH241" s="196"/>
      <c r="BI241" s="196"/>
      <c r="BJ241" s="196"/>
      <c r="BK241" s="196"/>
      <c r="BL241" s="196"/>
      <c r="BM241" s="196"/>
      <c r="BN241" s="196"/>
      <c r="BO241" s="196"/>
      <c r="BP241" s="203"/>
      <c r="BQ241" s="590" t="s">
        <v>20</v>
      </c>
      <c r="BR241" s="196"/>
      <c r="BS241" s="196"/>
      <c r="BT241" s="196"/>
      <c r="BU241" s="196"/>
      <c r="BV241" s="196"/>
      <c r="BW241" s="196"/>
      <c r="BX241" s="196"/>
      <c r="BY241" s="514"/>
    </row>
    <row r="242" spans="1:77" ht="15" customHeight="1" thickBot="1" x14ac:dyDescent="0.35">
      <c r="A242" s="600" t="s">
        <v>244</v>
      </c>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5"/>
      <c r="BH242" s="255"/>
      <c r="BI242" s="255"/>
      <c r="BJ242" s="255"/>
      <c r="BK242" s="255"/>
      <c r="BL242" s="255"/>
      <c r="BM242" s="255"/>
      <c r="BN242" s="255"/>
      <c r="BO242" s="255"/>
      <c r="BP242" s="314"/>
      <c r="BQ242" s="596" t="s">
        <v>20</v>
      </c>
      <c r="BR242" s="255"/>
      <c r="BS242" s="255"/>
      <c r="BT242" s="255"/>
      <c r="BU242" s="255"/>
      <c r="BV242" s="255"/>
      <c r="BW242" s="255"/>
      <c r="BX242" s="255"/>
      <c r="BY242" s="312"/>
    </row>
    <row r="243" spans="1:77" ht="14.2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row>
    <row r="244" spans="1:77" ht="21.75" customHeight="1" thickBot="1" x14ac:dyDescent="0.35">
      <c r="A244" s="491" t="s">
        <v>406</v>
      </c>
      <c r="B244" s="491"/>
      <c r="C244" s="491"/>
      <c r="D244" s="491"/>
      <c r="E244" s="491"/>
      <c r="F244" s="491"/>
      <c r="G244" s="491"/>
      <c r="H244" s="491"/>
      <c r="I244" s="491"/>
      <c r="J244" s="491"/>
      <c r="K244" s="491"/>
      <c r="L244" s="491"/>
      <c r="M244" s="491"/>
      <c r="N244" s="491"/>
      <c r="O244" s="491"/>
      <c r="P244" s="491"/>
      <c r="Q244" s="491"/>
      <c r="R244" s="491"/>
      <c r="S244" s="491"/>
      <c r="T244" s="491"/>
      <c r="U244" s="491"/>
      <c r="V244" s="491"/>
      <c r="W244" s="491"/>
      <c r="X244" s="491"/>
      <c r="Y244" s="491"/>
      <c r="Z244" s="491"/>
      <c r="AA244" s="491"/>
      <c r="AB244" s="491"/>
      <c r="AC244" s="491"/>
      <c r="AD244" s="491"/>
      <c r="AE244" s="491"/>
      <c r="AF244" s="491"/>
      <c r="AG244" s="491"/>
      <c r="AH244" s="491"/>
      <c r="AI244" s="491"/>
      <c r="AJ244" s="491"/>
      <c r="AK244" s="491"/>
      <c r="AL244" s="491"/>
      <c r="AM244" s="491"/>
      <c r="AN244" s="491"/>
      <c r="AO244" s="491"/>
      <c r="AP244" s="491"/>
      <c r="AQ244" s="491"/>
      <c r="AR244" s="491"/>
      <c r="AS244" s="491"/>
      <c r="AT244" s="491"/>
      <c r="AU244" s="491"/>
      <c r="AV244" s="491"/>
      <c r="AW244" s="491"/>
      <c r="AX244" s="491"/>
      <c r="AY244" s="491"/>
      <c r="AZ244" s="491"/>
      <c r="BA244" s="491"/>
      <c r="BB244" s="491"/>
      <c r="BC244" s="491"/>
      <c r="BD244" s="491"/>
      <c r="BE244" s="491"/>
      <c r="BF244" s="491"/>
      <c r="BG244" s="491"/>
      <c r="BH244" s="491"/>
      <c r="BI244" s="491"/>
      <c r="BJ244" s="491"/>
      <c r="BK244" s="491"/>
      <c r="BL244" s="491"/>
      <c r="BM244" s="491"/>
      <c r="BN244" s="491"/>
      <c r="BO244" s="491"/>
      <c r="BP244" s="491"/>
      <c r="BQ244" s="491"/>
      <c r="BR244" s="491"/>
      <c r="BS244" s="491"/>
      <c r="BT244" s="491"/>
      <c r="BU244" s="491"/>
      <c r="BV244" s="491"/>
      <c r="BW244" s="491"/>
      <c r="BX244" s="491"/>
      <c r="BY244" s="491"/>
    </row>
    <row r="245" spans="1:77" ht="62.25" customHeight="1" thickBot="1" x14ac:dyDescent="0.35">
      <c r="A245" s="508" t="s">
        <v>390</v>
      </c>
      <c r="B245" s="272"/>
      <c r="C245" s="272"/>
      <c r="D245" s="270"/>
      <c r="E245" s="458" t="s">
        <v>474</v>
      </c>
      <c r="F245" s="272"/>
      <c r="G245" s="272"/>
      <c r="H245" s="272"/>
      <c r="I245" s="272"/>
      <c r="J245" s="270"/>
      <c r="K245" s="458" t="s">
        <v>481</v>
      </c>
      <c r="L245" s="272"/>
      <c r="M245" s="272"/>
      <c r="N245" s="272"/>
      <c r="O245" s="272"/>
      <c r="P245" s="270"/>
      <c r="Q245" s="458" t="s">
        <v>475</v>
      </c>
      <c r="R245" s="272"/>
      <c r="S245" s="272"/>
      <c r="T245" s="272"/>
      <c r="U245" s="272"/>
      <c r="V245" s="272"/>
      <c r="W245" s="272"/>
      <c r="X245" s="270"/>
      <c r="Y245" s="458" t="s">
        <v>483</v>
      </c>
      <c r="Z245" s="272"/>
      <c r="AA245" s="272"/>
      <c r="AB245" s="272"/>
      <c r="AC245" s="272"/>
      <c r="AD245" s="272"/>
      <c r="AE245" s="272"/>
      <c r="AF245" s="270"/>
      <c r="AG245" s="458" t="s">
        <v>484</v>
      </c>
      <c r="AH245" s="272"/>
      <c r="AI245" s="272"/>
      <c r="AJ245" s="272"/>
      <c r="AK245" s="272"/>
      <c r="AL245" s="272"/>
      <c r="AM245" s="272"/>
      <c r="AN245" s="272"/>
      <c r="AO245" s="272"/>
      <c r="AP245" s="272"/>
      <c r="AQ245" s="272"/>
      <c r="AR245" s="270"/>
      <c r="AS245" s="458" t="s">
        <v>409</v>
      </c>
      <c r="AT245" s="272"/>
      <c r="AU245" s="272"/>
      <c r="AV245" s="272"/>
      <c r="AW245" s="272"/>
      <c r="AX245" s="272"/>
      <c r="AY245" s="272"/>
      <c r="AZ245" s="272"/>
      <c r="BA245" s="272"/>
      <c r="BB245" s="272"/>
      <c r="BC245" s="270"/>
      <c r="BD245" s="458" t="s">
        <v>485</v>
      </c>
      <c r="BE245" s="272"/>
      <c r="BF245" s="272"/>
      <c r="BG245" s="272"/>
      <c r="BH245" s="272"/>
      <c r="BI245" s="272"/>
      <c r="BJ245" s="272"/>
      <c r="BK245" s="272"/>
      <c r="BL245" s="272"/>
      <c r="BM245" s="272"/>
      <c r="BN245" s="272"/>
      <c r="BO245" s="272"/>
      <c r="BP245" s="270"/>
      <c r="BQ245" s="458" t="s">
        <v>21</v>
      </c>
      <c r="BR245" s="272"/>
      <c r="BS245" s="272"/>
      <c r="BT245" s="272"/>
      <c r="BU245" s="272"/>
      <c r="BV245" s="272"/>
      <c r="BW245" s="272"/>
      <c r="BX245" s="272"/>
      <c r="BY245" s="299"/>
    </row>
    <row r="246" spans="1:77" ht="15" customHeight="1" x14ac:dyDescent="0.3">
      <c r="A246" s="507" t="s">
        <v>20</v>
      </c>
      <c r="B246" s="196"/>
      <c r="C246" s="196"/>
      <c r="D246" s="203"/>
      <c r="E246" s="590" t="s">
        <v>20</v>
      </c>
      <c r="F246" s="196"/>
      <c r="G246" s="196"/>
      <c r="H246" s="196"/>
      <c r="I246" s="196"/>
      <c r="J246" s="203"/>
      <c r="K246" s="590" t="s">
        <v>20</v>
      </c>
      <c r="L246" s="196"/>
      <c r="M246" s="196"/>
      <c r="N246" s="196"/>
      <c r="O246" s="196"/>
      <c r="P246" s="203"/>
      <c r="Q246" s="590" t="s">
        <v>20</v>
      </c>
      <c r="R246" s="196"/>
      <c r="S246" s="196"/>
      <c r="T246" s="196"/>
      <c r="U246" s="196"/>
      <c r="V246" s="196"/>
      <c r="W246" s="196"/>
      <c r="X246" s="203"/>
      <c r="Y246" s="590" t="s">
        <v>20</v>
      </c>
      <c r="Z246" s="196"/>
      <c r="AA246" s="196"/>
      <c r="AB246" s="196"/>
      <c r="AC246" s="196"/>
      <c r="AD246" s="196"/>
      <c r="AE246" s="196"/>
      <c r="AF246" s="203"/>
      <c r="AG246" s="590" t="s">
        <v>20</v>
      </c>
      <c r="AH246" s="196"/>
      <c r="AI246" s="196"/>
      <c r="AJ246" s="196"/>
      <c r="AK246" s="196"/>
      <c r="AL246" s="196"/>
      <c r="AM246" s="196"/>
      <c r="AN246" s="196"/>
      <c r="AO246" s="196"/>
      <c r="AP246" s="196"/>
      <c r="AQ246" s="196"/>
      <c r="AR246" s="203"/>
      <c r="AS246" s="590" t="s">
        <v>20</v>
      </c>
      <c r="AT246" s="196"/>
      <c r="AU246" s="196"/>
      <c r="AV246" s="196"/>
      <c r="AW246" s="196"/>
      <c r="AX246" s="196"/>
      <c r="AY246" s="196"/>
      <c r="AZ246" s="196"/>
      <c r="BA246" s="196"/>
      <c r="BB246" s="196"/>
      <c r="BC246" s="203"/>
      <c r="BD246" s="590" t="s">
        <v>20</v>
      </c>
      <c r="BE246" s="196"/>
      <c r="BF246" s="196"/>
      <c r="BG246" s="196"/>
      <c r="BH246" s="196"/>
      <c r="BI246" s="196"/>
      <c r="BJ246" s="196"/>
      <c r="BK246" s="196"/>
      <c r="BL246" s="196"/>
      <c r="BM246" s="196"/>
      <c r="BN246" s="196"/>
      <c r="BO246" s="196"/>
      <c r="BP246" s="203"/>
      <c r="BQ246" s="590" t="s">
        <v>20</v>
      </c>
      <c r="BR246" s="196"/>
      <c r="BS246" s="196"/>
      <c r="BT246" s="196"/>
      <c r="BU246" s="196"/>
      <c r="BV246" s="196"/>
      <c r="BW246" s="196"/>
      <c r="BX246" s="196"/>
      <c r="BY246" s="514"/>
    </row>
    <row r="247" spans="1:77" ht="15" customHeight="1" x14ac:dyDescent="0.3">
      <c r="A247" s="507" t="s">
        <v>20</v>
      </c>
      <c r="B247" s="196"/>
      <c r="C247" s="196"/>
      <c r="D247" s="203"/>
      <c r="E247" s="590" t="s">
        <v>20</v>
      </c>
      <c r="F247" s="196"/>
      <c r="G247" s="196"/>
      <c r="H247" s="196"/>
      <c r="I247" s="196"/>
      <c r="J247" s="203"/>
      <c r="K247" s="590" t="s">
        <v>20</v>
      </c>
      <c r="L247" s="196"/>
      <c r="M247" s="196"/>
      <c r="N247" s="196"/>
      <c r="O247" s="196"/>
      <c r="P247" s="203"/>
      <c r="Q247" s="590" t="s">
        <v>20</v>
      </c>
      <c r="R247" s="196"/>
      <c r="S247" s="196"/>
      <c r="T247" s="196"/>
      <c r="U247" s="196"/>
      <c r="V247" s="196"/>
      <c r="W247" s="196"/>
      <c r="X247" s="203"/>
      <c r="Y247" s="590" t="s">
        <v>20</v>
      </c>
      <c r="Z247" s="196"/>
      <c r="AA247" s="196"/>
      <c r="AB247" s="196"/>
      <c r="AC247" s="196"/>
      <c r="AD247" s="196"/>
      <c r="AE247" s="196"/>
      <c r="AF247" s="203"/>
      <c r="AG247" s="590" t="s">
        <v>20</v>
      </c>
      <c r="AH247" s="196"/>
      <c r="AI247" s="196"/>
      <c r="AJ247" s="196"/>
      <c r="AK247" s="196"/>
      <c r="AL247" s="196"/>
      <c r="AM247" s="196"/>
      <c r="AN247" s="196"/>
      <c r="AO247" s="196"/>
      <c r="AP247" s="196"/>
      <c r="AQ247" s="196"/>
      <c r="AR247" s="203"/>
      <c r="AS247" s="590" t="s">
        <v>20</v>
      </c>
      <c r="AT247" s="196"/>
      <c r="AU247" s="196"/>
      <c r="AV247" s="196"/>
      <c r="AW247" s="196"/>
      <c r="AX247" s="196"/>
      <c r="AY247" s="196"/>
      <c r="AZ247" s="196"/>
      <c r="BA247" s="196"/>
      <c r="BB247" s="196"/>
      <c r="BC247" s="203"/>
      <c r="BD247" s="590" t="s">
        <v>20</v>
      </c>
      <c r="BE247" s="196"/>
      <c r="BF247" s="196"/>
      <c r="BG247" s="196"/>
      <c r="BH247" s="196"/>
      <c r="BI247" s="196"/>
      <c r="BJ247" s="196"/>
      <c r="BK247" s="196"/>
      <c r="BL247" s="196"/>
      <c r="BM247" s="196"/>
      <c r="BN247" s="196"/>
      <c r="BO247" s="196"/>
      <c r="BP247" s="203"/>
      <c r="BQ247" s="590" t="s">
        <v>20</v>
      </c>
      <c r="BR247" s="196"/>
      <c r="BS247" s="196"/>
      <c r="BT247" s="196"/>
      <c r="BU247" s="196"/>
      <c r="BV247" s="196"/>
      <c r="BW247" s="196"/>
      <c r="BX247" s="196"/>
      <c r="BY247" s="514"/>
    </row>
    <row r="248" spans="1:77" ht="15" customHeight="1" x14ac:dyDescent="0.3">
      <c r="A248" s="507" t="s">
        <v>20</v>
      </c>
      <c r="B248" s="196"/>
      <c r="C248" s="196"/>
      <c r="D248" s="203"/>
      <c r="E248" s="590" t="s">
        <v>20</v>
      </c>
      <c r="F248" s="196"/>
      <c r="G248" s="196"/>
      <c r="H248" s="196"/>
      <c r="I248" s="196"/>
      <c r="J248" s="203"/>
      <c r="K248" s="590" t="s">
        <v>20</v>
      </c>
      <c r="L248" s="196"/>
      <c r="M248" s="196"/>
      <c r="N248" s="196"/>
      <c r="O248" s="196"/>
      <c r="P248" s="203"/>
      <c r="Q248" s="590" t="s">
        <v>20</v>
      </c>
      <c r="R248" s="196"/>
      <c r="S248" s="196"/>
      <c r="T248" s="196"/>
      <c r="U248" s="196"/>
      <c r="V248" s="196"/>
      <c r="W248" s="196"/>
      <c r="X248" s="203"/>
      <c r="Y248" s="590" t="s">
        <v>20</v>
      </c>
      <c r="Z248" s="196"/>
      <c r="AA248" s="196"/>
      <c r="AB248" s="196"/>
      <c r="AC248" s="196"/>
      <c r="AD248" s="196"/>
      <c r="AE248" s="196"/>
      <c r="AF248" s="203"/>
      <c r="AG248" s="590" t="s">
        <v>20</v>
      </c>
      <c r="AH248" s="196"/>
      <c r="AI248" s="196"/>
      <c r="AJ248" s="196"/>
      <c r="AK248" s="196"/>
      <c r="AL248" s="196"/>
      <c r="AM248" s="196"/>
      <c r="AN248" s="196"/>
      <c r="AO248" s="196"/>
      <c r="AP248" s="196"/>
      <c r="AQ248" s="196"/>
      <c r="AR248" s="203"/>
      <c r="AS248" s="590" t="s">
        <v>20</v>
      </c>
      <c r="AT248" s="196"/>
      <c r="AU248" s="196"/>
      <c r="AV248" s="196"/>
      <c r="AW248" s="196"/>
      <c r="AX248" s="196"/>
      <c r="AY248" s="196"/>
      <c r="AZ248" s="196"/>
      <c r="BA248" s="196"/>
      <c r="BB248" s="196"/>
      <c r="BC248" s="203"/>
      <c r="BD248" s="590" t="s">
        <v>20</v>
      </c>
      <c r="BE248" s="196"/>
      <c r="BF248" s="196"/>
      <c r="BG248" s="196"/>
      <c r="BH248" s="196"/>
      <c r="BI248" s="196"/>
      <c r="BJ248" s="196"/>
      <c r="BK248" s="196"/>
      <c r="BL248" s="196"/>
      <c r="BM248" s="196"/>
      <c r="BN248" s="196"/>
      <c r="BO248" s="196"/>
      <c r="BP248" s="203"/>
      <c r="BQ248" s="590" t="s">
        <v>20</v>
      </c>
      <c r="BR248" s="196"/>
      <c r="BS248" s="196"/>
      <c r="BT248" s="196"/>
      <c r="BU248" s="196"/>
      <c r="BV248" s="196"/>
      <c r="BW248" s="196"/>
      <c r="BX248" s="196"/>
      <c r="BY248" s="514"/>
    </row>
    <row r="249" spans="1:77" ht="15" customHeight="1" x14ac:dyDescent="0.3">
      <c r="A249" s="507" t="s">
        <v>20</v>
      </c>
      <c r="B249" s="196"/>
      <c r="C249" s="196"/>
      <c r="D249" s="203"/>
      <c r="E249" s="590" t="s">
        <v>20</v>
      </c>
      <c r="F249" s="196"/>
      <c r="G249" s="196"/>
      <c r="H249" s="196"/>
      <c r="I249" s="196"/>
      <c r="J249" s="203"/>
      <c r="K249" s="590" t="s">
        <v>20</v>
      </c>
      <c r="L249" s="196"/>
      <c r="M249" s="196"/>
      <c r="N249" s="196"/>
      <c r="O249" s="196"/>
      <c r="P249" s="203"/>
      <c r="Q249" s="590" t="s">
        <v>20</v>
      </c>
      <c r="R249" s="196"/>
      <c r="S249" s="196"/>
      <c r="T249" s="196"/>
      <c r="U249" s="196"/>
      <c r="V249" s="196"/>
      <c r="W249" s="196"/>
      <c r="X249" s="203"/>
      <c r="Y249" s="590" t="s">
        <v>20</v>
      </c>
      <c r="Z249" s="196"/>
      <c r="AA249" s="196"/>
      <c r="AB249" s="196"/>
      <c r="AC249" s="196"/>
      <c r="AD249" s="196"/>
      <c r="AE249" s="196"/>
      <c r="AF249" s="203"/>
      <c r="AG249" s="590" t="s">
        <v>20</v>
      </c>
      <c r="AH249" s="196"/>
      <c r="AI249" s="196"/>
      <c r="AJ249" s="196"/>
      <c r="AK249" s="196"/>
      <c r="AL249" s="196"/>
      <c r="AM249" s="196"/>
      <c r="AN249" s="196"/>
      <c r="AO249" s="196"/>
      <c r="AP249" s="196"/>
      <c r="AQ249" s="196"/>
      <c r="AR249" s="203"/>
      <c r="AS249" s="590" t="s">
        <v>20</v>
      </c>
      <c r="AT249" s="196"/>
      <c r="AU249" s="196"/>
      <c r="AV249" s="196"/>
      <c r="AW249" s="196"/>
      <c r="AX249" s="196"/>
      <c r="AY249" s="196"/>
      <c r="AZ249" s="196"/>
      <c r="BA249" s="196"/>
      <c r="BB249" s="196"/>
      <c r="BC249" s="203"/>
      <c r="BD249" s="590" t="s">
        <v>20</v>
      </c>
      <c r="BE249" s="196"/>
      <c r="BF249" s="196"/>
      <c r="BG249" s="196"/>
      <c r="BH249" s="196"/>
      <c r="BI249" s="196"/>
      <c r="BJ249" s="196"/>
      <c r="BK249" s="196"/>
      <c r="BL249" s="196"/>
      <c r="BM249" s="196"/>
      <c r="BN249" s="196"/>
      <c r="BO249" s="196"/>
      <c r="BP249" s="203"/>
      <c r="BQ249" s="590" t="s">
        <v>20</v>
      </c>
      <c r="BR249" s="196"/>
      <c r="BS249" s="196"/>
      <c r="BT249" s="196"/>
      <c r="BU249" s="196"/>
      <c r="BV249" s="196"/>
      <c r="BW249" s="196"/>
      <c r="BX249" s="196"/>
      <c r="BY249" s="514"/>
    </row>
    <row r="250" spans="1:77" ht="15" customHeight="1" x14ac:dyDescent="0.3">
      <c r="A250" s="507" t="s">
        <v>20</v>
      </c>
      <c r="B250" s="196"/>
      <c r="C250" s="196"/>
      <c r="D250" s="203"/>
      <c r="E250" s="590" t="s">
        <v>20</v>
      </c>
      <c r="F250" s="196"/>
      <c r="G250" s="196"/>
      <c r="H250" s="196"/>
      <c r="I250" s="196"/>
      <c r="J250" s="203"/>
      <c r="K250" s="590" t="s">
        <v>20</v>
      </c>
      <c r="L250" s="196"/>
      <c r="M250" s="196"/>
      <c r="N250" s="196"/>
      <c r="O250" s="196"/>
      <c r="P250" s="203"/>
      <c r="Q250" s="590" t="s">
        <v>20</v>
      </c>
      <c r="R250" s="196"/>
      <c r="S250" s="196"/>
      <c r="T250" s="196"/>
      <c r="U250" s="196"/>
      <c r="V250" s="196"/>
      <c r="W250" s="196"/>
      <c r="X250" s="203"/>
      <c r="Y250" s="590" t="s">
        <v>20</v>
      </c>
      <c r="Z250" s="196"/>
      <c r="AA250" s="196"/>
      <c r="AB250" s="196"/>
      <c r="AC250" s="196"/>
      <c r="AD250" s="196"/>
      <c r="AE250" s="196"/>
      <c r="AF250" s="203"/>
      <c r="AG250" s="590" t="s">
        <v>20</v>
      </c>
      <c r="AH250" s="196"/>
      <c r="AI250" s="196"/>
      <c r="AJ250" s="196"/>
      <c r="AK250" s="196"/>
      <c r="AL250" s="196"/>
      <c r="AM250" s="196"/>
      <c r="AN250" s="196"/>
      <c r="AO250" s="196"/>
      <c r="AP250" s="196"/>
      <c r="AQ250" s="196"/>
      <c r="AR250" s="203"/>
      <c r="AS250" s="590" t="s">
        <v>20</v>
      </c>
      <c r="AT250" s="196"/>
      <c r="AU250" s="196"/>
      <c r="AV250" s="196"/>
      <c r="AW250" s="196"/>
      <c r="AX250" s="196"/>
      <c r="AY250" s="196"/>
      <c r="AZ250" s="196"/>
      <c r="BA250" s="196"/>
      <c r="BB250" s="196"/>
      <c r="BC250" s="203"/>
      <c r="BD250" s="590" t="s">
        <v>20</v>
      </c>
      <c r="BE250" s="196"/>
      <c r="BF250" s="196"/>
      <c r="BG250" s="196"/>
      <c r="BH250" s="196"/>
      <c r="BI250" s="196"/>
      <c r="BJ250" s="196"/>
      <c r="BK250" s="196"/>
      <c r="BL250" s="196"/>
      <c r="BM250" s="196"/>
      <c r="BN250" s="196"/>
      <c r="BO250" s="196"/>
      <c r="BP250" s="203"/>
      <c r="BQ250" s="590" t="s">
        <v>20</v>
      </c>
      <c r="BR250" s="196"/>
      <c r="BS250" s="196"/>
      <c r="BT250" s="196"/>
      <c r="BU250" s="196"/>
      <c r="BV250" s="196"/>
      <c r="BW250" s="196"/>
      <c r="BX250" s="196"/>
      <c r="BY250" s="514"/>
    </row>
    <row r="251" spans="1:77" ht="15" customHeight="1" thickBot="1" x14ac:dyDescent="0.35">
      <c r="A251" s="507" t="s">
        <v>20</v>
      </c>
      <c r="B251" s="196"/>
      <c r="C251" s="196"/>
      <c r="D251" s="203"/>
      <c r="E251" s="590" t="s">
        <v>20</v>
      </c>
      <c r="F251" s="196"/>
      <c r="G251" s="196"/>
      <c r="H251" s="196"/>
      <c r="I251" s="196"/>
      <c r="J251" s="203"/>
      <c r="K251" s="590" t="s">
        <v>20</v>
      </c>
      <c r="L251" s="196"/>
      <c r="M251" s="196"/>
      <c r="N251" s="196"/>
      <c r="O251" s="196"/>
      <c r="P251" s="203"/>
      <c r="Q251" s="590" t="s">
        <v>20</v>
      </c>
      <c r="R251" s="196"/>
      <c r="S251" s="196"/>
      <c r="T251" s="196"/>
      <c r="U251" s="196"/>
      <c r="V251" s="196"/>
      <c r="W251" s="196"/>
      <c r="X251" s="203"/>
      <c r="Y251" s="590" t="s">
        <v>20</v>
      </c>
      <c r="Z251" s="196"/>
      <c r="AA251" s="196"/>
      <c r="AB251" s="196"/>
      <c r="AC251" s="196"/>
      <c r="AD251" s="196"/>
      <c r="AE251" s="196"/>
      <c r="AF251" s="203"/>
      <c r="AG251" s="590" t="s">
        <v>20</v>
      </c>
      <c r="AH251" s="196"/>
      <c r="AI251" s="196"/>
      <c r="AJ251" s="196"/>
      <c r="AK251" s="196"/>
      <c r="AL251" s="196"/>
      <c r="AM251" s="196"/>
      <c r="AN251" s="196"/>
      <c r="AO251" s="196"/>
      <c r="AP251" s="196"/>
      <c r="AQ251" s="196"/>
      <c r="AR251" s="203"/>
      <c r="AS251" s="590" t="s">
        <v>20</v>
      </c>
      <c r="AT251" s="196"/>
      <c r="AU251" s="196"/>
      <c r="AV251" s="196"/>
      <c r="AW251" s="196"/>
      <c r="AX251" s="196"/>
      <c r="AY251" s="196"/>
      <c r="AZ251" s="196"/>
      <c r="BA251" s="196"/>
      <c r="BB251" s="196"/>
      <c r="BC251" s="203"/>
      <c r="BD251" s="590" t="s">
        <v>20</v>
      </c>
      <c r="BE251" s="196"/>
      <c r="BF251" s="196"/>
      <c r="BG251" s="196"/>
      <c r="BH251" s="196"/>
      <c r="BI251" s="196"/>
      <c r="BJ251" s="196"/>
      <c r="BK251" s="196"/>
      <c r="BL251" s="196"/>
      <c r="BM251" s="196"/>
      <c r="BN251" s="196"/>
      <c r="BO251" s="196"/>
      <c r="BP251" s="203"/>
      <c r="BQ251" s="590" t="s">
        <v>20</v>
      </c>
      <c r="BR251" s="196"/>
      <c r="BS251" s="196"/>
      <c r="BT251" s="196"/>
      <c r="BU251" s="196"/>
      <c r="BV251" s="196"/>
      <c r="BW251" s="196"/>
      <c r="BX251" s="196"/>
      <c r="BY251" s="514"/>
    </row>
    <row r="252" spans="1:77" ht="15" customHeight="1" thickBot="1" x14ac:dyDescent="0.35">
      <c r="A252" s="600" t="s">
        <v>244</v>
      </c>
      <c r="B252" s="255"/>
      <c r="C252" s="255"/>
      <c r="D252" s="255"/>
      <c r="E252" s="255"/>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5"/>
      <c r="BH252" s="255"/>
      <c r="BI252" s="255"/>
      <c r="BJ252" s="255"/>
      <c r="BK252" s="255"/>
      <c r="BL252" s="255"/>
      <c r="BM252" s="255"/>
      <c r="BN252" s="255"/>
      <c r="BO252" s="255"/>
      <c r="BP252" s="314"/>
      <c r="BQ252" s="596" t="s">
        <v>20</v>
      </c>
      <c r="BR252" s="255"/>
      <c r="BS252" s="255"/>
      <c r="BT252" s="255"/>
      <c r="BU252" s="255"/>
      <c r="BV252" s="255"/>
      <c r="BW252" s="255"/>
      <c r="BX252" s="255"/>
      <c r="BY252" s="312"/>
    </row>
    <row r="253" spans="1:77" ht="12.7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row>
    <row r="254" spans="1:77" ht="23.25" customHeight="1" x14ac:dyDescent="0.3">
      <c r="A254" s="510" t="s">
        <v>486</v>
      </c>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row>
    <row r="255" spans="1:77" ht="23.25" customHeight="1" thickBot="1" x14ac:dyDescent="0.35">
      <c r="A255" s="510" t="s">
        <v>389</v>
      </c>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c r="BY255" s="200"/>
    </row>
    <row r="256" spans="1:77" ht="81.75" customHeight="1" thickBot="1" x14ac:dyDescent="0.35">
      <c r="A256" s="508" t="s">
        <v>487</v>
      </c>
      <c r="B256" s="272"/>
      <c r="C256" s="272"/>
      <c r="D256" s="270"/>
      <c r="E256" s="458" t="s">
        <v>488</v>
      </c>
      <c r="F256" s="272"/>
      <c r="G256" s="272"/>
      <c r="H256" s="272"/>
      <c r="I256" s="270"/>
      <c r="J256" s="458" t="s">
        <v>489</v>
      </c>
      <c r="K256" s="272"/>
      <c r="L256" s="272"/>
      <c r="M256" s="272"/>
      <c r="N256" s="272"/>
      <c r="O256" s="270"/>
      <c r="P256" s="458" t="s">
        <v>481</v>
      </c>
      <c r="Q256" s="272"/>
      <c r="R256" s="272"/>
      <c r="S256" s="272"/>
      <c r="T256" s="270"/>
      <c r="U256" s="458" t="s">
        <v>490</v>
      </c>
      <c r="V256" s="272"/>
      <c r="W256" s="272"/>
      <c r="X256" s="270"/>
      <c r="Y256" s="458" t="s">
        <v>491</v>
      </c>
      <c r="Z256" s="272"/>
      <c r="AA256" s="272"/>
      <c r="AB256" s="272"/>
      <c r="AC256" s="272"/>
      <c r="AD256" s="272"/>
      <c r="AE256" s="272"/>
      <c r="AF256" s="270"/>
      <c r="AG256" s="458" t="s">
        <v>492</v>
      </c>
      <c r="AH256" s="272"/>
      <c r="AI256" s="272"/>
      <c r="AJ256" s="272"/>
      <c r="AK256" s="272"/>
      <c r="AL256" s="272"/>
      <c r="AM256" s="272"/>
      <c r="AN256" s="270"/>
      <c r="AO256" s="458" t="s">
        <v>493</v>
      </c>
      <c r="AP256" s="272"/>
      <c r="AQ256" s="272"/>
      <c r="AR256" s="272"/>
      <c r="AS256" s="272"/>
      <c r="AT256" s="272"/>
      <c r="AU256" s="270"/>
      <c r="AV256" s="458" t="s">
        <v>417</v>
      </c>
      <c r="AW256" s="272"/>
      <c r="AX256" s="272"/>
      <c r="AY256" s="272"/>
      <c r="AZ256" s="272"/>
      <c r="BA256" s="270"/>
      <c r="BB256" s="527" t="s">
        <v>494</v>
      </c>
      <c r="BC256" s="272"/>
      <c r="BD256" s="272"/>
      <c r="BE256" s="272"/>
      <c r="BF256" s="272"/>
      <c r="BG256" s="270"/>
      <c r="BH256" s="458" t="s">
        <v>495</v>
      </c>
      <c r="BI256" s="272"/>
      <c r="BJ256" s="272"/>
      <c r="BK256" s="272"/>
      <c r="BL256" s="272"/>
      <c r="BM256" s="270"/>
      <c r="BN256" s="458" t="s">
        <v>496</v>
      </c>
      <c r="BO256" s="272"/>
      <c r="BP256" s="272"/>
      <c r="BQ256" s="272"/>
      <c r="BR256" s="272"/>
      <c r="BS256" s="270"/>
      <c r="BT256" s="458" t="s">
        <v>497</v>
      </c>
      <c r="BU256" s="272"/>
      <c r="BV256" s="272"/>
      <c r="BW256" s="272"/>
      <c r="BX256" s="272"/>
      <c r="BY256" s="299"/>
    </row>
    <row r="257" spans="1:77" ht="18" customHeight="1" x14ac:dyDescent="0.3">
      <c r="A257" s="507" t="s">
        <v>20</v>
      </c>
      <c r="B257" s="196"/>
      <c r="C257" s="196"/>
      <c r="D257" s="203"/>
      <c r="E257" s="490" t="s">
        <v>20</v>
      </c>
      <c r="F257" s="196"/>
      <c r="G257" s="196"/>
      <c r="H257" s="196"/>
      <c r="I257" s="203"/>
      <c r="J257" s="490" t="s">
        <v>20</v>
      </c>
      <c r="K257" s="196"/>
      <c r="L257" s="196"/>
      <c r="M257" s="196"/>
      <c r="N257" s="196"/>
      <c r="O257" s="203"/>
      <c r="P257" s="490" t="s">
        <v>20</v>
      </c>
      <c r="Q257" s="196"/>
      <c r="R257" s="196"/>
      <c r="S257" s="196"/>
      <c r="T257" s="203"/>
      <c r="U257" s="490" t="s">
        <v>20</v>
      </c>
      <c r="V257" s="196"/>
      <c r="W257" s="196"/>
      <c r="X257" s="203"/>
      <c r="Y257" s="490" t="s">
        <v>20</v>
      </c>
      <c r="Z257" s="196"/>
      <c r="AA257" s="196"/>
      <c r="AB257" s="196"/>
      <c r="AC257" s="196"/>
      <c r="AD257" s="196"/>
      <c r="AE257" s="196"/>
      <c r="AF257" s="203"/>
      <c r="AG257" s="490" t="s">
        <v>20</v>
      </c>
      <c r="AH257" s="196"/>
      <c r="AI257" s="196"/>
      <c r="AJ257" s="196"/>
      <c r="AK257" s="196"/>
      <c r="AL257" s="196"/>
      <c r="AM257" s="196"/>
      <c r="AN257" s="203"/>
      <c r="AO257" s="490" t="s">
        <v>20</v>
      </c>
      <c r="AP257" s="196"/>
      <c r="AQ257" s="196"/>
      <c r="AR257" s="196"/>
      <c r="AS257" s="196"/>
      <c r="AT257" s="196"/>
      <c r="AU257" s="203"/>
      <c r="AV257" s="490" t="s">
        <v>20</v>
      </c>
      <c r="AW257" s="196"/>
      <c r="AX257" s="196"/>
      <c r="AY257" s="196"/>
      <c r="AZ257" s="196"/>
      <c r="BA257" s="203"/>
      <c r="BB257" s="516" t="s">
        <v>20</v>
      </c>
      <c r="BC257" s="196"/>
      <c r="BD257" s="196"/>
      <c r="BE257" s="196"/>
      <c r="BF257" s="196"/>
      <c r="BG257" s="203"/>
      <c r="BH257" s="490" t="s">
        <v>20</v>
      </c>
      <c r="BI257" s="196"/>
      <c r="BJ257" s="196"/>
      <c r="BK257" s="196"/>
      <c r="BL257" s="196"/>
      <c r="BM257" s="203"/>
      <c r="BN257" s="490" t="s">
        <v>20</v>
      </c>
      <c r="BO257" s="196"/>
      <c r="BP257" s="196"/>
      <c r="BQ257" s="196"/>
      <c r="BR257" s="196"/>
      <c r="BS257" s="203"/>
      <c r="BT257" s="490" t="s">
        <v>20</v>
      </c>
      <c r="BU257" s="196"/>
      <c r="BV257" s="196"/>
      <c r="BW257" s="196"/>
      <c r="BX257" s="196"/>
      <c r="BY257" s="514"/>
    </row>
    <row r="258" spans="1:77" ht="18" customHeight="1" x14ac:dyDescent="0.3">
      <c r="A258" s="507" t="s">
        <v>20</v>
      </c>
      <c r="B258" s="196"/>
      <c r="C258" s="196"/>
      <c r="D258" s="203"/>
      <c r="E258" s="490" t="s">
        <v>20</v>
      </c>
      <c r="F258" s="196"/>
      <c r="G258" s="196"/>
      <c r="H258" s="196"/>
      <c r="I258" s="203"/>
      <c r="J258" s="490" t="s">
        <v>20</v>
      </c>
      <c r="K258" s="196"/>
      <c r="L258" s="196"/>
      <c r="M258" s="196"/>
      <c r="N258" s="196"/>
      <c r="O258" s="203"/>
      <c r="P258" s="490" t="s">
        <v>20</v>
      </c>
      <c r="Q258" s="196"/>
      <c r="R258" s="196"/>
      <c r="S258" s="196"/>
      <c r="T258" s="203"/>
      <c r="U258" s="490" t="s">
        <v>20</v>
      </c>
      <c r="V258" s="196"/>
      <c r="W258" s="196"/>
      <c r="X258" s="203"/>
      <c r="Y258" s="490" t="s">
        <v>20</v>
      </c>
      <c r="Z258" s="196"/>
      <c r="AA258" s="196"/>
      <c r="AB258" s="196"/>
      <c r="AC258" s="196"/>
      <c r="AD258" s="196"/>
      <c r="AE258" s="196"/>
      <c r="AF258" s="203"/>
      <c r="AG258" s="490" t="s">
        <v>20</v>
      </c>
      <c r="AH258" s="196"/>
      <c r="AI258" s="196"/>
      <c r="AJ258" s="196"/>
      <c r="AK258" s="196"/>
      <c r="AL258" s="196"/>
      <c r="AM258" s="196"/>
      <c r="AN258" s="203"/>
      <c r="AO258" s="490" t="s">
        <v>20</v>
      </c>
      <c r="AP258" s="196"/>
      <c r="AQ258" s="196"/>
      <c r="AR258" s="196"/>
      <c r="AS258" s="196"/>
      <c r="AT258" s="196"/>
      <c r="AU258" s="203"/>
      <c r="AV258" s="490" t="s">
        <v>20</v>
      </c>
      <c r="AW258" s="196"/>
      <c r="AX258" s="196"/>
      <c r="AY258" s="196"/>
      <c r="AZ258" s="196"/>
      <c r="BA258" s="203"/>
      <c r="BB258" s="516" t="s">
        <v>20</v>
      </c>
      <c r="BC258" s="196"/>
      <c r="BD258" s="196"/>
      <c r="BE258" s="196"/>
      <c r="BF258" s="196"/>
      <c r="BG258" s="203"/>
      <c r="BH258" s="490" t="s">
        <v>20</v>
      </c>
      <c r="BI258" s="196"/>
      <c r="BJ258" s="196"/>
      <c r="BK258" s="196"/>
      <c r="BL258" s="196"/>
      <c r="BM258" s="203"/>
      <c r="BN258" s="490" t="s">
        <v>20</v>
      </c>
      <c r="BO258" s="196"/>
      <c r="BP258" s="196"/>
      <c r="BQ258" s="196"/>
      <c r="BR258" s="196"/>
      <c r="BS258" s="203"/>
      <c r="BT258" s="490" t="s">
        <v>20</v>
      </c>
      <c r="BU258" s="196"/>
      <c r="BV258" s="196"/>
      <c r="BW258" s="196"/>
      <c r="BX258" s="196"/>
      <c r="BY258" s="514"/>
    </row>
    <row r="259" spans="1:77" ht="18" customHeight="1" x14ac:dyDescent="0.3">
      <c r="A259" s="507" t="s">
        <v>20</v>
      </c>
      <c r="B259" s="196"/>
      <c r="C259" s="196"/>
      <c r="D259" s="203"/>
      <c r="E259" s="490" t="s">
        <v>20</v>
      </c>
      <c r="F259" s="196"/>
      <c r="G259" s="196"/>
      <c r="H259" s="196"/>
      <c r="I259" s="203"/>
      <c r="J259" s="490" t="s">
        <v>20</v>
      </c>
      <c r="K259" s="196"/>
      <c r="L259" s="196"/>
      <c r="M259" s="196"/>
      <c r="N259" s="196"/>
      <c r="O259" s="203"/>
      <c r="P259" s="490" t="s">
        <v>20</v>
      </c>
      <c r="Q259" s="196"/>
      <c r="R259" s="196"/>
      <c r="S259" s="196"/>
      <c r="T259" s="203"/>
      <c r="U259" s="490" t="s">
        <v>20</v>
      </c>
      <c r="V259" s="196"/>
      <c r="W259" s="196"/>
      <c r="X259" s="203"/>
      <c r="Y259" s="490" t="s">
        <v>20</v>
      </c>
      <c r="Z259" s="196"/>
      <c r="AA259" s="196"/>
      <c r="AB259" s="196"/>
      <c r="AC259" s="196"/>
      <c r="AD259" s="196"/>
      <c r="AE259" s="196"/>
      <c r="AF259" s="203"/>
      <c r="AG259" s="490" t="s">
        <v>20</v>
      </c>
      <c r="AH259" s="196"/>
      <c r="AI259" s="196"/>
      <c r="AJ259" s="196"/>
      <c r="AK259" s="196"/>
      <c r="AL259" s="196"/>
      <c r="AM259" s="196"/>
      <c r="AN259" s="203"/>
      <c r="AO259" s="490" t="s">
        <v>20</v>
      </c>
      <c r="AP259" s="196"/>
      <c r="AQ259" s="196"/>
      <c r="AR259" s="196"/>
      <c r="AS259" s="196"/>
      <c r="AT259" s="196"/>
      <c r="AU259" s="203"/>
      <c r="AV259" s="490" t="s">
        <v>20</v>
      </c>
      <c r="AW259" s="196"/>
      <c r="AX259" s="196"/>
      <c r="AY259" s="196"/>
      <c r="AZ259" s="196"/>
      <c r="BA259" s="203"/>
      <c r="BB259" s="516" t="s">
        <v>20</v>
      </c>
      <c r="BC259" s="196"/>
      <c r="BD259" s="196"/>
      <c r="BE259" s="196"/>
      <c r="BF259" s="196"/>
      <c r="BG259" s="203"/>
      <c r="BH259" s="490" t="s">
        <v>20</v>
      </c>
      <c r="BI259" s="196"/>
      <c r="BJ259" s="196"/>
      <c r="BK259" s="196"/>
      <c r="BL259" s="196"/>
      <c r="BM259" s="203"/>
      <c r="BN259" s="490" t="s">
        <v>20</v>
      </c>
      <c r="BO259" s="196"/>
      <c r="BP259" s="196"/>
      <c r="BQ259" s="196"/>
      <c r="BR259" s="196"/>
      <c r="BS259" s="203"/>
      <c r="BT259" s="490" t="s">
        <v>20</v>
      </c>
      <c r="BU259" s="196"/>
      <c r="BV259" s="196"/>
      <c r="BW259" s="196"/>
      <c r="BX259" s="196"/>
      <c r="BY259" s="514"/>
    </row>
    <row r="260" spans="1:77" ht="18" customHeight="1" thickBot="1" x14ac:dyDescent="0.35">
      <c r="A260" s="507" t="s">
        <v>20</v>
      </c>
      <c r="B260" s="196"/>
      <c r="C260" s="196"/>
      <c r="D260" s="203"/>
      <c r="E260" s="490" t="s">
        <v>20</v>
      </c>
      <c r="F260" s="196"/>
      <c r="G260" s="196"/>
      <c r="H260" s="196"/>
      <c r="I260" s="203"/>
      <c r="J260" s="490" t="s">
        <v>20</v>
      </c>
      <c r="K260" s="196"/>
      <c r="L260" s="196"/>
      <c r="M260" s="196"/>
      <c r="N260" s="196"/>
      <c r="O260" s="203"/>
      <c r="P260" s="490" t="s">
        <v>20</v>
      </c>
      <c r="Q260" s="196"/>
      <c r="R260" s="196"/>
      <c r="S260" s="196"/>
      <c r="T260" s="203"/>
      <c r="U260" s="490" t="s">
        <v>20</v>
      </c>
      <c r="V260" s="196"/>
      <c r="W260" s="196"/>
      <c r="X260" s="203"/>
      <c r="Y260" s="490" t="s">
        <v>20</v>
      </c>
      <c r="Z260" s="196"/>
      <c r="AA260" s="196"/>
      <c r="AB260" s="196"/>
      <c r="AC260" s="196"/>
      <c r="AD260" s="196"/>
      <c r="AE260" s="196"/>
      <c r="AF260" s="203"/>
      <c r="AG260" s="490" t="s">
        <v>20</v>
      </c>
      <c r="AH260" s="196"/>
      <c r="AI260" s="196"/>
      <c r="AJ260" s="196"/>
      <c r="AK260" s="196"/>
      <c r="AL260" s="196"/>
      <c r="AM260" s="196"/>
      <c r="AN260" s="203"/>
      <c r="AO260" s="490" t="s">
        <v>20</v>
      </c>
      <c r="AP260" s="196"/>
      <c r="AQ260" s="196"/>
      <c r="AR260" s="196"/>
      <c r="AS260" s="196"/>
      <c r="AT260" s="196"/>
      <c r="AU260" s="203"/>
      <c r="AV260" s="490" t="s">
        <v>20</v>
      </c>
      <c r="AW260" s="196"/>
      <c r="AX260" s="196"/>
      <c r="AY260" s="196"/>
      <c r="AZ260" s="196"/>
      <c r="BA260" s="203"/>
      <c r="BB260" s="516" t="s">
        <v>20</v>
      </c>
      <c r="BC260" s="196"/>
      <c r="BD260" s="196"/>
      <c r="BE260" s="196"/>
      <c r="BF260" s="196"/>
      <c r="BG260" s="203"/>
      <c r="BH260" s="490" t="s">
        <v>20</v>
      </c>
      <c r="BI260" s="196"/>
      <c r="BJ260" s="196"/>
      <c r="BK260" s="196"/>
      <c r="BL260" s="196"/>
      <c r="BM260" s="203"/>
      <c r="BN260" s="490" t="s">
        <v>20</v>
      </c>
      <c r="BO260" s="196"/>
      <c r="BP260" s="196"/>
      <c r="BQ260" s="196"/>
      <c r="BR260" s="196"/>
      <c r="BS260" s="203"/>
      <c r="BT260" s="490" t="s">
        <v>20</v>
      </c>
      <c r="BU260" s="196"/>
      <c r="BV260" s="196"/>
      <c r="BW260" s="196"/>
      <c r="BX260" s="196"/>
      <c r="BY260" s="514"/>
    </row>
    <row r="261" spans="1:77" ht="18" customHeight="1" thickBot="1" x14ac:dyDescent="0.35">
      <c r="A261" s="509" t="s">
        <v>422</v>
      </c>
      <c r="B261" s="255"/>
      <c r="C261" s="255"/>
      <c r="D261" s="255"/>
      <c r="E261" s="255"/>
      <c r="F261" s="255"/>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5"/>
      <c r="BH261" s="255"/>
      <c r="BI261" s="255"/>
      <c r="BJ261" s="255"/>
      <c r="BK261" s="255"/>
      <c r="BL261" s="255"/>
      <c r="BM261" s="255"/>
      <c r="BN261" s="493" t="s">
        <v>20</v>
      </c>
      <c r="BO261" s="255"/>
      <c r="BP261" s="255"/>
      <c r="BQ261" s="255"/>
      <c r="BR261" s="255"/>
      <c r="BS261" s="314"/>
      <c r="BT261" s="493" t="s">
        <v>20</v>
      </c>
      <c r="BU261" s="255"/>
      <c r="BV261" s="255"/>
      <c r="BW261" s="255"/>
      <c r="BX261" s="255"/>
      <c r="BY261" s="312"/>
    </row>
    <row r="262" spans="1:77" ht="12.7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row>
    <row r="263" spans="1:77" ht="23.25" customHeight="1" thickBot="1" x14ac:dyDescent="0.35">
      <c r="A263" s="510" t="s">
        <v>406</v>
      </c>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200"/>
      <c r="BU263" s="200"/>
      <c r="BV263" s="200"/>
      <c r="BW263" s="200"/>
      <c r="BX263" s="200"/>
      <c r="BY263" s="200"/>
    </row>
    <row r="264" spans="1:77" ht="81.75" customHeight="1" thickBot="1" x14ac:dyDescent="0.35">
      <c r="A264" s="508" t="s">
        <v>487</v>
      </c>
      <c r="B264" s="272"/>
      <c r="C264" s="272"/>
      <c r="D264" s="270"/>
      <c r="E264" s="458" t="s">
        <v>488</v>
      </c>
      <c r="F264" s="272"/>
      <c r="G264" s="272"/>
      <c r="H264" s="272"/>
      <c r="I264" s="270"/>
      <c r="J264" s="458" t="s">
        <v>489</v>
      </c>
      <c r="K264" s="272"/>
      <c r="L264" s="272"/>
      <c r="M264" s="272"/>
      <c r="N264" s="272"/>
      <c r="O264" s="270"/>
      <c r="P264" s="458" t="s">
        <v>481</v>
      </c>
      <c r="Q264" s="272"/>
      <c r="R264" s="272"/>
      <c r="S264" s="272"/>
      <c r="T264" s="270"/>
      <c r="U264" s="458" t="s">
        <v>490</v>
      </c>
      <c r="V264" s="272"/>
      <c r="W264" s="272"/>
      <c r="X264" s="270"/>
      <c r="Y264" s="458" t="s">
        <v>501</v>
      </c>
      <c r="Z264" s="272"/>
      <c r="AA264" s="272"/>
      <c r="AB264" s="272"/>
      <c r="AC264" s="272"/>
      <c r="AD264" s="272"/>
      <c r="AE264" s="272"/>
      <c r="AF264" s="270"/>
      <c r="AG264" s="458" t="s">
        <v>503</v>
      </c>
      <c r="AH264" s="272"/>
      <c r="AI264" s="272"/>
      <c r="AJ264" s="272"/>
      <c r="AK264" s="272"/>
      <c r="AL264" s="272"/>
      <c r="AM264" s="272"/>
      <c r="AN264" s="270"/>
      <c r="AO264" s="458" t="s">
        <v>504</v>
      </c>
      <c r="AP264" s="272"/>
      <c r="AQ264" s="272"/>
      <c r="AR264" s="272"/>
      <c r="AS264" s="272"/>
      <c r="AT264" s="272"/>
      <c r="AU264" s="270"/>
      <c r="AV264" s="458" t="s">
        <v>417</v>
      </c>
      <c r="AW264" s="272"/>
      <c r="AX264" s="272"/>
      <c r="AY264" s="272"/>
      <c r="AZ264" s="272"/>
      <c r="BA264" s="270"/>
      <c r="BB264" s="527" t="s">
        <v>494</v>
      </c>
      <c r="BC264" s="272"/>
      <c r="BD264" s="272"/>
      <c r="BE264" s="272"/>
      <c r="BF264" s="272"/>
      <c r="BG264" s="270"/>
      <c r="BH264" s="458" t="s">
        <v>506</v>
      </c>
      <c r="BI264" s="272"/>
      <c r="BJ264" s="272"/>
      <c r="BK264" s="272"/>
      <c r="BL264" s="272"/>
      <c r="BM264" s="270"/>
      <c r="BN264" s="458" t="s">
        <v>496</v>
      </c>
      <c r="BO264" s="272"/>
      <c r="BP264" s="272"/>
      <c r="BQ264" s="272"/>
      <c r="BR264" s="272"/>
      <c r="BS264" s="270"/>
      <c r="BT264" s="458" t="s">
        <v>497</v>
      </c>
      <c r="BU264" s="272"/>
      <c r="BV264" s="272"/>
      <c r="BW264" s="272"/>
      <c r="BX264" s="272"/>
      <c r="BY264" s="299"/>
    </row>
    <row r="265" spans="1:77" ht="18" customHeight="1" x14ac:dyDescent="0.3">
      <c r="A265" s="507" t="s">
        <v>20</v>
      </c>
      <c r="B265" s="196"/>
      <c r="C265" s="196"/>
      <c r="D265" s="203"/>
      <c r="E265" s="490" t="s">
        <v>20</v>
      </c>
      <c r="F265" s="196"/>
      <c r="G265" s="196"/>
      <c r="H265" s="196"/>
      <c r="I265" s="203"/>
      <c r="J265" s="490" t="s">
        <v>20</v>
      </c>
      <c r="K265" s="196"/>
      <c r="L265" s="196"/>
      <c r="M265" s="196"/>
      <c r="N265" s="196"/>
      <c r="O265" s="203"/>
      <c r="P265" s="490" t="s">
        <v>20</v>
      </c>
      <c r="Q265" s="196"/>
      <c r="R265" s="196"/>
      <c r="S265" s="196"/>
      <c r="T265" s="203"/>
      <c r="U265" s="490" t="s">
        <v>20</v>
      </c>
      <c r="V265" s="196"/>
      <c r="W265" s="196"/>
      <c r="X265" s="203"/>
      <c r="Y265" s="490" t="s">
        <v>20</v>
      </c>
      <c r="Z265" s="196"/>
      <c r="AA265" s="196"/>
      <c r="AB265" s="196"/>
      <c r="AC265" s="196"/>
      <c r="AD265" s="196"/>
      <c r="AE265" s="196"/>
      <c r="AF265" s="203"/>
      <c r="AG265" s="490" t="s">
        <v>20</v>
      </c>
      <c r="AH265" s="196"/>
      <c r="AI265" s="196"/>
      <c r="AJ265" s="196"/>
      <c r="AK265" s="196"/>
      <c r="AL265" s="196"/>
      <c r="AM265" s="196"/>
      <c r="AN265" s="203"/>
      <c r="AO265" s="490" t="s">
        <v>20</v>
      </c>
      <c r="AP265" s="196"/>
      <c r="AQ265" s="196"/>
      <c r="AR265" s="196"/>
      <c r="AS265" s="196"/>
      <c r="AT265" s="196"/>
      <c r="AU265" s="203"/>
      <c r="AV265" s="490" t="s">
        <v>20</v>
      </c>
      <c r="AW265" s="196"/>
      <c r="AX265" s="196"/>
      <c r="AY265" s="196"/>
      <c r="AZ265" s="196"/>
      <c r="BA265" s="203"/>
      <c r="BB265" s="516" t="s">
        <v>20</v>
      </c>
      <c r="BC265" s="196"/>
      <c r="BD265" s="196"/>
      <c r="BE265" s="196"/>
      <c r="BF265" s="196"/>
      <c r="BG265" s="203"/>
      <c r="BH265" s="490" t="s">
        <v>20</v>
      </c>
      <c r="BI265" s="196"/>
      <c r="BJ265" s="196"/>
      <c r="BK265" s="196"/>
      <c r="BL265" s="196"/>
      <c r="BM265" s="203"/>
      <c r="BN265" s="490" t="s">
        <v>20</v>
      </c>
      <c r="BO265" s="196"/>
      <c r="BP265" s="196"/>
      <c r="BQ265" s="196"/>
      <c r="BR265" s="196"/>
      <c r="BS265" s="203"/>
      <c r="BT265" s="490" t="s">
        <v>20</v>
      </c>
      <c r="BU265" s="196"/>
      <c r="BV265" s="196"/>
      <c r="BW265" s="196"/>
      <c r="BX265" s="196"/>
      <c r="BY265" s="514"/>
    </row>
    <row r="266" spans="1:77" ht="18" customHeight="1" x14ac:dyDescent="0.3">
      <c r="A266" s="507" t="s">
        <v>20</v>
      </c>
      <c r="B266" s="196"/>
      <c r="C266" s="196"/>
      <c r="D266" s="203"/>
      <c r="E266" s="490" t="s">
        <v>20</v>
      </c>
      <c r="F266" s="196"/>
      <c r="G266" s="196"/>
      <c r="H266" s="196"/>
      <c r="I266" s="203"/>
      <c r="J266" s="490" t="s">
        <v>20</v>
      </c>
      <c r="K266" s="196"/>
      <c r="L266" s="196"/>
      <c r="M266" s="196"/>
      <c r="N266" s="196"/>
      <c r="O266" s="203"/>
      <c r="P266" s="490" t="s">
        <v>20</v>
      </c>
      <c r="Q266" s="196"/>
      <c r="R266" s="196"/>
      <c r="S266" s="196"/>
      <c r="T266" s="203"/>
      <c r="U266" s="490" t="s">
        <v>20</v>
      </c>
      <c r="V266" s="196"/>
      <c r="W266" s="196"/>
      <c r="X266" s="203"/>
      <c r="Y266" s="490" t="s">
        <v>20</v>
      </c>
      <c r="Z266" s="196"/>
      <c r="AA266" s="196"/>
      <c r="AB266" s="196"/>
      <c r="AC266" s="196"/>
      <c r="AD266" s="196"/>
      <c r="AE266" s="196"/>
      <c r="AF266" s="203"/>
      <c r="AG266" s="490" t="s">
        <v>20</v>
      </c>
      <c r="AH266" s="196"/>
      <c r="AI266" s="196"/>
      <c r="AJ266" s="196"/>
      <c r="AK266" s="196"/>
      <c r="AL266" s="196"/>
      <c r="AM266" s="196"/>
      <c r="AN266" s="203"/>
      <c r="AO266" s="490" t="s">
        <v>20</v>
      </c>
      <c r="AP266" s="196"/>
      <c r="AQ266" s="196"/>
      <c r="AR266" s="196"/>
      <c r="AS266" s="196"/>
      <c r="AT266" s="196"/>
      <c r="AU266" s="203"/>
      <c r="AV266" s="490" t="s">
        <v>20</v>
      </c>
      <c r="AW266" s="196"/>
      <c r="AX266" s="196"/>
      <c r="AY266" s="196"/>
      <c r="AZ266" s="196"/>
      <c r="BA266" s="203"/>
      <c r="BB266" s="516" t="s">
        <v>20</v>
      </c>
      <c r="BC266" s="196"/>
      <c r="BD266" s="196"/>
      <c r="BE266" s="196"/>
      <c r="BF266" s="196"/>
      <c r="BG266" s="203"/>
      <c r="BH266" s="490" t="s">
        <v>20</v>
      </c>
      <c r="BI266" s="196"/>
      <c r="BJ266" s="196"/>
      <c r="BK266" s="196"/>
      <c r="BL266" s="196"/>
      <c r="BM266" s="203"/>
      <c r="BN266" s="490" t="s">
        <v>20</v>
      </c>
      <c r="BO266" s="196"/>
      <c r="BP266" s="196"/>
      <c r="BQ266" s="196"/>
      <c r="BR266" s="196"/>
      <c r="BS266" s="203"/>
      <c r="BT266" s="490" t="s">
        <v>20</v>
      </c>
      <c r="BU266" s="196"/>
      <c r="BV266" s="196"/>
      <c r="BW266" s="196"/>
      <c r="BX266" s="196"/>
      <c r="BY266" s="514"/>
    </row>
    <row r="267" spans="1:77" ht="18" customHeight="1" x14ac:dyDescent="0.3">
      <c r="A267" s="507" t="s">
        <v>20</v>
      </c>
      <c r="B267" s="196"/>
      <c r="C267" s="196"/>
      <c r="D267" s="203"/>
      <c r="E267" s="490" t="s">
        <v>20</v>
      </c>
      <c r="F267" s="196"/>
      <c r="G267" s="196"/>
      <c r="H267" s="196"/>
      <c r="I267" s="203"/>
      <c r="J267" s="490" t="s">
        <v>20</v>
      </c>
      <c r="K267" s="196"/>
      <c r="L267" s="196"/>
      <c r="M267" s="196"/>
      <c r="N267" s="196"/>
      <c r="O267" s="203"/>
      <c r="P267" s="490" t="s">
        <v>20</v>
      </c>
      <c r="Q267" s="196"/>
      <c r="R267" s="196"/>
      <c r="S267" s="196"/>
      <c r="T267" s="203"/>
      <c r="U267" s="490" t="s">
        <v>20</v>
      </c>
      <c r="V267" s="196"/>
      <c r="W267" s="196"/>
      <c r="X267" s="203"/>
      <c r="Y267" s="490" t="s">
        <v>20</v>
      </c>
      <c r="Z267" s="196"/>
      <c r="AA267" s="196"/>
      <c r="AB267" s="196"/>
      <c r="AC267" s="196"/>
      <c r="AD267" s="196"/>
      <c r="AE267" s="196"/>
      <c r="AF267" s="203"/>
      <c r="AG267" s="490" t="s">
        <v>20</v>
      </c>
      <c r="AH267" s="196"/>
      <c r="AI267" s="196"/>
      <c r="AJ267" s="196"/>
      <c r="AK267" s="196"/>
      <c r="AL267" s="196"/>
      <c r="AM267" s="196"/>
      <c r="AN267" s="203"/>
      <c r="AO267" s="490" t="s">
        <v>20</v>
      </c>
      <c r="AP267" s="196"/>
      <c r="AQ267" s="196"/>
      <c r="AR267" s="196"/>
      <c r="AS267" s="196"/>
      <c r="AT267" s="196"/>
      <c r="AU267" s="203"/>
      <c r="AV267" s="490" t="s">
        <v>20</v>
      </c>
      <c r="AW267" s="196"/>
      <c r="AX267" s="196"/>
      <c r="AY267" s="196"/>
      <c r="AZ267" s="196"/>
      <c r="BA267" s="203"/>
      <c r="BB267" s="516" t="s">
        <v>20</v>
      </c>
      <c r="BC267" s="196"/>
      <c r="BD267" s="196"/>
      <c r="BE267" s="196"/>
      <c r="BF267" s="196"/>
      <c r="BG267" s="203"/>
      <c r="BH267" s="490" t="s">
        <v>20</v>
      </c>
      <c r="BI267" s="196"/>
      <c r="BJ267" s="196"/>
      <c r="BK267" s="196"/>
      <c r="BL267" s="196"/>
      <c r="BM267" s="203"/>
      <c r="BN267" s="490" t="s">
        <v>20</v>
      </c>
      <c r="BO267" s="196"/>
      <c r="BP267" s="196"/>
      <c r="BQ267" s="196"/>
      <c r="BR267" s="196"/>
      <c r="BS267" s="203"/>
      <c r="BT267" s="490" t="s">
        <v>20</v>
      </c>
      <c r="BU267" s="196"/>
      <c r="BV267" s="196"/>
      <c r="BW267" s="196"/>
      <c r="BX267" s="196"/>
      <c r="BY267" s="514"/>
    </row>
    <row r="268" spans="1:77" ht="18" customHeight="1" thickBot="1" x14ac:dyDescent="0.35">
      <c r="A268" s="507" t="s">
        <v>20</v>
      </c>
      <c r="B268" s="196"/>
      <c r="C268" s="196"/>
      <c r="D268" s="203"/>
      <c r="E268" s="490" t="s">
        <v>20</v>
      </c>
      <c r="F268" s="196"/>
      <c r="G268" s="196"/>
      <c r="H268" s="196"/>
      <c r="I268" s="203"/>
      <c r="J268" s="490" t="s">
        <v>20</v>
      </c>
      <c r="K268" s="196"/>
      <c r="L268" s="196"/>
      <c r="M268" s="196"/>
      <c r="N268" s="196"/>
      <c r="O268" s="203"/>
      <c r="P268" s="490" t="s">
        <v>20</v>
      </c>
      <c r="Q268" s="196"/>
      <c r="R268" s="196"/>
      <c r="S268" s="196"/>
      <c r="T268" s="203"/>
      <c r="U268" s="490" t="s">
        <v>20</v>
      </c>
      <c r="V268" s="196"/>
      <c r="W268" s="196"/>
      <c r="X268" s="203"/>
      <c r="Y268" s="490" t="s">
        <v>20</v>
      </c>
      <c r="Z268" s="196"/>
      <c r="AA268" s="196"/>
      <c r="AB268" s="196"/>
      <c r="AC268" s="196"/>
      <c r="AD268" s="196"/>
      <c r="AE268" s="196"/>
      <c r="AF268" s="203"/>
      <c r="AG268" s="490" t="s">
        <v>20</v>
      </c>
      <c r="AH268" s="196"/>
      <c r="AI268" s="196"/>
      <c r="AJ268" s="196"/>
      <c r="AK268" s="196"/>
      <c r="AL268" s="196"/>
      <c r="AM268" s="196"/>
      <c r="AN268" s="203"/>
      <c r="AO268" s="490" t="s">
        <v>20</v>
      </c>
      <c r="AP268" s="196"/>
      <c r="AQ268" s="196"/>
      <c r="AR268" s="196"/>
      <c r="AS268" s="196"/>
      <c r="AT268" s="196"/>
      <c r="AU268" s="203"/>
      <c r="AV268" s="490" t="s">
        <v>20</v>
      </c>
      <c r="AW268" s="196"/>
      <c r="AX268" s="196"/>
      <c r="AY268" s="196"/>
      <c r="AZ268" s="196"/>
      <c r="BA268" s="203"/>
      <c r="BB268" s="516" t="s">
        <v>20</v>
      </c>
      <c r="BC268" s="196"/>
      <c r="BD268" s="196"/>
      <c r="BE268" s="196"/>
      <c r="BF268" s="196"/>
      <c r="BG268" s="203"/>
      <c r="BH268" s="490" t="s">
        <v>20</v>
      </c>
      <c r="BI268" s="196"/>
      <c r="BJ268" s="196"/>
      <c r="BK268" s="196"/>
      <c r="BL268" s="196"/>
      <c r="BM268" s="203"/>
      <c r="BN268" s="490" t="s">
        <v>20</v>
      </c>
      <c r="BO268" s="196"/>
      <c r="BP268" s="196"/>
      <c r="BQ268" s="196"/>
      <c r="BR268" s="196"/>
      <c r="BS268" s="203"/>
      <c r="BT268" s="490" t="s">
        <v>20</v>
      </c>
      <c r="BU268" s="196"/>
      <c r="BV268" s="196"/>
      <c r="BW268" s="196"/>
      <c r="BX268" s="196"/>
      <c r="BY268" s="514"/>
    </row>
    <row r="269" spans="1:77" ht="18" customHeight="1" thickBot="1" x14ac:dyDescent="0.35">
      <c r="A269" s="509" t="s">
        <v>422</v>
      </c>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493" t="s">
        <v>20</v>
      </c>
      <c r="BO269" s="255"/>
      <c r="BP269" s="255"/>
      <c r="BQ269" s="255"/>
      <c r="BR269" s="255"/>
      <c r="BS269" s="314"/>
      <c r="BT269" s="493" t="s">
        <v>20</v>
      </c>
      <c r="BU269" s="255"/>
      <c r="BV269" s="255"/>
      <c r="BW269" s="255"/>
      <c r="BX269" s="255"/>
      <c r="BY269" s="312"/>
    </row>
    <row r="270" spans="1:77" ht="12.7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row>
    <row r="271" spans="1:77" ht="23.25" customHeight="1" x14ac:dyDescent="0.3">
      <c r="A271" s="510" t="s">
        <v>509</v>
      </c>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c r="BY271" s="200"/>
    </row>
    <row r="272" spans="1:77" ht="23.25" customHeight="1" thickBot="1" x14ac:dyDescent="0.35">
      <c r="A272" s="510" t="s">
        <v>389</v>
      </c>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c r="BY272" s="200"/>
    </row>
    <row r="273" spans="1:77" ht="81.75" customHeight="1" thickBot="1" x14ac:dyDescent="0.35">
      <c r="A273" s="508" t="s">
        <v>487</v>
      </c>
      <c r="B273" s="272"/>
      <c r="C273" s="272"/>
      <c r="D273" s="270"/>
      <c r="E273" s="458" t="s">
        <v>488</v>
      </c>
      <c r="F273" s="272"/>
      <c r="G273" s="272"/>
      <c r="H273" s="272"/>
      <c r="I273" s="270"/>
      <c r="J273" s="458" t="s">
        <v>489</v>
      </c>
      <c r="K273" s="272"/>
      <c r="L273" s="272"/>
      <c r="M273" s="272"/>
      <c r="N273" s="272"/>
      <c r="O273" s="270"/>
      <c r="P273" s="458" t="s">
        <v>481</v>
      </c>
      <c r="Q273" s="272"/>
      <c r="R273" s="272"/>
      <c r="S273" s="272"/>
      <c r="T273" s="270"/>
      <c r="U273" s="458" t="s">
        <v>490</v>
      </c>
      <c r="V273" s="272"/>
      <c r="W273" s="272"/>
      <c r="X273" s="270"/>
      <c r="Y273" s="458" t="s">
        <v>491</v>
      </c>
      <c r="Z273" s="272"/>
      <c r="AA273" s="272"/>
      <c r="AB273" s="272"/>
      <c r="AC273" s="272"/>
      <c r="AD273" s="272"/>
      <c r="AE273" s="272"/>
      <c r="AF273" s="270"/>
      <c r="AG273" s="458" t="s">
        <v>492</v>
      </c>
      <c r="AH273" s="272"/>
      <c r="AI273" s="272"/>
      <c r="AJ273" s="272"/>
      <c r="AK273" s="272"/>
      <c r="AL273" s="272"/>
      <c r="AM273" s="272"/>
      <c r="AN273" s="270"/>
      <c r="AO273" s="458" t="s">
        <v>493</v>
      </c>
      <c r="AP273" s="272"/>
      <c r="AQ273" s="272"/>
      <c r="AR273" s="272"/>
      <c r="AS273" s="272"/>
      <c r="AT273" s="272"/>
      <c r="AU273" s="270"/>
      <c r="AV273" s="458" t="s">
        <v>417</v>
      </c>
      <c r="AW273" s="272"/>
      <c r="AX273" s="272"/>
      <c r="AY273" s="272"/>
      <c r="AZ273" s="272"/>
      <c r="BA273" s="270"/>
      <c r="BB273" s="527" t="s">
        <v>494</v>
      </c>
      <c r="BC273" s="272"/>
      <c r="BD273" s="272"/>
      <c r="BE273" s="272"/>
      <c r="BF273" s="272"/>
      <c r="BG273" s="270"/>
      <c r="BH273" s="458" t="s">
        <v>506</v>
      </c>
      <c r="BI273" s="272"/>
      <c r="BJ273" s="272"/>
      <c r="BK273" s="272"/>
      <c r="BL273" s="272"/>
      <c r="BM273" s="270"/>
      <c r="BN273" s="458" t="s">
        <v>496</v>
      </c>
      <c r="BO273" s="272"/>
      <c r="BP273" s="272"/>
      <c r="BQ273" s="272"/>
      <c r="BR273" s="272"/>
      <c r="BS273" s="270"/>
      <c r="BT273" s="458" t="s">
        <v>497</v>
      </c>
      <c r="BU273" s="272"/>
      <c r="BV273" s="272"/>
      <c r="BW273" s="272"/>
      <c r="BX273" s="272"/>
      <c r="BY273" s="299"/>
    </row>
    <row r="274" spans="1:77" ht="19.5" customHeight="1" x14ac:dyDescent="0.3">
      <c r="A274" s="507" t="s">
        <v>20</v>
      </c>
      <c r="B274" s="196"/>
      <c r="C274" s="196"/>
      <c r="D274" s="203"/>
      <c r="E274" s="490" t="s">
        <v>20</v>
      </c>
      <c r="F274" s="196"/>
      <c r="G274" s="196"/>
      <c r="H274" s="196"/>
      <c r="I274" s="203"/>
      <c r="J274" s="490" t="s">
        <v>20</v>
      </c>
      <c r="K274" s="196"/>
      <c r="L274" s="196"/>
      <c r="M274" s="196"/>
      <c r="N274" s="196"/>
      <c r="O274" s="203"/>
      <c r="P274" s="490" t="s">
        <v>20</v>
      </c>
      <c r="Q274" s="196"/>
      <c r="R274" s="196"/>
      <c r="S274" s="196"/>
      <c r="T274" s="203"/>
      <c r="U274" s="490" t="s">
        <v>20</v>
      </c>
      <c r="V274" s="196"/>
      <c r="W274" s="196"/>
      <c r="X274" s="203"/>
      <c r="Y274" s="490" t="s">
        <v>20</v>
      </c>
      <c r="Z274" s="196"/>
      <c r="AA274" s="196"/>
      <c r="AB274" s="196"/>
      <c r="AC274" s="196"/>
      <c r="AD274" s="196"/>
      <c r="AE274" s="196"/>
      <c r="AF274" s="203"/>
      <c r="AG274" s="490" t="s">
        <v>20</v>
      </c>
      <c r="AH274" s="196"/>
      <c r="AI274" s="196"/>
      <c r="AJ274" s="196"/>
      <c r="AK274" s="196"/>
      <c r="AL274" s="196"/>
      <c r="AM274" s="196"/>
      <c r="AN274" s="203"/>
      <c r="AO274" s="490" t="s">
        <v>20</v>
      </c>
      <c r="AP274" s="196"/>
      <c r="AQ274" s="196"/>
      <c r="AR274" s="196"/>
      <c r="AS274" s="196"/>
      <c r="AT274" s="196"/>
      <c r="AU274" s="203"/>
      <c r="AV274" s="490" t="s">
        <v>20</v>
      </c>
      <c r="AW274" s="196"/>
      <c r="AX274" s="196"/>
      <c r="AY274" s="196"/>
      <c r="AZ274" s="196"/>
      <c r="BA274" s="203"/>
      <c r="BB274" s="516" t="s">
        <v>20</v>
      </c>
      <c r="BC274" s="196"/>
      <c r="BD274" s="196"/>
      <c r="BE274" s="196"/>
      <c r="BF274" s="196"/>
      <c r="BG274" s="203"/>
      <c r="BH274" s="490" t="s">
        <v>20</v>
      </c>
      <c r="BI274" s="196"/>
      <c r="BJ274" s="196"/>
      <c r="BK274" s="196"/>
      <c r="BL274" s="196"/>
      <c r="BM274" s="203"/>
      <c r="BN274" s="490" t="s">
        <v>20</v>
      </c>
      <c r="BO274" s="196"/>
      <c r="BP274" s="196"/>
      <c r="BQ274" s="196"/>
      <c r="BR274" s="196"/>
      <c r="BS274" s="203"/>
      <c r="BT274" s="490" t="s">
        <v>20</v>
      </c>
      <c r="BU274" s="196"/>
      <c r="BV274" s="196"/>
      <c r="BW274" s="196"/>
      <c r="BX274" s="196"/>
      <c r="BY274" s="514"/>
    </row>
    <row r="275" spans="1:77" ht="19.5" customHeight="1" x14ac:dyDescent="0.3">
      <c r="A275" s="507" t="s">
        <v>20</v>
      </c>
      <c r="B275" s="196"/>
      <c r="C275" s="196"/>
      <c r="D275" s="203"/>
      <c r="E275" s="490" t="s">
        <v>20</v>
      </c>
      <c r="F275" s="196"/>
      <c r="G275" s="196"/>
      <c r="H275" s="196"/>
      <c r="I275" s="203"/>
      <c r="J275" s="490" t="s">
        <v>20</v>
      </c>
      <c r="K275" s="196"/>
      <c r="L275" s="196"/>
      <c r="M275" s="196"/>
      <c r="N275" s="196"/>
      <c r="O275" s="203"/>
      <c r="P275" s="490" t="s">
        <v>20</v>
      </c>
      <c r="Q275" s="196"/>
      <c r="R275" s="196"/>
      <c r="S275" s="196"/>
      <c r="T275" s="203"/>
      <c r="U275" s="490" t="s">
        <v>20</v>
      </c>
      <c r="V275" s="196"/>
      <c r="W275" s="196"/>
      <c r="X275" s="203"/>
      <c r="Y275" s="490" t="s">
        <v>20</v>
      </c>
      <c r="Z275" s="196"/>
      <c r="AA275" s="196"/>
      <c r="AB275" s="196"/>
      <c r="AC275" s="196"/>
      <c r="AD275" s="196"/>
      <c r="AE275" s="196"/>
      <c r="AF275" s="203"/>
      <c r="AG275" s="490" t="s">
        <v>20</v>
      </c>
      <c r="AH275" s="196"/>
      <c r="AI275" s="196"/>
      <c r="AJ275" s="196"/>
      <c r="AK275" s="196"/>
      <c r="AL275" s="196"/>
      <c r="AM275" s="196"/>
      <c r="AN275" s="203"/>
      <c r="AO275" s="490" t="s">
        <v>20</v>
      </c>
      <c r="AP275" s="196"/>
      <c r="AQ275" s="196"/>
      <c r="AR275" s="196"/>
      <c r="AS275" s="196"/>
      <c r="AT275" s="196"/>
      <c r="AU275" s="203"/>
      <c r="AV275" s="490" t="s">
        <v>20</v>
      </c>
      <c r="AW275" s="196"/>
      <c r="AX275" s="196"/>
      <c r="AY275" s="196"/>
      <c r="AZ275" s="196"/>
      <c r="BA275" s="203"/>
      <c r="BB275" s="516" t="s">
        <v>20</v>
      </c>
      <c r="BC275" s="196"/>
      <c r="BD275" s="196"/>
      <c r="BE275" s="196"/>
      <c r="BF275" s="196"/>
      <c r="BG275" s="203"/>
      <c r="BH275" s="490" t="s">
        <v>20</v>
      </c>
      <c r="BI275" s="196"/>
      <c r="BJ275" s="196"/>
      <c r="BK275" s="196"/>
      <c r="BL275" s="196"/>
      <c r="BM275" s="203"/>
      <c r="BN275" s="490" t="s">
        <v>20</v>
      </c>
      <c r="BO275" s="196"/>
      <c r="BP275" s="196"/>
      <c r="BQ275" s="196"/>
      <c r="BR275" s="196"/>
      <c r="BS275" s="203"/>
      <c r="BT275" s="490" t="s">
        <v>20</v>
      </c>
      <c r="BU275" s="196"/>
      <c r="BV275" s="196"/>
      <c r="BW275" s="196"/>
      <c r="BX275" s="196"/>
      <c r="BY275" s="514"/>
    </row>
    <row r="276" spans="1:77" ht="19.5" customHeight="1" x14ac:dyDescent="0.3">
      <c r="A276" s="507" t="s">
        <v>20</v>
      </c>
      <c r="B276" s="196"/>
      <c r="C276" s="196"/>
      <c r="D276" s="203"/>
      <c r="E276" s="490" t="s">
        <v>20</v>
      </c>
      <c r="F276" s="196"/>
      <c r="G276" s="196"/>
      <c r="H276" s="196"/>
      <c r="I276" s="203"/>
      <c r="J276" s="490" t="s">
        <v>20</v>
      </c>
      <c r="K276" s="196"/>
      <c r="L276" s="196"/>
      <c r="M276" s="196"/>
      <c r="N276" s="196"/>
      <c r="O276" s="203"/>
      <c r="P276" s="490" t="s">
        <v>20</v>
      </c>
      <c r="Q276" s="196"/>
      <c r="R276" s="196"/>
      <c r="S276" s="196"/>
      <c r="T276" s="203"/>
      <c r="U276" s="490" t="s">
        <v>20</v>
      </c>
      <c r="V276" s="196"/>
      <c r="W276" s="196"/>
      <c r="X276" s="203"/>
      <c r="Y276" s="490" t="s">
        <v>20</v>
      </c>
      <c r="Z276" s="196"/>
      <c r="AA276" s="196"/>
      <c r="AB276" s="196"/>
      <c r="AC276" s="196"/>
      <c r="AD276" s="196"/>
      <c r="AE276" s="196"/>
      <c r="AF276" s="203"/>
      <c r="AG276" s="490" t="s">
        <v>20</v>
      </c>
      <c r="AH276" s="196"/>
      <c r="AI276" s="196"/>
      <c r="AJ276" s="196"/>
      <c r="AK276" s="196"/>
      <c r="AL276" s="196"/>
      <c r="AM276" s="196"/>
      <c r="AN276" s="203"/>
      <c r="AO276" s="490" t="s">
        <v>20</v>
      </c>
      <c r="AP276" s="196"/>
      <c r="AQ276" s="196"/>
      <c r="AR276" s="196"/>
      <c r="AS276" s="196"/>
      <c r="AT276" s="196"/>
      <c r="AU276" s="203"/>
      <c r="AV276" s="490" t="s">
        <v>20</v>
      </c>
      <c r="AW276" s="196"/>
      <c r="AX276" s="196"/>
      <c r="AY276" s="196"/>
      <c r="AZ276" s="196"/>
      <c r="BA276" s="203"/>
      <c r="BB276" s="516" t="s">
        <v>20</v>
      </c>
      <c r="BC276" s="196"/>
      <c r="BD276" s="196"/>
      <c r="BE276" s="196"/>
      <c r="BF276" s="196"/>
      <c r="BG276" s="203"/>
      <c r="BH276" s="490" t="s">
        <v>20</v>
      </c>
      <c r="BI276" s="196"/>
      <c r="BJ276" s="196"/>
      <c r="BK276" s="196"/>
      <c r="BL276" s="196"/>
      <c r="BM276" s="203"/>
      <c r="BN276" s="490" t="s">
        <v>20</v>
      </c>
      <c r="BO276" s="196"/>
      <c r="BP276" s="196"/>
      <c r="BQ276" s="196"/>
      <c r="BR276" s="196"/>
      <c r="BS276" s="203"/>
      <c r="BT276" s="490" t="s">
        <v>20</v>
      </c>
      <c r="BU276" s="196"/>
      <c r="BV276" s="196"/>
      <c r="BW276" s="196"/>
      <c r="BX276" s="196"/>
      <c r="BY276" s="514"/>
    </row>
    <row r="277" spans="1:77" ht="19.5" customHeight="1" thickBot="1" x14ac:dyDescent="0.35">
      <c r="A277" s="507" t="s">
        <v>20</v>
      </c>
      <c r="B277" s="196"/>
      <c r="C277" s="196"/>
      <c r="D277" s="203"/>
      <c r="E277" s="490" t="s">
        <v>20</v>
      </c>
      <c r="F277" s="196"/>
      <c r="G277" s="196"/>
      <c r="H277" s="196"/>
      <c r="I277" s="203"/>
      <c r="J277" s="490" t="s">
        <v>20</v>
      </c>
      <c r="K277" s="196"/>
      <c r="L277" s="196"/>
      <c r="M277" s="196"/>
      <c r="N277" s="196"/>
      <c r="O277" s="203"/>
      <c r="P277" s="490" t="s">
        <v>20</v>
      </c>
      <c r="Q277" s="196"/>
      <c r="R277" s="196"/>
      <c r="S277" s="196"/>
      <c r="T277" s="203"/>
      <c r="U277" s="490" t="s">
        <v>20</v>
      </c>
      <c r="V277" s="196"/>
      <c r="W277" s="196"/>
      <c r="X277" s="203"/>
      <c r="Y277" s="490" t="s">
        <v>20</v>
      </c>
      <c r="Z277" s="196"/>
      <c r="AA277" s="196"/>
      <c r="AB277" s="196"/>
      <c r="AC277" s="196"/>
      <c r="AD277" s="196"/>
      <c r="AE277" s="196"/>
      <c r="AF277" s="203"/>
      <c r="AG277" s="490" t="s">
        <v>20</v>
      </c>
      <c r="AH277" s="196"/>
      <c r="AI277" s="196"/>
      <c r="AJ277" s="196"/>
      <c r="AK277" s="196"/>
      <c r="AL277" s="196"/>
      <c r="AM277" s="196"/>
      <c r="AN277" s="203"/>
      <c r="AO277" s="490" t="s">
        <v>20</v>
      </c>
      <c r="AP277" s="196"/>
      <c r="AQ277" s="196"/>
      <c r="AR277" s="196"/>
      <c r="AS277" s="196"/>
      <c r="AT277" s="196"/>
      <c r="AU277" s="203"/>
      <c r="AV277" s="490" t="s">
        <v>20</v>
      </c>
      <c r="AW277" s="196"/>
      <c r="AX277" s="196"/>
      <c r="AY277" s="196"/>
      <c r="AZ277" s="196"/>
      <c r="BA277" s="203"/>
      <c r="BB277" s="516" t="s">
        <v>20</v>
      </c>
      <c r="BC277" s="196"/>
      <c r="BD277" s="196"/>
      <c r="BE277" s="196"/>
      <c r="BF277" s="196"/>
      <c r="BG277" s="203"/>
      <c r="BH277" s="490" t="s">
        <v>20</v>
      </c>
      <c r="BI277" s="196"/>
      <c r="BJ277" s="196"/>
      <c r="BK277" s="196"/>
      <c r="BL277" s="196"/>
      <c r="BM277" s="203"/>
      <c r="BN277" s="490" t="s">
        <v>20</v>
      </c>
      <c r="BO277" s="196"/>
      <c r="BP277" s="196"/>
      <c r="BQ277" s="196"/>
      <c r="BR277" s="196"/>
      <c r="BS277" s="203"/>
      <c r="BT277" s="490" t="s">
        <v>20</v>
      </c>
      <c r="BU277" s="196"/>
      <c r="BV277" s="196"/>
      <c r="BW277" s="196"/>
      <c r="BX277" s="196"/>
      <c r="BY277" s="514"/>
    </row>
    <row r="278" spans="1:77" ht="18" customHeight="1" thickBot="1" x14ac:dyDescent="0.35">
      <c r="A278" s="509" t="s">
        <v>422</v>
      </c>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c r="BM278" s="255"/>
      <c r="BN278" s="493" t="s">
        <v>20</v>
      </c>
      <c r="BO278" s="255"/>
      <c r="BP278" s="255"/>
      <c r="BQ278" s="255"/>
      <c r="BR278" s="255"/>
      <c r="BS278" s="314"/>
      <c r="BT278" s="493" t="s">
        <v>20</v>
      </c>
      <c r="BU278" s="255"/>
      <c r="BV278" s="255"/>
      <c r="BW278" s="255"/>
      <c r="BX278" s="255"/>
      <c r="BY278" s="312"/>
    </row>
    <row r="279" spans="1:77" ht="12.7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row>
    <row r="280" spans="1:77" ht="23.25" customHeight="1" thickBot="1" x14ac:dyDescent="0.35">
      <c r="A280" s="510" t="s">
        <v>406</v>
      </c>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c r="BN280" s="200"/>
      <c r="BO280" s="200"/>
      <c r="BP280" s="200"/>
      <c r="BQ280" s="200"/>
      <c r="BR280" s="200"/>
      <c r="BS280" s="200"/>
      <c r="BT280" s="200"/>
      <c r="BU280" s="200"/>
      <c r="BV280" s="200"/>
      <c r="BW280" s="200"/>
      <c r="BX280" s="200"/>
      <c r="BY280" s="200"/>
    </row>
    <row r="281" spans="1:77" ht="81.75" customHeight="1" thickBot="1" x14ac:dyDescent="0.35">
      <c r="A281" s="508" t="s">
        <v>487</v>
      </c>
      <c r="B281" s="272"/>
      <c r="C281" s="272"/>
      <c r="D281" s="270"/>
      <c r="E281" s="458" t="s">
        <v>488</v>
      </c>
      <c r="F281" s="272"/>
      <c r="G281" s="272"/>
      <c r="H281" s="272"/>
      <c r="I281" s="270"/>
      <c r="J281" s="458" t="s">
        <v>489</v>
      </c>
      <c r="K281" s="272"/>
      <c r="L281" s="272"/>
      <c r="M281" s="272"/>
      <c r="N281" s="272"/>
      <c r="O281" s="270"/>
      <c r="P281" s="458" t="s">
        <v>481</v>
      </c>
      <c r="Q281" s="272"/>
      <c r="R281" s="272"/>
      <c r="S281" s="272"/>
      <c r="T281" s="270"/>
      <c r="U281" s="458" t="s">
        <v>490</v>
      </c>
      <c r="V281" s="272"/>
      <c r="W281" s="272"/>
      <c r="X281" s="270"/>
      <c r="Y281" s="458" t="s">
        <v>516</v>
      </c>
      <c r="Z281" s="272"/>
      <c r="AA281" s="272"/>
      <c r="AB281" s="272"/>
      <c r="AC281" s="272"/>
      <c r="AD281" s="272"/>
      <c r="AE281" s="272"/>
      <c r="AF281" s="270"/>
      <c r="AG281" s="458" t="s">
        <v>503</v>
      </c>
      <c r="AH281" s="272"/>
      <c r="AI281" s="272"/>
      <c r="AJ281" s="272"/>
      <c r="AK281" s="272"/>
      <c r="AL281" s="272"/>
      <c r="AM281" s="272"/>
      <c r="AN281" s="270"/>
      <c r="AO281" s="458" t="s">
        <v>517</v>
      </c>
      <c r="AP281" s="272"/>
      <c r="AQ281" s="272"/>
      <c r="AR281" s="272"/>
      <c r="AS281" s="272"/>
      <c r="AT281" s="272"/>
      <c r="AU281" s="270"/>
      <c r="AV281" s="458" t="s">
        <v>417</v>
      </c>
      <c r="AW281" s="272"/>
      <c r="AX281" s="272"/>
      <c r="AY281" s="272"/>
      <c r="AZ281" s="272"/>
      <c r="BA281" s="270"/>
      <c r="BB281" s="527" t="s">
        <v>494</v>
      </c>
      <c r="BC281" s="272"/>
      <c r="BD281" s="272"/>
      <c r="BE281" s="272"/>
      <c r="BF281" s="272"/>
      <c r="BG281" s="270"/>
      <c r="BH281" s="458" t="s">
        <v>518</v>
      </c>
      <c r="BI281" s="272"/>
      <c r="BJ281" s="272"/>
      <c r="BK281" s="272"/>
      <c r="BL281" s="272"/>
      <c r="BM281" s="270"/>
      <c r="BN281" s="458" t="s">
        <v>496</v>
      </c>
      <c r="BO281" s="272"/>
      <c r="BP281" s="272"/>
      <c r="BQ281" s="272"/>
      <c r="BR281" s="272"/>
      <c r="BS281" s="270"/>
      <c r="BT281" s="458" t="s">
        <v>497</v>
      </c>
      <c r="BU281" s="272"/>
      <c r="BV281" s="272"/>
      <c r="BW281" s="272"/>
      <c r="BX281" s="272"/>
      <c r="BY281" s="299"/>
    </row>
    <row r="282" spans="1:77" ht="19.5" customHeight="1" x14ac:dyDescent="0.3">
      <c r="A282" s="507" t="s">
        <v>20</v>
      </c>
      <c r="B282" s="196"/>
      <c r="C282" s="196"/>
      <c r="D282" s="203"/>
      <c r="E282" s="490" t="s">
        <v>20</v>
      </c>
      <c r="F282" s="196"/>
      <c r="G282" s="196"/>
      <c r="H282" s="196"/>
      <c r="I282" s="203"/>
      <c r="J282" s="490" t="s">
        <v>20</v>
      </c>
      <c r="K282" s="196"/>
      <c r="L282" s="196"/>
      <c r="M282" s="196"/>
      <c r="N282" s="196"/>
      <c r="O282" s="203"/>
      <c r="P282" s="490" t="s">
        <v>20</v>
      </c>
      <c r="Q282" s="196"/>
      <c r="R282" s="196"/>
      <c r="S282" s="196"/>
      <c r="T282" s="203"/>
      <c r="U282" s="490" t="s">
        <v>20</v>
      </c>
      <c r="V282" s="196"/>
      <c r="W282" s="196"/>
      <c r="X282" s="203"/>
      <c r="Y282" s="490" t="s">
        <v>20</v>
      </c>
      <c r="Z282" s="196"/>
      <c r="AA282" s="196"/>
      <c r="AB282" s="196"/>
      <c r="AC282" s="196"/>
      <c r="AD282" s="196"/>
      <c r="AE282" s="196"/>
      <c r="AF282" s="203"/>
      <c r="AG282" s="490" t="s">
        <v>20</v>
      </c>
      <c r="AH282" s="196"/>
      <c r="AI282" s="196"/>
      <c r="AJ282" s="196"/>
      <c r="AK282" s="196"/>
      <c r="AL282" s="196"/>
      <c r="AM282" s="196"/>
      <c r="AN282" s="203"/>
      <c r="AO282" s="490" t="s">
        <v>20</v>
      </c>
      <c r="AP282" s="196"/>
      <c r="AQ282" s="196"/>
      <c r="AR282" s="196"/>
      <c r="AS282" s="196"/>
      <c r="AT282" s="196"/>
      <c r="AU282" s="203"/>
      <c r="AV282" s="490" t="s">
        <v>20</v>
      </c>
      <c r="AW282" s="196"/>
      <c r="AX282" s="196"/>
      <c r="AY282" s="196"/>
      <c r="AZ282" s="196"/>
      <c r="BA282" s="203"/>
      <c r="BB282" s="516" t="s">
        <v>20</v>
      </c>
      <c r="BC282" s="196"/>
      <c r="BD282" s="196"/>
      <c r="BE282" s="196"/>
      <c r="BF282" s="196"/>
      <c r="BG282" s="203"/>
      <c r="BH282" s="490" t="s">
        <v>20</v>
      </c>
      <c r="BI282" s="196"/>
      <c r="BJ282" s="196"/>
      <c r="BK282" s="196"/>
      <c r="BL282" s="196"/>
      <c r="BM282" s="203"/>
      <c r="BN282" s="490" t="s">
        <v>20</v>
      </c>
      <c r="BO282" s="196"/>
      <c r="BP282" s="196"/>
      <c r="BQ282" s="196"/>
      <c r="BR282" s="196"/>
      <c r="BS282" s="203"/>
      <c r="BT282" s="490" t="s">
        <v>20</v>
      </c>
      <c r="BU282" s="196"/>
      <c r="BV282" s="196"/>
      <c r="BW282" s="196"/>
      <c r="BX282" s="196"/>
      <c r="BY282" s="514"/>
    </row>
    <row r="283" spans="1:77" ht="19.5" customHeight="1" x14ac:dyDescent="0.3">
      <c r="A283" s="507" t="s">
        <v>20</v>
      </c>
      <c r="B283" s="196"/>
      <c r="C283" s="196"/>
      <c r="D283" s="203"/>
      <c r="E283" s="490" t="s">
        <v>20</v>
      </c>
      <c r="F283" s="196"/>
      <c r="G283" s="196"/>
      <c r="H283" s="196"/>
      <c r="I283" s="203"/>
      <c r="J283" s="490" t="s">
        <v>20</v>
      </c>
      <c r="K283" s="196"/>
      <c r="L283" s="196"/>
      <c r="M283" s="196"/>
      <c r="N283" s="196"/>
      <c r="O283" s="203"/>
      <c r="P283" s="490" t="s">
        <v>20</v>
      </c>
      <c r="Q283" s="196"/>
      <c r="R283" s="196"/>
      <c r="S283" s="196"/>
      <c r="T283" s="203"/>
      <c r="U283" s="490" t="s">
        <v>20</v>
      </c>
      <c r="V283" s="196"/>
      <c r="W283" s="196"/>
      <c r="X283" s="203"/>
      <c r="Y283" s="490" t="s">
        <v>20</v>
      </c>
      <c r="Z283" s="196"/>
      <c r="AA283" s="196"/>
      <c r="AB283" s="196"/>
      <c r="AC283" s="196"/>
      <c r="AD283" s="196"/>
      <c r="AE283" s="196"/>
      <c r="AF283" s="203"/>
      <c r="AG283" s="490" t="s">
        <v>20</v>
      </c>
      <c r="AH283" s="196"/>
      <c r="AI283" s="196"/>
      <c r="AJ283" s="196"/>
      <c r="AK283" s="196"/>
      <c r="AL283" s="196"/>
      <c r="AM283" s="196"/>
      <c r="AN283" s="203"/>
      <c r="AO283" s="490" t="s">
        <v>20</v>
      </c>
      <c r="AP283" s="196"/>
      <c r="AQ283" s="196"/>
      <c r="AR283" s="196"/>
      <c r="AS283" s="196"/>
      <c r="AT283" s="196"/>
      <c r="AU283" s="203"/>
      <c r="AV283" s="490" t="s">
        <v>20</v>
      </c>
      <c r="AW283" s="196"/>
      <c r="AX283" s="196"/>
      <c r="AY283" s="196"/>
      <c r="AZ283" s="196"/>
      <c r="BA283" s="203"/>
      <c r="BB283" s="516" t="s">
        <v>20</v>
      </c>
      <c r="BC283" s="196"/>
      <c r="BD283" s="196"/>
      <c r="BE283" s="196"/>
      <c r="BF283" s="196"/>
      <c r="BG283" s="203"/>
      <c r="BH283" s="490" t="s">
        <v>20</v>
      </c>
      <c r="BI283" s="196"/>
      <c r="BJ283" s="196"/>
      <c r="BK283" s="196"/>
      <c r="BL283" s="196"/>
      <c r="BM283" s="203"/>
      <c r="BN283" s="490" t="s">
        <v>20</v>
      </c>
      <c r="BO283" s="196"/>
      <c r="BP283" s="196"/>
      <c r="BQ283" s="196"/>
      <c r="BR283" s="196"/>
      <c r="BS283" s="203"/>
      <c r="BT283" s="490" t="s">
        <v>20</v>
      </c>
      <c r="BU283" s="196"/>
      <c r="BV283" s="196"/>
      <c r="BW283" s="196"/>
      <c r="BX283" s="196"/>
      <c r="BY283" s="514"/>
    </row>
    <row r="284" spans="1:77" ht="19.5" customHeight="1" x14ac:dyDescent="0.3">
      <c r="A284" s="507" t="s">
        <v>20</v>
      </c>
      <c r="B284" s="196"/>
      <c r="C284" s="196"/>
      <c r="D284" s="203"/>
      <c r="E284" s="490" t="s">
        <v>20</v>
      </c>
      <c r="F284" s="196"/>
      <c r="G284" s="196"/>
      <c r="H284" s="196"/>
      <c r="I284" s="203"/>
      <c r="J284" s="490" t="s">
        <v>20</v>
      </c>
      <c r="K284" s="196"/>
      <c r="L284" s="196"/>
      <c r="M284" s="196"/>
      <c r="N284" s="196"/>
      <c r="O284" s="203"/>
      <c r="P284" s="490" t="s">
        <v>20</v>
      </c>
      <c r="Q284" s="196"/>
      <c r="R284" s="196"/>
      <c r="S284" s="196"/>
      <c r="T284" s="203"/>
      <c r="U284" s="490" t="s">
        <v>20</v>
      </c>
      <c r="V284" s="196"/>
      <c r="W284" s="196"/>
      <c r="X284" s="203"/>
      <c r="Y284" s="490" t="s">
        <v>20</v>
      </c>
      <c r="Z284" s="196"/>
      <c r="AA284" s="196"/>
      <c r="AB284" s="196"/>
      <c r="AC284" s="196"/>
      <c r="AD284" s="196"/>
      <c r="AE284" s="196"/>
      <c r="AF284" s="203"/>
      <c r="AG284" s="490" t="s">
        <v>20</v>
      </c>
      <c r="AH284" s="196"/>
      <c r="AI284" s="196"/>
      <c r="AJ284" s="196"/>
      <c r="AK284" s="196"/>
      <c r="AL284" s="196"/>
      <c r="AM284" s="196"/>
      <c r="AN284" s="203"/>
      <c r="AO284" s="490" t="s">
        <v>20</v>
      </c>
      <c r="AP284" s="196"/>
      <c r="AQ284" s="196"/>
      <c r="AR284" s="196"/>
      <c r="AS284" s="196"/>
      <c r="AT284" s="196"/>
      <c r="AU284" s="203"/>
      <c r="AV284" s="490" t="s">
        <v>20</v>
      </c>
      <c r="AW284" s="196"/>
      <c r="AX284" s="196"/>
      <c r="AY284" s="196"/>
      <c r="AZ284" s="196"/>
      <c r="BA284" s="203"/>
      <c r="BB284" s="516" t="s">
        <v>20</v>
      </c>
      <c r="BC284" s="196"/>
      <c r="BD284" s="196"/>
      <c r="BE284" s="196"/>
      <c r="BF284" s="196"/>
      <c r="BG284" s="203"/>
      <c r="BH284" s="490" t="s">
        <v>20</v>
      </c>
      <c r="BI284" s="196"/>
      <c r="BJ284" s="196"/>
      <c r="BK284" s="196"/>
      <c r="BL284" s="196"/>
      <c r="BM284" s="203"/>
      <c r="BN284" s="490" t="s">
        <v>20</v>
      </c>
      <c r="BO284" s="196"/>
      <c r="BP284" s="196"/>
      <c r="BQ284" s="196"/>
      <c r="BR284" s="196"/>
      <c r="BS284" s="203"/>
      <c r="BT284" s="490" t="s">
        <v>20</v>
      </c>
      <c r="BU284" s="196"/>
      <c r="BV284" s="196"/>
      <c r="BW284" s="196"/>
      <c r="BX284" s="196"/>
      <c r="BY284" s="514"/>
    </row>
    <row r="285" spans="1:77" ht="19.5" customHeight="1" thickBot="1" x14ac:dyDescent="0.35">
      <c r="A285" s="507" t="s">
        <v>20</v>
      </c>
      <c r="B285" s="196"/>
      <c r="C285" s="196"/>
      <c r="D285" s="203"/>
      <c r="E285" s="490" t="s">
        <v>20</v>
      </c>
      <c r="F285" s="196"/>
      <c r="G285" s="196"/>
      <c r="H285" s="196"/>
      <c r="I285" s="203"/>
      <c r="J285" s="490" t="s">
        <v>20</v>
      </c>
      <c r="K285" s="196"/>
      <c r="L285" s="196"/>
      <c r="M285" s="196"/>
      <c r="N285" s="196"/>
      <c r="O285" s="203"/>
      <c r="P285" s="490" t="s">
        <v>20</v>
      </c>
      <c r="Q285" s="196"/>
      <c r="R285" s="196"/>
      <c r="S285" s="196"/>
      <c r="T285" s="203"/>
      <c r="U285" s="490" t="s">
        <v>20</v>
      </c>
      <c r="V285" s="196"/>
      <c r="W285" s="196"/>
      <c r="X285" s="203"/>
      <c r="Y285" s="490" t="s">
        <v>20</v>
      </c>
      <c r="Z285" s="196"/>
      <c r="AA285" s="196"/>
      <c r="AB285" s="196"/>
      <c r="AC285" s="196"/>
      <c r="AD285" s="196"/>
      <c r="AE285" s="196"/>
      <c r="AF285" s="203"/>
      <c r="AG285" s="490" t="s">
        <v>20</v>
      </c>
      <c r="AH285" s="196"/>
      <c r="AI285" s="196"/>
      <c r="AJ285" s="196"/>
      <c r="AK285" s="196"/>
      <c r="AL285" s="196"/>
      <c r="AM285" s="196"/>
      <c r="AN285" s="203"/>
      <c r="AO285" s="490" t="s">
        <v>20</v>
      </c>
      <c r="AP285" s="196"/>
      <c r="AQ285" s="196"/>
      <c r="AR285" s="196"/>
      <c r="AS285" s="196"/>
      <c r="AT285" s="196"/>
      <c r="AU285" s="203"/>
      <c r="AV285" s="490" t="s">
        <v>20</v>
      </c>
      <c r="AW285" s="196"/>
      <c r="AX285" s="196"/>
      <c r="AY285" s="196"/>
      <c r="AZ285" s="196"/>
      <c r="BA285" s="203"/>
      <c r="BB285" s="516" t="s">
        <v>20</v>
      </c>
      <c r="BC285" s="196"/>
      <c r="BD285" s="196"/>
      <c r="BE285" s="196"/>
      <c r="BF285" s="196"/>
      <c r="BG285" s="203"/>
      <c r="BH285" s="490" t="s">
        <v>20</v>
      </c>
      <c r="BI285" s="196"/>
      <c r="BJ285" s="196"/>
      <c r="BK285" s="196"/>
      <c r="BL285" s="196"/>
      <c r="BM285" s="203"/>
      <c r="BN285" s="490" t="s">
        <v>20</v>
      </c>
      <c r="BO285" s="196"/>
      <c r="BP285" s="196"/>
      <c r="BQ285" s="196"/>
      <c r="BR285" s="196"/>
      <c r="BS285" s="203"/>
      <c r="BT285" s="490" t="s">
        <v>20</v>
      </c>
      <c r="BU285" s="196"/>
      <c r="BV285" s="196"/>
      <c r="BW285" s="196"/>
      <c r="BX285" s="196"/>
      <c r="BY285" s="514"/>
    </row>
    <row r="286" spans="1:77" ht="18" customHeight="1" thickBot="1" x14ac:dyDescent="0.35">
      <c r="A286" s="509" t="s">
        <v>422</v>
      </c>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55"/>
      <c r="BI286" s="255"/>
      <c r="BJ286" s="255"/>
      <c r="BK286" s="255"/>
      <c r="BL286" s="255"/>
      <c r="BM286" s="255"/>
      <c r="BN286" s="493" t="s">
        <v>20</v>
      </c>
      <c r="BO286" s="255"/>
      <c r="BP286" s="255"/>
      <c r="BQ286" s="255"/>
      <c r="BR286" s="255"/>
      <c r="BS286" s="314"/>
      <c r="BT286" s="493" t="s">
        <v>20</v>
      </c>
      <c r="BU286" s="255"/>
      <c r="BV286" s="255"/>
      <c r="BW286" s="255"/>
      <c r="BX286" s="255"/>
      <c r="BY286" s="312"/>
    </row>
    <row r="287" spans="1:77" ht="18" customHeight="1" x14ac:dyDescent="0.3">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76"/>
      <c r="BO287" s="76"/>
      <c r="BP287" s="76"/>
      <c r="BQ287" s="76"/>
      <c r="BR287" s="76"/>
      <c r="BS287" s="76"/>
      <c r="BT287" s="76"/>
      <c r="BU287" s="76"/>
      <c r="BV287" s="76"/>
      <c r="BW287" s="76"/>
      <c r="BX287" s="76"/>
      <c r="BY287" s="76"/>
    </row>
    <row r="288" spans="1:77" ht="15.75" customHeight="1" x14ac:dyDescent="0.3">
      <c r="A288" s="599" t="s">
        <v>519</v>
      </c>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c r="AA288" s="200"/>
      <c r="AB288" s="200"/>
      <c r="AC288" s="200"/>
      <c r="AD288" s="200"/>
      <c r="AE288" s="200"/>
      <c r="AF288" s="200"/>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c r="BB288" s="200"/>
      <c r="BC288" s="200"/>
      <c r="BD288" s="200"/>
      <c r="BE288" s="200"/>
      <c r="BF288" s="200"/>
      <c r="BG288" s="200"/>
      <c r="BH288" s="200"/>
      <c r="BI288" s="200"/>
      <c r="BJ288" s="200"/>
      <c r="BK288" s="200"/>
      <c r="BL288" s="200"/>
      <c r="BM288" s="200"/>
      <c r="BN288" s="200"/>
      <c r="BO288" s="200"/>
      <c r="BP288" s="200"/>
      <c r="BQ288" s="200"/>
      <c r="BR288" s="200"/>
      <c r="BS288" s="200"/>
      <c r="BT288" s="200"/>
      <c r="BU288" s="200"/>
      <c r="BV288" s="200"/>
      <c r="BW288" s="200"/>
      <c r="BX288" s="200"/>
      <c r="BY288" s="200"/>
    </row>
    <row r="289" spans="1:77" ht="15.75" customHeight="1" x14ac:dyDescent="0.3">
      <c r="A289" s="533" t="s">
        <v>520</v>
      </c>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c r="AA289" s="200"/>
      <c r="AB289" s="200"/>
      <c r="AC289" s="200"/>
      <c r="AD289" s="200"/>
      <c r="AE289" s="200"/>
      <c r="AF289" s="200"/>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c r="BD289" s="200"/>
      <c r="BE289" s="200"/>
      <c r="BF289" s="200"/>
      <c r="BG289" s="200"/>
      <c r="BH289" s="200"/>
      <c r="BI289" s="200"/>
      <c r="BJ289" s="200"/>
      <c r="BK289" s="200"/>
      <c r="BL289" s="200"/>
      <c r="BM289" s="200"/>
      <c r="BN289" s="200"/>
      <c r="BO289" s="200"/>
      <c r="BP289" s="200"/>
      <c r="BQ289" s="200"/>
      <c r="BR289" s="200"/>
      <c r="BS289" s="200"/>
      <c r="BT289" s="200"/>
      <c r="BU289" s="200"/>
      <c r="BV289" s="200"/>
      <c r="BW289" s="200"/>
      <c r="BX289" s="200"/>
      <c r="BY289" s="200"/>
    </row>
    <row r="290" spans="1:77" ht="15.75" customHeight="1" thickBot="1" x14ac:dyDescent="0.35">
      <c r="A290" s="533" t="s">
        <v>389</v>
      </c>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0"/>
      <c r="BM290" s="200"/>
      <c r="BN290" s="200"/>
      <c r="BO290" s="200"/>
      <c r="BP290" s="200"/>
      <c r="BQ290" s="200"/>
      <c r="BR290" s="200"/>
      <c r="BS290" s="200"/>
      <c r="BT290" s="200"/>
      <c r="BU290" s="200"/>
      <c r="BV290" s="200"/>
      <c r="BW290" s="200"/>
      <c r="BX290" s="200"/>
      <c r="BY290" s="200"/>
    </row>
    <row r="291" spans="1:77" ht="80.25" customHeight="1" thickBot="1" x14ac:dyDescent="0.35">
      <c r="A291" s="703" t="s">
        <v>521</v>
      </c>
      <c r="B291" s="588"/>
      <c r="C291" s="588"/>
      <c r="D291" s="589"/>
      <c r="E291" s="587" t="s">
        <v>522</v>
      </c>
      <c r="F291" s="588"/>
      <c r="G291" s="588"/>
      <c r="H291" s="588"/>
      <c r="I291" s="588"/>
      <c r="J291" s="589"/>
      <c r="K291" s="587" t="s">
        <v>168</v>
      </c>
      <c r="L291" s="588"/>
      <c r="M291" s="588"/>
      <c r="N291" s="588"/>
      <c r="O291" s="588"/>
      <c r="P291" s="588"/>
      <c r="Q291" s="588"/>
      <c r="R291" s="589"/>
      <c r="S291" s="587" t="s">
        <v>174</v>
      </c>
      <c r="T291" s="588"/>
      <c r="U291" s="588"/>
      <c r="V291" s="589"/>
      <c r="W291" s="587" t="s">
        <v>490</v>
      </c>
      <c r="X291" s="588"/>
      <c r="Y291" s="588"/>
      <c r="Z291" s="588"/>
      <c r="AA291" s="588"/>
      <c r="AB291" s="588"/>
      <c r="AC291" s="588"/>
      <c r="AD291" s="589"/>
      <c r="AE291" s="587" t="s">
        <v>199</v>
      </c>
      <c r="AF291" s="588"/>
      <c r="AG291" s="588"/>
      <c r="AH291" s="588"/>
      <c r="AI291" s="588"/>
      <c r="AJ291" s="588"/>
      <c r="AK291" s="588"/>
      <c r="AL291" s="589"/>
      <c r="AM291" s="587" t="s">
        <v>1243</v>
      </c>
      <c r="AN291" s="588"/>
      <c r="AO291" s="588"/>
      <c r="AP291" s="588"/>
      <c r="AQ291" s="588"/>
      <c r="AR291" s="588"/>
      <c r="AS291" s="588"/>
      <c r="AT291" s="588"/>
      <c r="AU291" s="589"/>
      <c r="AV291" s="587" t="s">
        <v>258</v>
      </c>
      <c r="AW291" s="588"/>
      <c r="AX291" s="588"/>
      <c r="AY291" s="588"/>
      <c r="AZ291" s="588"/>
      <c r="BA291" s="588"/>
      <c r="BB291" s="588"/>
      <c r="BC291" s="589"/>
      <c r="BD291" s="587" t="s">
        <v>523</v>
      </c>
      <c r="BE291" s="588"/>
      <c r="BF291" s="588"/>
      <c r="BG291" s="588"/>
      <c r="BH291" s="588"/>
      <c r="BI291" s="588"/>
      <c r="BJ291" s="588"/>
      <c r="BK291" s="588"/>
      <c r="BL291" s="588"/>
      <c r="BM291" s="588"/>
      <c r="BN291" s="588"/>
      <c r="BO291" s="589"/>
      <c r="BP291" s="587" t="s">
        <v>524</v>
      </c>
      <c r="BQ291" s="588"/>
      <c r="BR291" s="588"/>
      <c r="BS291" s="588"/>
      <c r="BT291" s="588"/>
      <c r="BU291" s="588"/>
      <c r="BV291" s="588"/>
      <c r="BW291" s="588"/>
      <c r="BX291" s="588"/>
      <c r="BY291" s="597"/>
    </row>
    <row r="292" spans="1:77" ht="12.75" customHeight="1" thickBot="1" x14ac:dyDescent="0.35">
      <c r="A292" s="629" t="s">
        <v>525</v>
      </c>
      <c r="B292" s="630"/>
      <c r="C292" s="630"/>
      <c r="D292" s="631"/>
      <c r="E292" s="504" t="s">
        <v>20</v>
      </c>
      <c r="F292" s="505"/>
      <c r="G292" s="505"/>
      <c r="H292" s="505"/>
      <c r="I292" s="505"/>
      <c r="J292" s="506"/>
      <c r="K292" s="504" t="s">
        <v>20</v>
      </c>
      <c r="L292" s="505"/>
      <c r="M292" s="505"/>
      <c r="N292" s="505"/>
      <c r="O292" s="505"/>
      <c r="P292" s="505"/>
      <c r="Q292" s="505"/>
      <c r="R292" s="506"/>
      <c r="S292" s="504" t="s">
        <v>20</v>
      </c>
      <c r="T292" s="505"/>
      <c r="U292" s="505"/>
      <c r="V292" s="506"/>
      <c r="W292" s="504" t="s">
        <v>20</v>
      </c>
      <c r="X292" s="505"/>
      <c r="Y292" s="505"/>
      <c r="Z292" s="505"/>
      <c r="AA292" s="505"/>
      <c r="AB292" s="505"/>
      <c r="AC292" s="505"/>
      <c r="AD292" s="506"/>
      <c r="AE292" s="504" t="s">
        <v>20</v>
      </c>
      <c r="AF292" s="505"/>
      <c r="AG292" s="505"/>
      <c r="AH292" s="505"/>
      <c r="AI292" s="505"/>
      <c r="AJ292" s="505"/>
      <c r="AK292" s="505"/>
      <c r="AL292" s="506"/>
      <c r="AM292" s="504" t="s">
        <v>20</v>
      </c>
      <c r="AN292" s="505"/>
      <c r="AO292" s="505"/>
      <c r="AP292" s="505"/>
      <c r="AQ292" s="505"/>
      <c r="AR292" s="505"/>
      <c r="AS292" s="505"/>
      <c r="AT292" s="505"/>
      <c r="AU292" s="506"/>
      <c r="AV292" s="504" t="s">
        <v>20</v>
      </c>
      <c r="AW292" s="505"/>
      <c r="AX292" s="505"/>
      <c r="AY292" s="505"/>
      <c r="AZ292" s="505"/>
      <c r="BA292" s="505"/>
      <c r="BB292" s="505"/>
      <c r="BC292" s="506"/>
      <c r="BD292" s="504" t="s">
        <v>20</v>
      </c>
      <c r="BE292" s="505"/>
      <c r="BF292" s="505"/>
      <c r="BG292" s="505"/>
      <c r="BH292" s="505"/>
      <c r="BI292" s="505"/>
      <c r="BJ292" s="505"/>
      <c r="BK292" s="505"/>
      <c r="BL292" s="505"/>
      <c r="BM292" s="505"/>
      <c r="BN292" s="505"/>
      <c r="BO292" s="506"/>
      <c r="BP292" s="504" t="s">
        <v>20</v>
      </c>
      <c r="BQ292" s="505"/>
      <c r="BR292" s="505"/>
      <c r="BS292" s="505"/>
      <c r="BT292" s="505"/>
      <c r="BU292" s="505"/>
      <c r="BV292" s="505"/>
      <c r="BW292" s="505"/>
      <c r="BX292" s="505"/>
      <c r="BY292" s="598"/>
    </row>
    <row r="293" spans="1:77" ht="12.75" customHeight="1" thickBot="1" x14ac:dyDescent="0.35">
      <c r="A293" s="627"/>
      <c r="B293" s="628"/>
      <c r="C293" s="628"/>
      <c r="D293" s="626"/>
      <c r="E293" s="504" t="s">
        <v>20</v>
      </c>
      <c r="F293" s="505"/>
      <c r="G293" s="505"/>
      <c r="H293" s="505"/>
      <c r="I293" s="505"/>
      <c r="J293" s="506"/>
      <c r="K293" s="504" t="s">
        <v>20</v>
      </c>
      <c r="L293" s="505"/>
      <c r="M293" s="505"/>
      <c r="N293" s="505"/>
      <c r="O293" s="505"/>
      <c r="P293" s="505"/>
      <c r="Q293" s="505"/>
      <c r="R293" s="506"/>
      <c r="S293" s="504" t="s">
        <v>20</v>
      </c>
      <c r="T293" s="505"/>
      <c r="U293" s="505"/>
      <c r="V293" s="506"/>
      <c r="W293" s="504" t="s">
        <v>20</v>
      </c>
      <c r="X293" s="505"/>
      <c r="Y293" s="505"/>
      <c r="Z293" s="505"/>
      <c r="AA293" s="505"/>
      <c r="AB293" s="505"/>
      <c r="AC293" s="505"/>
      <c r="AD293" s="506"/>
      <c r="AE293" s="504" t="s">
        <v>20</v>
      </c>
      <c r="AF293" s="505"/>
      <c r="AG293" s="505"/>
      <c r="AH293" s="505"/>
      <c r="AI293" s="505"/>
      <c r="AJ293" s="505"/>
      <c r="AK293" s="505"/>
      <c r="AL293" s="506"/>
      <c r="AM293" s="504" t="s">
        <v>20</v>
      </c>
      <c r="AN293" s="505"/>
      <c r="AO293" s="505"/>
      <c r="AP293" s="505"/>
      <c r="AQ293" s="505"/>
      <c r="AR293" s="505"/>
      <c r="AS293" s="505"/>
      <c r="AT293" s="505"/>
      <c r="AU293" s="506"/>
      <c r="AV293" s="504" t="s">
        <v>20</v>
      </c>
      <c r="AW293" s="505"/>
      <c r="AX293" s="505"/>
      <c r="AY293" s="505"/>
      <c r="AZ293" s="505"/>
      <c r="BA293" s="505"/>
      <c r="BB293" s="505"/>
      <c r="BC293" s="506"/>
      <c r="BD293" s="504" t="s">
        <v>20</v>
      </c>
      <c r="BE293" s="505"/>
      <c r="BF293" s="505"/>
      <c r="BG293" s="505"/>
      <c r="BH293" s="505"/>
      <c r="BI293" s="505"/>
      <c r="BJ293" s="505"/>
      <c r="BK293" s="505"/>
      <c r="BL293" s="505"/>
      <c r="BM293" s="505"/>
      <c r="BN293" s="505"/>
      <c r="BO293" s="506"/>
      <c r="BP293" s="504" t="s">
        <v>20</v>
      </c>
      <c r="BQ293" s="505"/>
      <c r="BR293" s="505"/>
      <c r="BS293" s="505"/>
      <c r="BT293" s="505"/>
      <c r="BU293" s="505"/>
      <c r="BV293" s="505"/>
      <c r="BW293" s="505"/>
      <c r="BX293" s="505"/>
      <c r="BY293" s="598"/>
    </row>
    <row r="294" spans="1:77" ht="12.75" customHeight="1" thickBot="1" x14ac:dyDescent="0.35">
      <c r="A294" s="627"/>
      <c r="B294" s="628"/>
      <c r="C294" s="628"/>
      <c r="D294" s="626"/>
      <c r="E294" s="504" t="s">
        <v>20</v>
      </c>
      <c r="F294" s="505"/>
      <c r="G294" s="505"/>
      <c r="H294" s="505"/>
      <c r="I294" s="505"/>
      <c r="J294" s="506"/>
      <c r="K294" s="504" t="s">
        <v>20</v>
      </c>
      <c r="L294" s="505"/>
      <c r="M294" s="505"/>
      <c r="N294" s="505"/>
      <c r="O294" s="505"/>
      <c r="P294" s="505"/>
      <c r="Q294" s="505"/>
      <c r="R294" s="506"/>
      <c r="S294" s="504" t="s">
        <v>20</v>
      </c>
      <c r="T294" s="505"/>
      <c r="U294" s="505"/>
      <c r="V294" s="506"/>
      <c r="W294" s="504" t="s">
        <v>20</v>
      </c>
      <c r="X294" s="505"/>
      <c r="Y294" s="505"/>
      <c r="Z294" s="505"/>
      <c r="AA294" s="505"/>
      <c r="AB294" s="505"/>
      <c r="AC294" s="505"/>
      <c r="AD294" s="506"/>
      <c r="AE294" s="504" t="s">
        <v>20</v>
      </c>
      <c r="AF294" s="505"/>
      <c r="AG294" s="505"/>
      <c r="AH294" s="505"/>
      <c r="AI294" s="505"/>
      <c r="AJ294" s="505"/>
      <c r="AK294" s="505"/>
      <c r="AL294" s="506"/>
      <c r="AM294" s="504" t="s">
        <v>20</v>
      </c>
      <c r="AN294" s="505"/>
      <c r="AO294" s="505"/>
      <c r="AP294" s="505"/>
      <c r="AQ294" s="505"/>
      <c r="AR294" s="505"/>
      <c r="AS294" s="505"/>
      <c r="AT294" s="505"/>
      <c r="AU294" s="506"/>
      <c r="AV294" s="504" t="s">
        <v>20</v>
      </c>
      <c r="AW294" s="505"/>
      <c r="AX294" s="505"/>
      <c r="AY294" s="505"/>
      <c r="AZ294" s="505"/>
      <c r="BA294" s="505"/>
      <c r="BB294" s="505"/>
      <c r="BC294" s="506"/>
      <c r="BD294" s="504" t="s">
        <v>20</v>
      </c>
      <c r="BE294" s="505"/>
      <c r="BF294" s="505"/>
      <c r="BG294" s="505"/>
      <c r="BH294" s="505"/>
      <c r="BI294" s="505"/>
      <c r="BJ294" s="505"/>
      <c r="BK294" s="505"/>
      <c r="BL294" s="505"/>
      <c r="BM294" s="505"/>
      <c r="BN294" s="505"/>
      <c r="BO294" s="506"/>
      <c r="BP294" s="504" t="s">
        <v>20</v>
      </c>
      <c r="BQ294" s="505"/>
      <c r="BR294" s="505"/>
      <c r="BS294" s="505"/>
      <c r="BT294" s="505"/>
      <c r="BU294" s="505"/>
      <c r="BV294" s="505"/>
      <c r="BW294" s="505"/>
      <c r="BX294" s="505"/>
      <c r="BY294" s="598"/>
    </row>
    <row r="295" spans="1:77" ht="12.75" customHeight="1" thickBot="1" x14ac:dyDescent="0.35">
      <c r="A295" s="636"/>
      <c r="B295" s="637"/>
      <c r="C295" s="637"/>
      <c r="D295" s="638"/>
      <c r="E295" s="504" t="s">
        <v>20</v>
      </c>
      <c r="F295" s="505"/>
      <c r="G295" s="505"/>
      <c r="H295" s="505"/>
      <c r="I295" s="505"/>
      <c r="J295" s="506"/>
      <c r="K295" s="504" t="s">
        <v>20</v>
      </c>
      <c r="L295" s="505"/>
      <c r="M295" s="505"/>
      <c r="N295" s="505"/>
      <c r="O295" s="505"/>
      <c r="P295" s="505"/>
      <c r="Q295" s="505"/>
      <c r="R295" s="506"/>
      <c r="S295" s="504" t="s">
        <v>20</v>
      </c>
      <c r="T295" s="505"/>
      <c r="U295" s="505"/>
      <c r="V295" s="506"/>
      <c r="W295" s="504" t="s">
        <v>20</v>
      </c>
      <c r="X295" s="505"/>
      <c r="Y295" s="505"/>
      <c r="Z295" s="505"/>
      <c r="AA295" s="505"/>
      <c r="AB295" s="505"/>
      <c r="AC295" s="505"/>
      <c r="AD295" s="506"/>
      <c r="AE295" s="504" t="s">
        <v>20</v>
      </c>
      <c r="AF295" s="505"/>
      <c r="AG295" s="505"/>
      <c r="AH295" s="505"/>
      <c r="AI295" s="505"/>
      <c r="AJ295" s="505"/>
      <c r="AK295" s="505"/>
      <c r="AL295" s="506"/>
      <c r="AM295" s="504" t="s">
        <v>20</v>
      </c>
      <c r="AN295" s="505"/>
      <c r="AO295" s="505"/>
      <c r="AP295" s="505"/>
      <c r="AQ295" s="505"/>
      <c r="AR295" s="505"/>
      <c r="AS295" s="505"/>
      <c r="AT295" s="505"/>
      <c r="AU295" s="506"/>
      <c r="AV295" s="504" t="s">
        <v>20</v>
      </c>
      <c r="AW295" s="505"/>
      <c r="AX295" s="505"/>
      <c r="AY295" s="505"/>
      <c r="AZ295" s="505"/>
      <c r="BA295" s="505"/>
      <c r="BB295" s="505"/>
      <c r="BC295" s="506"/>
      <c r="BD295" s="504" t="s">
        <v>20</v>
      </c>
      <c r="BE295" s="505"/>
      <c r="BF295" s="505"/>
      <c r="BG295" s="505"/>
      <c r="BH295" s="505"/>
      <c r="BI295" s="505"/>
      <c r="BJ295" s="505"/>
      <c r="BK295" s="505"/>
      <c r="BL295" s="505"/>
      <c r="BM295" s="505"/>
      <c r="BN295" s="505"/>
      <c r="BO295" s="506"/>
      <c r="BP295" s="504" t="s">
        <v>20</v>
      </c>
      <c r="BQ295" s="505"/>
      <c r="BR295" s="505"/>
      <c r="BS295" s="505"/>
      <c r="BT295" s="505"/>
      <c r="BU295" s="505"/>
      <c r="BV295" s="505"/>
      <c r="BW295" s="505"/>
      <c r="BX295" s="505"/>
      <c r="BY295" s="598"/>
    </row>
    <row r="296" spans="1:77" ht="27" customHeight="1" thickBot="1" x14ac:dyDescent="0.35">
      <c r="A296" s="624" t="s">
        <v>526</v>
      </c>
      <c r="B296" s="625"/>
      <c r="C296" s="625"/>
      <c r="D296" s="626"/>
      <c r="E296" s="504" t="s">
        <v>20</v>
      </c>
      <c r="F296" s="505"/>
      <c r="G296" s="505"/>
      <c r="H296" s="505"/>
      <c r="I296" s="505"/>
      <c r="J296" s="506"/>
      <c r="K296" s="504" t="s">
        <v>20</v>
      </c>
      <c r="L296" s="505"/>
      <c r="M296" s="505"/>
      <c r="N296" s="505"/>
      <c r="O296" s="505"/>
      <c r="P296" s="505"/>
      <c r="Q296" s="505"/>
      <c r="R296" s="506"/>
      <c r="S296" s="504" t="s">
        <v>20</v>
      </c>
      <c r="T296" s="505"/>
      <c r="U296" s="505"/>
      <c r="V296" s="506"/>
      <c r="W296" s="504" t="s">
        <v>20</v>
      </c>
      <c r="X296" s="505"/>
      <c r="Y296" s="505"/>
      <c r="Z296" s="505"/>
      <c r="AA296" s="505"/>
      <c r="AB296" s="505"/>
      <c r="AC296" s="505"/>
      <c r="AD296" s="506"/>
      <c r="AE296" s="504" t="s">
        <v>20</v>
      </c>
      <c r="AF296" s="505"/>
      <c r="AG296" s="505"/>
      <c r="AH296" s="505"/>
      <c r="AI296" s="505"/>
      <c r="AJ296" s="505"/>
      <c r="AK296" s="505"/>
      <c r="AL296" s="506"/>
      <c r="AM296" s="504" t="s">
        <v>20</v>
      </c>
      <c r="AN296" s="505"/>
      <c r="AO296" s="505"/>
      <c r="AP296" s="505"/>
      <c r="AQ296" s="505"/>
      <c r="AR296" s="505"/>
      <c r="AS296" s="505"/>
      <c r="AT296" s="505"/>
      <c r="AU296" s="506"/>
      <c r="AV296" s="504" t="s">
        <v>20</v>
      </c>
      <c r="AW296" s="505"/>
      <c r="AX296" s="505"/>
      <c r="AY296" s="505"/>
      <c r="AZ296" s="505"/>
      <c r="BA296" s="505"/>
      <c r="BB296" s="505"/>
      <c r="BC296" s="506"/>
      <c r="BD296" s="504" t="s">
        <v>20</v>
      </c>
      <c r="BE296" s="505"/>
      <c r="BF296" s="505"/>
      <c r="BG296" s="505"/>
      <c r="BH296" s="505"/>
      <c r="BI296" s="505"/>
      <c r="BJ296" s="505"/>
      <c r="BK296" s="505"/>
      <c r="BL296" s="505"/>
      <c r="BM296" s="505"/>
      <c r="BN296" s="505"/>
      <c r="BO296" s="506"/>
      <c r="BP296" s="504" t="s">
        <v>20</v>
      </c>
      <c r="BQ296" s="505"/>
      <c r="BR296" s="505"/>
      <c r="BS296" s="505"/>
      <c r="BT296" s="505"/>
      <c r="BU296" s="505"/>
      <c r="BV296" s="505"/>
      <c r="BW296" s="505"/>
      <c r="BX296" s="505"/>
      <c r="BY296" s="598"/>
    </row>
    <row r="297" spans="1:77" ht="12.75" customHeight="1" thickBot="1" x14ac:dyDescent="0.35">
      <c r="A297" s="627"/>
      <c r="B297" s="628"/>
      <c r="C297" s="628"/>
      <c r="D297" s="626"/>
      <c r="E297" s="504" t="s">
        <v>20</v>
      </c>
      <c r="F297" s="505"/>
      <c r="G297" s="505"/>
      <c r="H297" s="505"/>
      <c r="I297" s="505"/>
      <c r="J297" s="506"/>
      <c r="K297" s="504" t="s">
        <v>20</v>
      </c>
      <c r="L297" s="505"/>
      <c r="M297" s="505"/>
      <c r="N297" s="505"/>
      <c r="O297" s="505"/>
      <c r="P297" s="505"/>
      <c r="Q297" s="505"/>
      <c r="R297" s="506"/>
      <c r="S297" s="504" t="s">
        <v>20</v>
      </c>
      <c r="T297" s="505"/>
      <c r="U297" s="505"/>
      <c r="V297" s="506"/>
      <c r="W297" s="504" t="s">
        <v>20</v>
      </c>
      <c r="X297" s="505"/>
      <c r="Y297" s="505"/>
      <c r="Z297" s="505"/>
      <c r="AA297" s="505"/>
      <c r="AB297" s="505"/>
      <c r="AC297" s="505"/>
      <c r="AD297" s="506"/>
      <c r="AE297" s="504" t="s">
        <v>20</v>
      </c>
      <c r="AF297" s="505"/>
      <c r="AG297" s="505"/>
      <c r="AH297" s="505"/>
      <c r="AI297" s="505"/>
      <c r="AJ297" s="505"/>
      <c r="AK297" s="505"/>
      <c r="AL297" s="506"/>
      <c r="AM297" s="504" t="s">
        <v>20</v>
      </c>
      <c r="AN297" s="505"/>
      <c r="AO297" s="505"/>
      <c r="AP297" s="505"/>
      <c r="AQ297" s="505"/>
      <c r="AR297" s="505"/>
      <c r="AS297" s="505"/>
      <c r="AT297" s="505"/>
      <c r="AU297" s="506"/>
      <c r="AV297" s="504" t="s">
        <v>20</v>
      </c>
      <c r="AW297" s="505"/>
      <c r="AX297" s="505"/>
      <c r="AY297" s="505"/>
      <c r="AZ297" s="505"/>
      <c r="BA297" s="505"/>
      <c r="BB297" s="505"/>
      <c r="BC297" s="506"/>
      <c r="BD297" s="504" t="s">
        <v>20</v>
      </c>
      <c r="BE297" s="505"/>
      <c r="BF297" s="505"/>
      <c r="BG297" s="505"/>
      <c r="BH297" s="505"/>
      <c r="BI297" s="505"/>
      <c r="BJ297" s="505"/>
      <c r="BK297" s="505"/>
      <c r="BL297" s="505"/>
      <c r="BM297" s="505"/>
      <c r="BN297" s="505"/>
      <c r="BO297" s="506"/>
      <c r="BP297" s="504" t="s">
        <v>20</v>
      </c>
      <c r="BQ297" s="505"/>
      <c r="BR297" s="505"/>
      <c r="BS297" s="505"/>
      <c r="BT297" s="505"/>
      <c r="BU297" s="505"/>
      <c r="BV297" s="505"/>
      <c r="BW297" s="505"/>
      <c r="BX297" s="505"/>
      <c r="BY297" s="598"/>
    </row>
    <row r="298" spans="1:77" ht="12.75" customHeight="1" thickBot="1" x14ac:dyDescent="0.35">
      <c r="A298" s="627"/>
      <c r="B298" s="628"/>
      <c r="C298" s="628"/>
      <c r="D298" s="626"/>
      <c r="E298" s="504" t="s">
        <v>20</v>
      </c>
      <c r="F298" s="505"/>
      <c r="G298" s="505"/>
      <c r="H298" s="505"/>
      <c r="I298" s="505"/>
      <c r="J298" s="506"/>
      <c r="K298" s="504" t="s">
        <v>20</v>
      </c>
      <c r="L298" s="505"/>
      <c r="M298" s="505"/>
      <c r="N298" s="505"/>
      <c r="O298" s="505"/>
      <c r="P298" s="505"/>
      <c r="Q298" s="505"/>
      <c r="R298" s="506"/>
      <c r="S298" s="504" t="s">
        <v>20</v>
      </c>
      <c r="T298" s="505"/>
      <c r="U298" s="505"/>
      <c r="V298" s="506"/>
      <c r="W298" s="504" t="s">
        <v>20</v>
      </c>
      <c r="X298" s="505"/>
      <c r="Y298" s="505"/>
      <c r="Z298" s="505"/>
      <c r="AA298" s="505"/>
      <c r="AB298" s="505"/>
      <c r="AC298" s="505"/>
      <c r="AD298" s="506"/>
      <c r="AE298" s="504" t="s">
        <v>20</v>
      </c>
      <c r="AF298" s="505"/>
      <c r="AG298" s="505"/>
      <c r="AH298" s="505"/>
      <c r="AI298" s="505"/>
      <c r="AJ298" s="505"/>
      <c r="AK298" s="505"/>
      <c r="AL298" s="506"/>
      <c r="AM298" s="504" t="s">
        <v>20</v>
      </c>
      <c r="AN298" s="505"/>
      <c r="AO298" s="505"/>
      <c r="AP298" s="505"/>
      <c r="AQ298" s="505"/>
      <c r="AR298" s="505"/>
      <c r="AS298" s="505"/>
      <c r="AT298" s="505"/>
      <c r="AU298" s="506"/>
      <c r="AV298" s="504" t="s">
        <v>20</v>
      </c>
      <c r="AW298" s="505"/>
      <c r="AX298" s="505"/>
      <c r="AY298" s="505"/>
      <c r="AZ298" s="505"/>
      <c r="BA298" s="505"/>
      <c r="BB298" s="505"/>
      <c r="BC298" s="506"/>
      <c r="BD298" s="504" t="s">
        <v>20</v>
      </c>
      <c r="BE298" s="505"/>
      <c r="BF298" s="505"/>
      <c r="BG298" s="505"/>
      <c r="BH298" s="505"/>
      <c r="BI298" s="505"/>
      <c r="BJ298" s="505"/>
      <c r="BK298" s="505"/>
      <c r="BL298" s="505"/>
      <c r="BM298" s="505"/>
      <c r="BN298" s="505"/>
      <c r="BO298" s="506"/>
      <c r="BP298" s="504" t="s">
        <v>20</v>
      </c>
      <c r="BQ298" s="505"/>
      <c r="BR298" s="505"/>
      <c r="BS298" s="505"/>
      <c r="BT298" s="505"/>
      <c r="BU298" s="505"/>
      <c r="BV298" s="505"/>
      <c r="BW298" s="505"/>
      <c r="BX298" s="505"/>
      <c r="BY298" s="598"/>
    </row>
    <row r="299" spans="1:77" ht="24.75" customHeight="1" thickBot="1" x14ac:dyDescent="0.35">
      <c r="A299" s="627"/>
      <c r="B299" s="625"/>
      <c r="C299" s="625"/>
      <c r="D299" s="626"/>
      <c r="E299" s="504" t="s">
        <v>20</v>
      </c>
      <c r="F299" s="505"/>
      <c r="G299" s="505"/>
      <c r="H299" s="505"/>
      <c r="I299" s="505"/>
      <c r="J299" s="506"/>
      <c r="K299" s="504" t="s">
        <v>20</v>
      </c>
      <c r="L299" s="505"/>
      <c r="M299" s="505"/>
      <c r="N299" s="505"/>
      <c r="O299" s="505"/>
      <c r="P299" s="505"/>
      <c r="Q299" s="505"/>
      <c r="R299" s="506"/>
      <c r="S299" s="504" t="s">
        <v>20</v>
      </c>
      <c r="T299" s="505"/>
      <c r="U299" s="505"/>
      <c r="V299" s="506"/>
      <c r="W299" s="504" t="s">
        <v>20</v>
      </c>
      <c r="X299" s="505"/>
      <c r="Y299" s="505"/>
      <c r="Z299" s="505"/>
      <c r="AA299" s="505"/>
      <c r="AB299" s="505"/>
      <c r="AC299" s="505"/>
      <c r="AD299" s="506"/>
      <c r="AE299" s="504" t="s">
        <v>20</v>
      </c>
      <c r="AF299" s="505"/>
      <c r="AG299" s="505"/>
      <c r="AH299" s="505"/>
      <c r="AI299" s="505"/>
      <c r="AJ299" s="505"/>
      <c r="AK299" s="505"/>
      <c r="AL299" s="506"/>
      <c r="AM299" s="504" t="s">
        <v>20</v>
      </c>
      <c r="AN299" s="505"/>
      <c r="AO299" s="505"/>
      <c r="AP299" s="505"/>
      <c r="AQ299" s="505"/>
      <c r="AR299" s="505"/>
      <c r="AS299" s="505"/>
      <c r="AT299" s="505"/>
      <c r="AU299" s="506"/>
      <c r="AV299" s="504" t="s">
        <v>20</v>
      </c>
      <c r="AW299" s="505"/>
      <c r="AX299" s="505"/>
      <c r="AY299" s="505"/>
      <c r="AZ299" s="505"/>
      <c r="BA299" s="505"/>
      <c r="BB299" s="505"/>
      <c r="BC299" s="506"/>
      <c r="BD299" s="504" t="s">
        <v>20</v>
      </c>
      <c r="BE299" s="505"/>
      <c r="BF299" s="505"/>
      <c r="BG299" s="505"/>
      <c r="BH299" s="505"/>
      <c r="BI299" s="505"/>
      <c r="BJ299" s="505"/>
      <c r="BK299" s="505"/>
      <c r="BL299" s="505"/>
      <c r="BM299" s="505"/>
      <c r="BN299" s="505"/>
      <c r="BO299" s="506"/>
      <c r="BP299" s="504" t="s">
        <v>20</v>
      </c>
      <c r="BQ299" s="505"/>
      <c r="BR299" s="505"/>
      <c r="BS299" s="505"/>
      <c r="BT299" s="505"/>
      <c r="BU299" s="505"/>
      <c r="BV299" s="505"/>
      <c r="BW299" s="505"/>
      <c r="BX299" s="505"/>
      <c r="BY299" s="598"/>
    </row>
    <row r="300" spans="1:77" ht="12.75" customHeight="1" thickBot="1" x14ac:dyDescent="0.35">
      <c r="A300" s="629" t="s">
        <v>191</v>
      </c>
      <c r="B300" s="630"/>
      <c r="C300" s="630"/>
      <c r="D300" s="631"/>
      <c r="E300" s="504" t="s">
        <v>20</v>
      </c>
      <c r="F300" s="505"/>
      <c r="G300" s="505"/>
      <c r="H300" s="505"/>
      <c r="I300" s="505"/>
      <c r="J300" s="506"/>
      <c r="K300" s="504" t="s">
        <v>20</v>
      </c>
      <c r="L300" s="505"/>
      <c r="M300" s="505"/>
      <c r="N300" s="505"/>
      <c r="O300" s="505"/>
      <c r="P300" s="505"/>
      <c r="Q300" s="505"/>
      <c r="R300" s="506"/>
      <c r="S300" s="504" t="s">
        <v>20</v>
      </c>
      <c r="T300" s="505"/>
      <c r="U300" s="505"/>
      <c r="V300" s="506"/>
      <c r="W300" s="504" t="s">
        <v>20</v>
      </c>
      <c r="X300" s="505"/>
      <c r="Y300" s="505"/>
      <c r="Z300" s="505"/>
      <c r="AA300" s="505"/>
      <c r="AB300" s="505"/>
      <c r="AC300" s="505"/>
      <c r="AD300" s="506"/>
      <c r="AE300" s="504" t="s">
        <v>20</v>
      </c>
      <c r="AF300" s="505"/>
      <c r="AG300" s="505"/>
      <c r="AH300" s="505"/>
      <c r="AI300" s="505"/>
      <c r="AJ300" s="505"/>
      <c r="AK300" s="505"/>
      <c r="AL300" s="506"/>
      <c r="AM300" s="504" t="s">
        <v>20</v>
      </c>
      <c r="AN300" s="505"/>
      <c r="AO300" s="505"/>
      <c r="AP300" s="505"/>
      <c r="AQ300" s="505"/>
      <c r="AR300" s="505"/>
      <c r="AS300" s="505"/>
      <c r="AT300" s="505"/>
      <c r="AU300" s="506"/>
      <c r="AV300" s="504" t="s">
        <v>20</v>
      </c>
      <c r="AW300" s="505"/>
      <c r="AX300" s="505"/>
      <c r="AY300" s="505"/>
      <c r="AZ300" s="505"/>
      <c r="BA300" s="505"/>
      <c r="BB300" s="505"/>
      <c r="BC300" s="506"/>
      <c r="BD300" s="504" t="s">
        <v>20</v>
      </c>
      <c r="BE300" s="505"/>
      <c r="BF300" s="505"/>
      <c r="BG300" s="505"/>
      <c r="BH300" s="505"/>
      <c r="BI300" s="505"/>
      <c r="BJ300" s="505"/>
      <c r="BK300" s="505"/>
      <c r="BL300" s="505"/>
      <c r="BM300" s="505"/>
      <c r="BN300" s="505"/>
      <c r="BO300" s="506"/>
      <c r="BP300" s="504" t="s">
        <v>20</v>
      </c>
      <c r="BQ300" s="505"/>
      <c r="BR300" s="505"/>
      <c r="BS300" s="505"/>
      <c r="BT300" s="505"/>
      <c r="BU300" s="505"/>
      <c r="BV300" s="505"/>
      <c r="BW300" s="505"/>
      <c r="BX300" s="505"/>
      <c r="BY300" s="598"/>
    </row>
    <row r="301" spans="1:77" ht="12.75" customHeight="1" thickBot="1" x14ac:dyDescent="0.35">
      <c r="A301" s="627"/>
      <c r="B301" s="628"/>
      <c r="C301" s="628"/>
      <c r="D301" s="626"/>
      <c r="E301" s="504" t="s">
        <v>20</v>
      </c>
      <c r="F301" s="505"/>
      <c r="G301" s="505"/>
      <c r="H301" s="505"/>
      <c r="I301" s="505"/>
      <c r="J301" s="506"/>
      <c r="K301" s="504" t="s">
        <v>20</v>
      </c>
      <c r="L301" s="505"/>
      <c r="M301" s="505"/>
      <c r="N301" s="505"/>
      <c r="O301" s="505"/>
      <c r="P301" s="505"/>
      <c r="Q301" s="505"/>
      <c r="R301" s="506"/>
      <c r="S301" s="504" t="s">
        <v>20</v>
      </c>
      <c r="T301" s="505"/>
      <c r="U301" s="505"/>
      <c r="V301" s="506"/>
      <c r="W301" s="504" t="s">
        <v>20</v>
      </c>
      <c r="X301" s="505"/>
      <c r="Y301" s="505"/>
      <c r="Z301" s="505"/>
      <c r="AA301" s="505"/>
      <c r="AB301" s="505"/>
      <c r="AC301" s="505"/>
      <c r="AD301" s="506"/>
      <c r="AE301" s="504" t="s">
        <v>20</v>
      </c>
      <c r="AF301" s="505"/>
      <c r="AG301" s="505"/>
      <c r="AH301" s="505"/>
      <c r="AI301" s="505"/>
      <c r="AJ301" s="505"/>
      <c r="AK301" s="505"/>
      <c r="AL301" s="506"/>
      <c r="AM301" s="504" t="s">
        <v>20</v>
      </c>
      <c r="AN301" s="505"/>
      <c r="AO301" s="505"/>
      <c r="AP301" s="505"/>
      <c r="AQ301" s="505"/>
      <c r="AR301" s="505"/>
      <c r="AS301" s="505"/>
      <c r="AT301" s="505"/>
      <c r="AU301" s="506"/>
      <c r="AV301" s="504" t="s">
        <v>20</v>
      </c>
      <c r="AW301" s="505"/>
      <c r="AX301" s="505"/>
      <c r="AY301" s="505"/>
      <c r="AZ301" s="505"/>
      <c r="BA301" s="505"/>
      <c r="BB301" s="505"/>
      <c r="BC301" s="506"/>
      <c r="BD301" s="504" t="s">
        <v>20</v>
      </c>
      <c r="BE301" s="505"/>
      <c r="BF301" s="505"/>
      <c r="BG301" s="505"/>
      <c r="BH301" s="505"/>
      <c r="BI301" s="505"/>
      <c r="BJ301" s="505"/>
      <c r="BK301" s="505"/>
      <c r="BL301" s="505"/>
      <c r="BM301" s="505"/>
      <c r="BN301" s="505"/>
      <c r="BO301" s="506"/>
      <c r="BP301" s="504" t="s">
        <v>20</v>
      </c>
      <c r="BQ301" s="505"/>
      <c r="BR301" s="505"/>
      <c r="BS301" s="505"/>
      <c r="BT301" s="505"/>
      <c r="BU301" s="505"/>
      <c r="BV301" s="505"/>
      <c r="BW301" s="505"/>
      <c r="BX301" s="505"/>
      <c r="BY301" s="598"/>
    </row>
    <row r="302" spans="1:77" ht="12.75" customHeight="1" thickBot="1" x14ac:dyDescent="0.35">
      <c r="A302" s="627"/>
      <c r="B302" s="628"/>
      <c r="C302" s="628"/>
      <c r="D302" s="626"/>
      <c r="E302" s="504" t="s">
        <v>20</v>
      </c>
      <c r="F302" s="505"/>
      <c r="G302" s="505"/>
      <c r="H302" s="505"/>
      <c r="I302" s="505"/>
      <c r="J302" s="506"/>
      <c r="K302" s="504" t="s">
        <v>20</v>
      </c>
      <c r="L302" s="505"/>
      <c r="M302" s="505"/>
      <c r="N302" s="505"/>
      <c r="O302" s="505"/>
      <c r="P302" s="505"/>
      <c r="Q302" s="505"/>
      <c r="R302" s="506"/>
      <c r="S302" s="504" t="s">
        <v>20</v>
      </c>
      <c r="T302" s="505"/>
      <c r="U302" s="505"/>
      <c r="V302" s="506"/>
      <c r="W302" s="504" t="s">
        <v>20</v>
      </c>
      <c r="X302" s="505"/>
      <c r="Y302" s="505"/>
      <c r="Z302" s="505"/>
      <c r="AA302" s="505"/>
      <c r="AB302" s="505"/>
      <c r="AC302" s="505"/>
      <c r="AD302" s="506"/>
      <c r="AE302" s="504" t="s">
        <v>20</v>
      </c>
      <c r="AF302" s="505"/>
      <c r="AG302" s="505"/>
      <c r="AH302" s="505"/>
      <c r="AI302" s="505"/>
      <c r="AJ302" s="505"/>
      <c r="AK302" s="505"/>
      <c r="AL302" s="506"/>
      <c r="AM302" s="504" t="s">
        <v>20</v>
      </c>
      <c r="AN302" s="505"/>
      <c r="AO302" s="505"/>
      <c r="AP302" s="505"/>
      <c r="AQ302" s="505"/>
      <c r="AR302" s="505"/>
      <c r="AS302" s="505"/>
      <c r="AT302" s="505"/>
      <c r="AU302" s="506"/>
      <c r="AV302" s="504" t="s">
        <v>20</v>
      </c>
      <c r="AW302" s="505"/>
      <c r="AX302" s="505"/>
      <c r="AY302" s="505"/>
      <c r="AZ302" s="505"/>
      <c r="BA302" s="505"/>
      <c r="BB302" s="505"/>
      <c r="BC302" s="506"/>
      <c r="BD302" s="504" t="s">
        <v>20</v>
      </c>
      <c r="BE302" s="505"/>
      <c r="BF302" s="505"/>
      <c r="BG302" s="505"/>
      <c r="BH302" s="505"/>
      <c r="BI302" s="505"/>
      <c r="BJ302" s="505"/>
      <c r="BK302" s="505"/>
      <c r="BL302" s="505"/>
      <c r="BM302" s="505"/>
      <c r="BN302" s="505"/>
      <c r="BO302" s="506"/>
      <c r="BP302" s="504" t="s">
        <v>20</v>
      </c>
      <c r="BQ302" s="505"/>
      <c r="BR302" s="505"/>
      <c r="BS302" s="505"/>
      <c r="BT302" s="505"/>
      <c r="BU302" s="505"/>
      <c r="BV302" s="505"/>
      <c r="BW302" s="505"/>
      <c r="BX302" s="505"/>
      <c r="BY302" s="598"/>
    </row>
    <row r="303" spans="1:77" ht="12.75" customHeight="1" thickBot="1" x14ac:dyDescent="0.35">
      <c r="A303" s="627"/>
      <c r="B303" s="628"/>
      <c r="C303" s="628"/>
      <c r="D303" s="626"/>
      <c r="E303" s="504" t="s">
        <v>20</v>
      </c>
      <c r="F303" s="505"/>
      <c r="G303" s="505"/>
      <c r="H303" s="505"/>
      <c r="I303" s="505"/>
      <c r="J303" s="506"/>
      <c r="K303" s="504" t="s">
        <v>20</v>
      </c>
      <c r="L303" s="505"/>
      <c r="M303" s="505"/>
      <c r="N303" s="505"/>
      <c r="O303" s="505"/>
      <c r="P303" s="505"/>
      <c r="Q303" s="505"/>
      <c r="R303" s="506"/>
      <c r="S303" s="504" t="s">
        <v>20</v>
      </c>
      <c r="T303" s="505"/>
      <c r="U303" s="505"/>
      <c r="V303" s="506"/>
      <c r="W303" s="504" t="s">
        <v>20</v>
      </c>
      <c r="X303" s="505"/>
      <c r="Y303" s="505"/>
      <c r="Z303" s="505"/>
      <c r="AA303" s="505"/>
      <c r="AB303" s="505"/>
      <c r="AC303" s="505"/>
      <c r="AD303" s="506"/>
      <c r="AE303" s="504" t="s">
        <v>20</v>
      </c>
      <c r="AF303" s="505"/>
      <c r="AG303" s="505"/>
      <c r="AH303" s="505"/>
      <c r="AI303" s="505"/>
      <c r="AJ303" s="505"/>
      <c r="AK303" s="505"/>
      <c r="AL303" s="506"/>
      <c r="AM303" s="504" t="s">
        <v>20</v>
      </c>
      <c r="AN303" s="505"/>
      <c r="AO303" s="505"/>
      <c r="AP303" s="505"/>
      <c r="AQ303" s="505"/>
      <c r="AR303" s="505"/>
      <c r="AS303" s="505"/>
      <c r="AT303" s="505"/>
      <c r="AU303" s="506"/>
      <c r="AV303" s="504" t="s">
        <v>20</v>
      </c>
      <c r="AW303" s="505"/>
      <c r="AX303" s="505"/>
      <c r="AY303" s="505"/>
      <c r="AZ303" s="505"/>
      <c r="BA303" s="505"/>
      <c r="BB303" s="505"/>
      <c r="BC303" s="506"/>
      <c r="BD303" s="504" t="s">
        <v>20</v>
      </c>
      <c r="BE303" s="505"/>
      <c r="BF303" s="505"/>
      <c r="BG303" s="505"/>
      <c r="BH303" s="505"/>
      <c r="BI303" s="505"/>
      <c r="BJ303" s="505"/>
      <c r="BK303" s="505"/>
      <c r="BL303" s="505"/>
      <c r="BM303" s="505"/>
      <c r="BN303" s="505"/>
      <c r="BO303" s="506"/>
      <c r="BP303" s="504" t="s">
        <v>20</v>
      </c>
      <c r="BQ303" s="505"/>
      <c r="BR303" s="505"/>
      <c r="BS303" s="505"/>
      <c r="BT303" s="505"/>
      <c r="BU303" s="505"/>
      <c r="BV303" s="505"/>
      <c r="BW303" s="505"/>
      <c r="BX303" s="505"/>
      <c r="BY303" s="598"/>
    </row>
    <row r="304" spans="1:77" ht="12.75" customHeight="1" thickBot="1" x14ac:dyDescent="0.35">
      <c r="A304" s="636"/>
      <c r="B304" s="637"/>
      <c r="C304" s="637"/>
      <c r="D304" s="638"/>
      <c r="E304" s="504" t="s">
        <v>20</v>
      </c>
      <c r="F304" s="505"/>
      <c r="G304" s="505"/>
      <c r="H304" s="505"/>
      <c r="I304" s="505"/>
      <c r="J304" s="506"/>
      <c r="K304" s="504" t="s">
        <v>20</v>
      </c>
      <c r="L304" s="505"/>
      <c r="M304" s="505"/>
      <c r="N304" s="505"/>
      <c r="O304" s="505"/>
      <c r="P304" s="505"/>
      <c r="Q304" s="505"/>
      <c r="R304" s="506"/>
      <c r="S304" s="504" t="s">
        <v>20</v>
      </c>
      <c r="T304" s="505"/>
      <c r="U304" s="505"/>
      <c r="V304" s="506"/>
      <c r="W304" s="504" t="s">
        <v>20</v>
      </c>
      <c r="X304" s="505"/>
      <c r="Y304" s="505"/>
      <c r="Z304" s="505"/>
      <c r="AA304" s="505"/>
      <c r="AB304" s="505"/>
      <c r="AC304" s="505"/>
      <c r="AD304" s="506"/>
      <c r="AE304" s="504" t="s">
        <v>20</v>
      </c>
      <c r="AF304" s="505"/>
      <c r="AG304" s="505"/>
      <c r="AH304" s="505"/>
      <c r="AI304" s="505"/>
      <c r="AJ304" s="505"/>
      <c r="AK304" s="505"/>
      <c r="AL304" s="506"/>
      <c r="AM304" s="504" t="s">
        <v>20</v>
      </c>
      <c r="AN304" s="505"/>
      <c r="AO304" s="505"/>
      <c r="AP304" s="505"/>
      <c r="AQ304" s="505"/>
      <c r="AR304" s="505"/>
      <c r="AS304" s="505"/>
      <c r="AT304" s="505"/>
      <c r="AU304" s="506"/>
      <c r="AV304" s="504" t="s">
        <v>20</v>
      </c>
      <c r="AW304" s="505"/>
      <c r="AX304" s="505"/>
      <c r="AY304" s="505"/>
      <c r="AZ304" s="505"/>
      <c r="BA304" s="505"/>
      <c r="BB304" s="505"/>
      <c r="BC304" s="506"/>
      <c r="BD304" s="504" t="s">
        <v>20</v>
      </c>
      <c r="BE304" s="505"/>
      <c r="BF304" s="505"/>
      <c r="BG304" s="505"/>
      <c r="BH304" s="505"/>
      <c r="BI304" s="505"/>
      <c r="BJ304" s="505"/>
      <c r="BK304" s="505"/>
      <c r="BL304" s="505"/>
      <c r="BM304" s="505"/>
      <c r="BN304" s="505"/>
      <c r="BO304" s="506"/>
      <c r="BP304" s="504" t="s">
        <v>20</v>
      </c>
      <c r="BQ304" s="505"/>
      <c r="BR304" s="505"/>
      <c r="BS304" s="505"/>
      <c r="BT304" s="505"/>
      <c r="BU304" s="505"/>
      <c r="BV304" s="505"/>
      <c r="BW304" s="505"/>
      <c r="BX304" s="505"/>
      <c r="BY304" s="598"/>
    </row>
    <row r="305" spans="1:77" ht="12.75" customHeight="1" thickBot="1" x14ac:dyDescent="0.35">
      <c r="A305" s="629" t="s">
        <v>192</v>
      </c>
      <c r="B305" s="630"/>
      <c r="C305" s="630"/>
      <c r="D305" s="631"/>
      <c r="E305" s="504" t="s">
        <v>20</v>
      </c>
      <c r="F305" s="505"/>
      <c r="G305" s="505"/>
      <c r="H305" s="505"/>
      <c r="I305" s="505"/>
      <c r="J305" s="506"/>
      <c r="K305" s="504" t="s">
        <v>20</v>
      </c>
      <c r="L305" s="505"/>
      <c r="M305" s="505"/>
      <c r="N305" s="505"/>
      <c r="O305" s="505"/>
      <c r="P305" s="505"/>
      <c r="Q305" s="505"/>
      <c r="R305" s="506"/>
      <c r="S305" s="504" t="s">
        <v>20</v>
      </c>
      <c r="T305" s="505"/>
      <c r="U305" s="505"/>
      <c r="V305" s="506"/>
      <c r="W305" s="504" t="s">
        <v>20</v>
      </c>
      <c r="X305" s="505"/>
      <c r="Y305" s="505"/>
      <c r="Z305" s="505"/>
      <c r="AA305" s="505"/>
      <c r="AB305" s="505"/>
      <c r="AC305" s="505"/>
      <c r="AD305" s="506"/>
      <c r="AE305" s="504" t="s">
        <v>20</v>
      </c>
      <c r="AF305" s="505"/>
      <c r="AG305" s="505"/>
      <c r="AH305" s="505"/>
      <c r="AI305" s="505"/>
      <c r="AJ305" s="505"/>
      <c r="AK305" s="505"/>
      <c r="AL305" s="506"/>
      <c r="AM305" s="504" t="s">
        <v>20</v>
      </c>
      <c r="AN305" s="505"/>
      <c r="AO305" s="505"/>
      <c r="AP305" s="505"/>
      <c r="AQ305" s="505"/>
      <c r="AR305" s="505"/>
      <c r="AS305" s="505"/>
      <c r="AT305" s="505"/>
      <c r="AU305" s="506"/>
      <c r="AV305" s="504" t="s">
        <v>20</v>
      </c>
      <c r="AW305" s="505"/>
      <c r="AX305" s="505"/>
      <c r="AY305" s="505"/>
      <c r="AZ305" s="505"/>
      <c r="BA305" s="505"/>
      <c r="BB305" s="505"/>
      <c r="BC305" s="506"/>
      <c r="BD305" s="504" t="s">
        <v>20</v>
      </c>
      <c r="BE305" s="505"/>
      <c r="BF305" s="505"/>
      <c r="BG305" s="505"/>
      <c r="BH305" s="505"/>
      <c r="BI305" s="505"/>
      <c r="BJ305" s="505"/>
      <c r="BK305" s="505"/>
      <c r="BL305" s="505"/>
      <c r="BM305" s="505"/>
      <c r="BN305" s="505"/>
      <c r="BO305" s="506"/>
      <c r="BP305" s="504" t="s">
        <v>20</v>
      </c>
      <c r="BQ305" s="505"/>
      <c r="BR305" s="505"/>
      <c r="BS305" s="505"/>
      <c r="BT305" s="505"/>
      <c r="BU305" s="505"/>
      <c r="BV305" s="505"/>
      <c r="BW305" s="505"/>
      <c r="BX305" s="505"/>
      <c r="BY305" s="598"/>
    </row>
    <row r="306" spans="1:77" ht="12.75" customHeight="1" thickBot="1" x14ac:dyDescent="0.35">
      <c r="A306" s="627"/>
      <c r="B306" s="628"/>
      <c r="C306" s="628"/>
      <c r="D306" s="626"/>
      <c r="E306" s="504" t="s">
        <v>20</v>
      </c>
      <c r="F306" s="505"/>
      <c r="G306" s="505"/>
      <c r="H306" s="505"/>
      <c r="I306" s="505"/>
      <c r="J306" s="506"/>
      <c r="K306" s="504" t="s">
        <v>20</v>
      </c>
      <c r="L306" s="505"/>
      <c r="M306" s="505"/>
      <c r="N306" s="505"/>
      <c r="O306" s="505"/>
      <c r="P306" s="505"/>
      <c r="Q306" s="505"/>
      <c r="R306" s="506"/>
      <c r="S306" s="504" t="s">
        <v>20</v>
      </c>
      <c r="T306" s="505"/>
      <c r="U306" s="505"/>
      <c r="V306" s="506"/>
      <c r="W306" s="504" t="s">
        <v>20</v>
      </c>
      <c r="X306" s="505"/>
      <c r="Y306" s="505"/>
      <c r="Z306" s="505"/>
      <c r="AA306" s="505"/>
      <c r="AB306" s="505"/>
      <c r="AC306" s="505"/>
      <c r="AD306" s="506"/>
      <c r="AE306" s="504" t="s">
        <v>20</v>
      </c>
      <c r="AF306" s="505"/>
      <c r="AG306" s="505"/>
      <c r="AH306" s="505"/>
      <c r="AI306" s="505"/>
      <c r="AJ306" s="505"/>
      <c r="AK306" s="505"/>
      <c r="AL306" s="506"/>
      <c r="AM306" s="504" t="s">
        <v>20</v>
      </c>
      <c r="AN306" s="505"/>
      <c r="AO306" s="505"/>
      <c r="AP306" s="505"/>
      <c r="AQ306" s="505"/>
      <c r="AR306" s="505"/>
      <c r="AS306" s="505"/>
      <c r="AT306" s="505"/>
      <c r="AU306" s="506"/>
      <c r="AV306" s="504" t="s">
        <v>20</v>
      </c>
      <c r="AW306" s="505"/>
      <c r="AX306" s="505"/>
      <c r="AY306" s="505"/>
      <c r="AZ306" s="505"/>
      <c r="BA306" s="505"/>
      <c r="BB306" s="505"/>
      <c r="BC306" s="506"/>
      <c r="BD306" s="504" t="s">
        <v>20</v>
      </c>
      <c r="BE306" s="505"/>
      <c r="BF306" s="505"/>
      <c r="BG306" s="505"/>
      <c r="BH306" s="505"/>
      <c r="BI306" s="505"/>
      <c r="BJ306" s="505"/>
      <c r="BK306" s="505"/>
      <c r="BL306" s="505"/>
      <c r="BM306" s="505"/>
      <c r="BN306" s="505"/>
      <c r="BO306" s="506"/>
      <c r="BP306" s="504" t="s">
        <v>20</v>
      </c>
      <c r="BQ306" s="505"/>
      <c r="BR306" s="505"/>
      <c r="BS306" s="505"/>
      <c r="BT306" s="505"/>
      <c r="BU306" s="505"/>
      <c r="BV306" s="505"/>
      <c r="BW306" s="505"/>
      <c r="BX306" s="505"/>
      <c r="BY306" s="598"/>
    </row>
    <row r="307" spans="1:77" ht="12.75" customHeight="1" thickBot="1" x14ac:dyDescent="0.35">
      <c r="A307" s="627"/>
      <c r="B307" s="628"/>
      <c r="C307" s="628"/>
      <c r="D307" s="626"/>
      <c r="E307" s="504" t="s">
        <v>20</v>
      </c>
      <c r="F307" s="505"/>
      <c r="G307" s="505"/>
      <c r="H307" s="505"/>
      <c r="I307" s="505"/>
      <c r="J307" s="506"/>
      <c r="K307" s="504" t="s">
        <v>20</v>
      </c>
      <c r="L307" s="505"/>
      <c r="M307" s="505"/>
      <c r="N307" s="505"/>
      <c r="O307" s="505"/>
      <c r="P307" s="505"/>
      <c r="Q307" s="505"/>
      <c r="R307" s="506"/>
      <c r="S307" s="504" t="s">
        <v>20</v>
      </c>
      <c r="T307" s="505"/>
      <c r="U307" s="505"/>
      <c r="V307" s="506"/>
      <c r="W307" s="504" t="s">
        <v>20</v>
      </c>
      <c r="X307" s="505"/>
      <c r="Y307" s="505"/>
      <c r="Z307" s="505"/>
      <c r="AA307" s="505"/>
      <c r="AB307" s="505"/>
      <c r="AC307" s="505"/>
      <c r="AD307" s="506"/>
      <c r="AE307" s="504" t="s">
        <v>20</v>
      </c>
      <c r="AF307" s="505"/>
      <c r="AG307" s="505"/>
      <c r="AH307" s="505"/>
      <c r="AI307" s="505"/>
      <c r="AJ307" s="505"/>
      <c r="AK307" s="505"/>
      <c r="AL307" s="506"/>
      <c r="AM307" s="504" t="s">
        <v>20</v>
      </c>
      <c r="AN307" s="505"/>
      <c r="AO307" s="505"/>
      <c r="AP307" s="505"/>
      <c r="AQ307" s="505"/>
      <c r="AR307" s="505"/>
      <c r="AS307" s="505"/>
      <c r="AT307" s="505"/>
      <c r="AU307" s="506"/>
      <c r="AV307" s="504" t="s">
        <v>20</v>
      </c>
      <c r="AW307" s="505"/>
      <c r="AX307" s="505"/>
      <c r="AY307" s="505"/>
      <c r="AZ307" s="505"/>
      <c r="BA307" s="505"/>
      <c r="BB307" s="505"/>
      <c r="BC307" s="506"/>
      <c r="BD307" s="504" t="s">
        <v>20</v>
      </c>
      <c r="BE307" s="505"/>
      <c r="BF307" s="505"/>
      <c r="BG307" s="505"/>
      <c r="BH307" s="505"/>
      <c r="BI307" s="505"/>
      <c r="BJ307" s="505"/>
      <c r="BK307" s="505"/>
      <c r="BL307" s="505"/>
      <c r="BM307" s="505"/>
      <c r="BN307" s="505"/>
      <c r="BO307" s="506"/>
      <c r="BP307" s="504" t="s">
        <v>20</v>
      </c>
      <c r="BQ307" s="505"/>
      <c r="BR307" s="505"/>
      <c r="BS307" s="505"/>
      <c r="BT307" s="505"/>
      <c r="BU307" s="505"/>
      <c r="BV307" s="505"/>
      <c r="BW307" s="505"/>
      <c r="BX307" s="505"/>
      <c r="BY307" s="598"/>
    </row>
    <row r="308" spans="1:77" ht="12.75" customHeight="1" thickBot="1" x14ac:dyDescent="0.35">
      <c r="A308" s="627"/>
      <c r="B308" s="628"/>
      <c r="C308" s="628"/>
      <c r="D308" s="626"/>
      <c r="E308" s="504" t="s">
        <v>20</v>
      </c>
      <c r="F308" s="505"/>
      <c r="G308" s="505"/>
      <c r="H308" s="505"/>
      <c r="I308" s="505"/>
      <c r="J308" s="506"/>
      <c r="K308" s="504" t="s">
        <v>20</v>
      </c>
      <c r="L308" s="505"/>
      <c r="M308" s="505"/>
      <c r="N308" s="505"/>
      <c r="O308" s="505"/>
      <c r="P308" s="505"/>
      <c r="Q308" s="505"/>
      <c r="R308" s="506"/>
      <c r="S308" s="504" t="s">
        <v>20</v>
      </c>
      <c r="T308" s="505"/>
      <c r="U308" s="505"/>
      <c r="V308" s="506"/>
      <c r="W308" s="504" t="s">
        <v>20</v>
      </c>
      <c r="X308" s="505"/>
      <c r="Y308" s="505"/>
      <c r="Z308" s="505"/>
      <c r="AA308" s="505"/>
      <c r="AB308" s="505"/>
      <c r="AC308" s="505"/>
      <c r="AD308" s="506"/>
      <c r="AE308" s="504" t="s">
        <v>20</v>
      </c>
      <c r="AF308" s="505"/>
      <c r="AG308" s="505"/>
      <c r="AH308" s="505"/>
      <c r="AI308" s="505"/>
      <c r="AJ308" s="505"/>
      <c r="AK308" s="505"/>
      <c r="AL308" s="506"/>
      <c r="AM308" s="504" t="s">
        <v>20</v>
      </c>
      <c r="AN308" s="505"/>
      <c r="AO308" s="505"/>
      <c r="AP308" s="505"/>
      <c r="AQ308" s="505"/>
      <c r="AR308" s="505"/>
      <c r="AS308" s="505"/>
      <c r="AT308" s="505"/>
      <c r="AU308" s="506"/>
      <c r="AV308" s="504" t="s">
        <v>20</v>
      </c>
      <c r="AW308" s="505"/>
      <c r="AX308" s="505"/>
      <c r="AY308" s="505"/>
      <c r="AZ308" s="505"/>
      <c r="BA308" s="505"/>
      <c r="BB308" s="505"/>
      <c r="BC308" s="506"/>
      <c r="BD308" s="504" t="s">
        <v>20</v>
      </c>
      <c r="BE308" s="505"/>
      <c r="BF308" s="505"/>
      <c r="BG308" s="505"/>
      <c r="BH308" s="505"/>
      <c r="BI308" s="505"/>
      <c r="BJ308" s="505"/>
      <c r="BK308" s="505"/>
      <c r="BL308" s="505"/>
      <c r="BM308" s="505"/>
      <c r="BN308" s="505"/>
      <c r="BO308" s="506"/>
      <c r="BP308" s="504" t="s">
        <v>20</v>
      </c>
      <c r="BQ308" s="505"/>
      <c r="BR308" s="505"/>
      <c r="BS308" s="505"/>
      <c r="BT308" s="505"/>
      <c r="BU308" s="505"/>
      <c r="BV308" s="505"/>
      <c r="BW308" s="505"/>
      <c r="BX308" s="505"/>
      <c r="BY308" s="598"/>
    </row>
    <row r="309" spans="1:77" ht="12.75" customHeight="1" thickBot="1" x14ac:dyDescent="0.35">
      <c r="A309" s="636"/>
      <c r="B309" s="637"/>
      <c r="C309" s="637"/>
      <c r="D309" s="638"/>
      <c r="E309" s="504" t="s">
        <v>20</v>
      </c>
      <c r="F309" s="505"/>
      <c r="G309" s="505"/>
      <c r="H309" s="505"/>
      <c r="I309" s="505"/>
      <c r="J309" s="506"/>
      <c r="K309" s="504" t="s">
        <v>20</v>
      </c>
      <c r="L309" s="505"/>
      <c r="M309" s="505"/>
      <c r="N309" s="505"/>
      <c r="O309" s="505"/>
      <c r="P309" s="505"/>
      <c r="Q309" s="505"/>
      <c r="R309" s="506"/>
      <c r="S309" s="504" t="s">
        <v>20</v>
      </c>
      <c r="T309" s="505"/>
      <c r="U309" s="505"/>
      <c r="V309" s="506"/>
      <c r="W309" s="504" t="s">
        <v>20</v>
      </c>
      <c r="X309" s="505"/>
      <c r="Y309" s="505"/>
      <c r="Z309" s="505"/>
      <c r="AA309" s="505"/>
      <c r="AB309" s="505"/>
      <c r="AC309" s="505"/>
      <c r="AD309" s="506"/>
      <c r="AE309" s="504" t="s">
        <v>20</v>
      </c>
      <c r="AF309" s="505"/>
      <c r="AG309" s="505"/>
      <c r="AH309" s="505"/>
      <c r="AI309" s="505"/>
      <c r="AJ309" s="505"/>
      <c r="AK309" s="505"/>
      <c r="AL309" s="506"/>
      <c r="AM309" s="504" t="s">
        <v>20</v>
      </c>
      <c r="AN309" s="505"/>
      <c r="AO309" s="505"/>
      <c r="AP309" s="505"/>
      <c r="AQ309" s="505"/>
      <c r="AR309" s="505"/>
      <c r="AS309" s="505"/>
      <c r="AT309" s="505"/>
      <c r="AU309" s="506"/>
      <c r="AV309" s="504" t="s">
        <v>20</v>
      </c>
      <c r="AW309" s="505"/>
      <c r="AX309" s="505"/>
      <c r="AY309" s="505"/>
      <c r="AZ309" s="505"/>
      <c r="BA309" s="505"/>
      <c r="BB309" s="505"/>
      <c r="BC309" s="506"/>
      <c r="BD309" s="504" t="s">
        <v>20</v>
      </c>
      <c r="BE309" s="505"/>
      <c r="BF309" s="505"/>
      <c r="BG309" s="505"/>
      <c r="BH309" s="505"/>
      <c r="BI309" s="505"/>
      <c r="BJ309" s="505"/>
      <c r="BK309" s="505"/>
      <c r="BL309" s="505"/>
      <c r="BM309" s="505"/>
      <c r="BN309" s="505"/>
      <c r="BO309" s="506"/>
      <c r="BP309" s="504" t="s">
        <v>20</v>
      </c>
      <c r="BQ309" s="505"/>
      <c r="BR309" s="505"/>
      <c r="BS309" s="505"/>
      <c r="BT309" s="505"/>
      <c r="BU309" s="505"/>
      <c r="BV309" s="505"/>
      <c r="BW309" s="505"/>
      <c r="BX309" s="505"/>
      <c r="BY309" s="598"/>
    </row>
    <row r="310" spans="1:77" ht="12.75" customHeight="1" thickBot="1" x14ac:dyDescent="0.35">
      <c r="A310" s="629" t="s">
        <v>527</v>
      </c>
      <c r="B310" s="630"/>
      <c r="C310" s="630"/>
      <c r="D310" s="631"/>
      <c r="E310" s="504" t="s">
        <v>20</v>
      </c>
      <c r="F310" s="505"/>
      <c r="G310" s="505"/>
      <c r="H310" s="505"/>
      <c r="I310" s="505"/>
      <c r="J310" s="506"/>
      <c r="K310" s="504" t="s">
        <v>20</v>
      </c>
      <c r="L310" s="505"/>
      <c r="M310" s="505"/>
      <c r="N310" s="505"/>
      <c r="O310" s="505"/>
      <c r="P310" s="505"/>
      <c r="Q310" s="505"/>
      <c r="R310" s="506"/>
      <c r="S310" s="504" t="s">
        <v>20</v>
      </c>
      <c r="T310" s="505"/>
      <c r="U310" s="505"/>
      <c r="V310" s="506"/>
      <c r="W310" s="504" t="s">
        <v>20</v>
      </c>
      <c r="X310" s="505"/>
      <c r="Y310" s="505"/>
      <c r="Z310" s="505"/>
      <c r="AA310" s="505"/>
      <c r="AB310" s="505"/>
      <c r="AC310" s="505"/>
      <c r="AD310" s="506"/>
      <c r="AE310" s="504" t="s">
        <v>20</v>
      </c>
      <c r="AF310" s="505"/>
      <c r="AG310" s="505"/>
      <c r="AH310" s="505"/>
      <c r="AI310" s="505"/>
      <c r="AJ310" s="505"/>
      <c r="AK310" s="505"/>
      <c r="AL310" s="506"/>
      <c r="AM310" s="504" t="s">
        <v>20</v>
      </c>
      <c r="AN310" s="505"/>
      <c r="AO310" s="505"/>
      <c r="AP310" s="505"/>
      <c r="AQ310" s="505"/>
      <c r="AR310" s="505"/>
      <c r="AS310" s="505"/>
      <c r="AT310" s="505"/>
      <c r="AU310" s="506"/>
      <c r="AV310" s="504" t="s">
        <v>20</v>
      </c>
      <c r="AW310" s="505"/>
      <c r="AX310" s="505"/>
      <c r="AY310" s="505"/>
      <c r="AZ310" s="505"/>
      <c r="BA310" s="505"/>
      <c r="BB310" s="505"/>
      <c r="BC310" s="506"/>
      <c r="BD310" s="504" t="s">
        <v>20</v>
      </c>
      <c r="BE310" s="505"/>
      <c r="BF310" s="505"/>
      <c r="BG310" s="505"/>
      <c r="BH310" s="505"/>
      <c r="BI310" s="505"/>
      <c r="BJ310" s="505"/>
      <c r="BK310" s="505"/>
      <c r="BL310" s="505"/>
      <c r="BM310" s="505"/>
      <c r="BN310" s="505"/>
      <c r="BO310" s="506"/>
      <c r="BP310" s="504" t="s">
        <v>20</v>
      </c>
      <c r="BQ310" s="505"/>
      <c r="BR310" s="505"/>
      <c r="BS310" s="505"/>
      <c r="BT310" s="505"/>
      <c r="BU310" s="505"/>
      <c r="BV310" s="505"/>
      <c r="BW310" s="505"/>
      <c r="BX310" s="505"/>
      <c r="BY310" s="598"/>
    </row>
    <row r="311" spans="1:77" ht="12.75" customHeight="1" thickBot="1" x14ac:dyDescent="0.35">
      <c r="A311" s="627"/>
      <c r="B311" s="628"/>
      <c r="C311" s="628"/>
      <c r="D311" s="626"/>
      <c r="E311" s="504" t="s">
        <v>20</v>
      </c>
      <c r="F311" s="505"/>
      <c r="G311" s="505"/>
      <c r="H311" s="505"/>
      <c r="I311" s="505"/>
      <c r="J311" s="506"/>
      <c r="K311" s="504" t="s">
        <v>20</v>
      </c>
      <c r="L311" s="505"/>
      <c r="M311" s="505"/>
      <c r="N311" s="505"/>
      <c r="O311" s="505"/>
      <c r="P311" s="505"/>
      <c r="Q311" s="505"/>
      <c r="R311" s="506"/>
      <c r="S311" s="504" t="s">
        <v>20</v>
      </c>
      <c r="T311" s="505"/>
      <c r="U311" s="505"/>
      <c r="V311" s="506"/>
      <c r="W311" s="504" t="s">
        <v>20</v>
      </c>
      <c r="X311" s="505"/>
      <c r="Y311" s="505"/>
      <c r="Z311" s="505"/>
      <c r="AA311" s="505"/>
      <c r="AB311" s="505"/>
      <c r="AC311" s="505"/>
      <c r="AD311" s="506"/>
      <c r="AE311" s="504" t="s">
        <v>20</v>
      </c>
      <c r="AF311" s="505"/>
      <c r="AG311" s="505"/>
      <c r="AH311" s="505"/>
      <c r="AI311" s="505"/>
      <c r="AJ311" s="505"/>
      <c r="AK311" s="505"/>
      <c r="AL311" s="506"/>
      <c r="AM311" s="504" t="s">
        <v>20</v>
      </c>
      <c r="AN311" s="505"/>
      <c r="AO311" s="505"/>
      <c r="AP311" s="505"/>
      <c r="AQ311" s="505"/>
      <c r="AR311" s="505"/>
      <c r="AS311" s="505"/>
      <c r="AT311" s="505"/>
      <c r="AU311" s="506"/>
      <c r="AV311" s="504" t="s">
        <v>20</v>
      </c>
      <c r="AW311" s="505"/>
      <c r="AX311" s="505"/>
      <c r="AY311" s="505"/>
      <c r="AZ311" s="505"/>
      <c r="BA311" s="505"/>
      <c r="BB311" s="505"/>
      <c r="BC311" s="506"/>
      <c r="BD311" s="504" t="s">
        <v>20</v>
      </c>
      <c r="BE311" s="505"/>
      <c r="BF311" s="505"/>
      <c r="BG311" s="505"/>
      <c r="BH311" s="505"/>
      <c r="BI311" s="505"/>
      <c r="BJ311" s="505"/>
      <c r="BK311" s="505"/>
      <c r="BL311" s="505"/>
      <c r="BM311" s="505"/>
      <c r="BN311" s="505"/>
      <c r="BO311" s="506"/>
      <c r="BP311" s="504" t="s">
        <v>20</v>
      </c>
      <c r="BQ311" s="505"/>
      <c r="BR311" s="505"/>
      <c r="BS311" s="505"/>
      <c r="BT311" s="505"/>
      <c r="BU311" s="505"/>
      <c r="BV311" s="505"/>
      <c r="BW311" s="505"/>
      <c r="BX311" s="505"/>
      <c r="BY311" s="598"/>
    </row>
    <row r="312" spans="1:77" ht="12.75" customHeight="1" thickBot="1" x14ac:dyDescent="0.35">
      <c r="A312" s="627"/>
      <c r="B312" s="628"/>
      <c r="C312" s="628"/>
      <c r="D312" s="626"/>
      <c r="E312" s="504" t="s">
        <v>20</v>
      </c>
      <c r="F312" s="505"/>
      <c r="G312" s="505"/>
      <c r="H312" s="505"/>
      <c r="I312" s="505"/>
      <c r="J312" s="506"/>
      <c r="K312" s="504" t="s">
        <v>20</v>
      </c>
      <c r="L312" s="505"/>
      <c r="M312" s="505"/>
      <c r="N312" s="505"/>
      <c r="O312" s="505"/>
      <c r="P312" s="505"/>
      <c r="Q312" s="505"/>
      <c r="R312" s="506"/>
      <c r="S312" s="504" t="s">
        <v>20</v>
      </c>
      <c r="T312" s="505"/>
      <c r="U312" s="505"/>
      <c r="V312" s="506"/>
      <c r="W312" s="504" t="s">
        <v>20</v>
      </c>
      <c r="X312" s="505"/>
      <c r="Y312" s="505"/>
      <c r="Z312" s="505"/>
      <c r="AA312" s="505"/>
      <c r="AB312" s="505"/>
      <c r="AC312" s="505"/>
      <c r="AD312" s="506"/>
      <c r="AE312" s="504" t="s">
        <v>20</v>
      </c>
      <c r="AF312" s="505"/>
      <c r="AG312" s="505"/>
      <c r="AH312" s="505"/>
      <c r="AI312" s="505"/>
      <c r="AJ312" s="505"/>
      <c r="AK312" s="505"/>
      <c r="AL312" s="506"/>
      <c r="AM312" s="504" t="s">
        <v>20</v>
      </c>
      <c r="AN312" s="505"/>
      <c r="AO312" s="505"/>
      <c r="AP312" s="505"/>
      <c r="AQ312" s="505"/>
      <c r="AR312" s="505"/>
      <c r="AS312" s="505"/>
      <c r="AT312" s="505"/>
      <c r="AU312" s="506"/>
      <c r="AV312" s="504" t="s">
        <v>20</v>
      </c>
      <c r="AW312" s="505"/>
      <c r="AX312" s="505"/>
      <c r="AY312" s="505"/>
      <c r="AZ312" s="505"/>
      <c r="BA312" s="505"/>
      <c r="BB312" s="505"/>
      <c r="BC312" s="506"/>
      <c r="BD312" s="504" t="s">
        <v>20</v>
      </c>
      <c r="BE312" s="505"/>
      <c r="BF312" s="505"/>
      <c r="BG312" s="505"/>
      <c r="BH312" s="505"/>
      <c r="BI312" s="505"/>
      <c r="BJ312" s="505"/>
      <c r="BK312" s="505"/>
      <c r="BL312" s="505"/>
      <c r="BM312" s="505"/>
      <c r="BN312" s="505"/>
      <c r="BO312" s="506"/>
      <c r="BP312" s="504" t="s">
        <v>20</v>
      </c>
      <c r="BQ312" s="505"/>
      <c r="BR312" s="505"/>
      <c r="BS312" s="505"/>
      <c r="BT312" s="505"/>
      <c r="BU312" s="505"/>
      <c r="BV312" s="505"/>
      <c r="BW312" s="505"/>
      <c r="BX312" s="505"/>
      <c r="BY312" s="598"/>
    </row>
    <row r="313" spans="1:77" ht="12.75" customHeight="1" thickBot="1" x14ac:dyDescent="0.35">
      <c r="A313" s="627"/>
      <c r="B313" s="628"/>
      <c r="C313" s="628"/>
      <c r="D313" s="626"/>
      <c r="E313" s="504" t="s">
        <v>20</v>
      </c>
      <c r="F313" s="505"/>
      <c r="G313" s="505"/>
      <c r="H313" s="505"/>
      <c r="I313" s="505"/>
      <c r="J313" s="506"/>
      <c r="K313" s="504" t="s">
        <v>20</v>
      </c>
      <c r="L313" s="505"/>
      <c r="M313" s="505"/>
      <c r="N313" s="505"/>
      <c r="O313" s="505"/>
      <c r="P313" s="505"/>
      <c r="Q313" s="505"/>
      <c r="R313" s="506"/>
      <c r="S313" s="504" t="s">
        <v>20</v>
      </c>
      <c r="T313" s="505"/>
      <c r="U313" s="505"/>
      <c r="V313" s="506"/>
      <c r="W313" s="504" t="s">
        <v>20</v>
      </c>
      <c r="X313" s="505"/>
      <c r="Y313" s="505"/>
      <c r="Z313" s="505"/>
      <c r="AA313" s="505"/>
      <c r="AB313" s="505"/>
      <c r="AC313" s="505"/>
      <c r="AD313" s="506"/>
      <c r="AE313" s="504" t="s">
        <v>20</v>
      </c>
      <c r="AF313" s="505"/>
      <c r="AG313" s="505"/>
      <c r="AH313" s="505"/>
      <c r="AI313" s="505"/>
      <c r="AJ313" s="505"/>
      <c r="AK313" s="505"/>
      <c r="AL313" s="506"/>
      <c r="AM313" s="504" t="s">
        <v>20</v>
      </c>
      <c r="AN313" s="505"/>
      <c r="AO313" s="505"/>
      <c r="AP313" s="505"/>
      <c r="AQ313" s="505"/>
      <c r="AR313" s="505"/>
      <c r="AS313" s="505"/>
      <c r="AT313" s="505"/>
      <c r="AU313" s="506"/>
      <c r="AV313" s="504" t="s">
        <v>20</v>
      </c>
      <c r="AW313" s="505"/>
      <c r="AX313" s="505"/>
      <c r="AY313" s="505"/>
      <c r="AZ313" s="505"/>
      <c r="BA313" s="505"/>
      <c r="BB313" s="505"/>
      <c r="BC313" s="506"/>
      <c r="BD313" s="504" t="s">
        <v>20</v>
      </c>
      <c r="BE313" s="505"/>
      <c r="BF313" s="505"/>
      <c r="BG313" s="505"/>
      <c r="BH313" s="505"/>
      <c r="BI313" s="505"/>
      <c r="BJ313" s="505"/>
      <c r="BK313" s="505"/>
      <c r="BL313" s="505"/>
      <c r="BM313" s="505"/>
      <c r="BN313" s="505"/>
      <c r="BO313" s="506"/>
      <c r="BP313" s="504" t="s">
        <v>20</v>
      </c>
      <c r="BQ313" s="505"/>
      <c r="BR313" s="505"/>
      <c r="BS313" s="505"/>
      <c r="BT313" s="505"/>
      <c r="BU313" s="505"/>
      <c r="BV313" s="505"/>
      <c r="BW313" s="505"/>
      <c r="BX313" s="505"/>
      <c r="BY313" s="598"/>
    </row>
    <row r="314" spans="1:77" ht="12.75" customHeight="1" thickBot="1" x14ac:dyDescent="0.35">
      <c r="A314" s="627"/>
      <c r="B314" s="625"/>
      <c r="C314" s="625"/>
      <c r="D314" s="626"/>
      <c r="E314" s="504" t="s">
        <v>20</v>
      </c>
      <c r="F314" s="505"/>
      <c r="G314" s="505"/>
      <c r="H314" s="505"/>
      <c r="I314" s="505"/>
      <c r="J314" s="506"/>
      <c r="K314" s="504" t="s">
        <v>20</v>
      </c>
      <c r="L314" s="505"/>
      <c r="M314" s="505"/>
      <c r="N314" s="505"/>
      <c r="O314" s="505"/>
      <c r="P314" s="505"/>
      <c r="Q314" s="505"/>
      <c r="R314" s="506"/>
      <c r="S314" s="504" t="s">
        <v>20</v>
      </c>
      <c r="T314" s="505"/>
      <c r="U314" s="505"/>
      <c r="V314" s="506"/>
      <c r="W314" s="504" t="s">
        <v>20</v>
      </c>
      <c r="X314" s="505"/>
      <c r="Y314" s="505"/>
      <c r="Z314" s="505"/>
      <c r="AA314" s="505"/>
      <c r="AB314" s="505"/>
      <c r="AC314" s="505"/>
      <c r="AD314" s="506"/>
      <c r="AE314" s="504" t="s">
        <v>20</v>
      </c>
      <c r="AF314" s="505"/>
      <c r="AG314" s="505"/>
      <c r="AH314" s="505"/>
      <c r="AI314" s="505"/>
      <c r="AJ314" s="505"/>
      <c r="AK314" s="505"/>
      <c r="AL314" s="506"/>
      <c r="AM314" s="504" t="s">
        <v>20</v>
      </c>
      <c r="AN314" s="505"/>
      <c r="AO314" s="505"/>
      <c r="AP314" s="505"/>
      <c r="AQ314" s="505"/>
      <c r="AR314" s="505"/>
      <c r="AS314" s="505"/>
      <c r="AT314" s="505"/>
      <c r="AU314" s="506"/>
      <c r="AV314" s="504" t="s">
        <v>20</v>
      </c>
      <c r="AW314" s="505"/>
      <c r="AX314" s="505"/>
      <c r="AY314" s="505"/>
      <c r="AZ314" s="505"/>
      <c r="BA314" s="505"/>
      <c r="BB314" s="505"/>
      <c r="BC314" s="506"/>
      <c r="BD314" s="504" t="s">
        <v>20</v>
      </c>
      <c r="BE314" s="505"/>
      <c r="BF314" s="505"/>
      <c r="BG314" s="505"/>
      <c r="BH314" s="505"/>
      <c r="BI314" s="505"/>
      <c r="BJ314" s="505"/>
      <c r="BK314" s="505"/>
      <c r="BL314" s="505"/>
      <c r="BM314" s="505"/>
      <c r="BN314" s="505"/>
      <c r="BO314" s="506"/>
      <c r="BP314" s="504" t="s">
        <v>20</v>
      </c>
      <c r="BQ314" s="505"/>
      <c r="BR314" s="505"/>
      <c r="BS314" s="505"/>
      <c r="BT314" s="505"/>
      <c r="BU314" s="505"/>
      <c r="BV314" s="505"/>
      <c r="BW314" s="505"/>
      <c r="BX314" s="505"/>
      <c r="BY314" s="598"/>
    </row>
    <row r="315" spans="1:77" ht="15.75" customHeight="1" thickBot="1" x14ac:dyDescent="0.35">
      <c r="A315" s="512" t="s">
        <v>244</v>
      </c>
      <c r="B315" s="255"/>
      <c r="C315" s="255"/>
      <c r="D315" s="255"/>
      <c r="E315" s="255"/>
      <c r="F315" s="255"/>
      <c r="G315" s="255"/>
      <c r="H315" s="255"/>
      <c r="I315" s="255"/>
      <c r="J315" s="255"/>
      <c r="K315" s="255"/>
      <c r="L315" s="255"/>
      <c r="M315" s="255"/>
      <c r="N315" s="255"/>
      <c r="O315" s="255"/>
      <c r="P315" s="255"/>
      <c r="Q315" s="255"/>
      <c r="R315" s="255"/>
      <c r="S315" s="255"/>
      <c r="T315" s="255"/>
      <c r="U315" s="255"/>
      <c r="V315" s="255"/>
      <c r="W315" s="255"/>
      <c r="X315" s="255"/>
      <c r="Y315" s="255"/>
      <c r="Z315" s="255"/>
      <c r="AA315" s="255"/>
      <c r="AB315" s="255"/>
      <c r="AC315" s="255"/>
      <c r="AD315" s="255"/>
      <c r="AE315" s="255"/>
      <c r="AF315" s="255"/>
      <c r="AG315" s="255"/>
      <c r="AH315" s="255"/>
      <c r="AI315" s="255"/>
      <c r="AJ315" s="255"/>
      <c r="AK315" s="255"/>
      <c r="AL315" s="255"/>
      <c r="AM315" s="255"/>
      <c r="AN315" s="255"/>
      <c r="AO315" s="255"/>
      <c r="AP315" s="255"/>
      <c r="AQ315" s="255"/>
      <c r="AR315" s="255"/>
      <c r="AS315" s="255"/>
      <c r="AT315" s="255"/>
      <c r="AU315" s="255"/>
      <c r="AV315" s="255"/>
      <c r="AW315" s="255"/>
      <c r="AX315" s="255"/>
      <c r="AY315" s="255"/>
      <c r="AZ315" s="255"/>
      <c r="BA315" s="255"/>
      <c r="BB315" s="255"/>
      <c r="BC315" s="255"/>
      <c r="BD315" s="255"/>
      <c r="BE315" s="255"/>
      <c r="BF315" s="255"/>
      <c r="BG315" s="255"/>
      <c r="BH315" s="255"/>
      <c r="BI315" s="255"/>
      <c r="BJ315" s="255"/>
      <c r="BK315" s="255"/>
      <c r="BL315" s="255"/>
      <c r="BM315" s="255"/>
      <c r="BN315" s="255"/>
      <c r="BO315" s="256"/>
      <c r="BP315" s="531" t="s">
        <v>20</v>
      </c>
      <c r="BQ315" s="255"/>
      <c r="BR315" s="255"/>
      <c r="BS315" s="255"/>
      <c r="BT315" s="255"/>
      <c r="BU315" s="255"/>
      <c r="BV315" s="255"/>
      <c r="BW315" s="255"/>
      <c r="BX315" s="255"/>
      <c r="BY315" s="312"/>
    </row>
    <row r="316" spans="1:77" ht="12.7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row>
    <row r="317" spans="1:77" ht="24.75" customHeight="1" thickBot="1" x14ac:dyDescent="0.35">
      <c r="A317" s="511" t="s">
        <v>406</v>
      </c>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200"/>
      <c r="BQ317" s="200"/>
      <c r="BR317" s="200"/>
      <c r="BS317" s="200"/>
      <c r="BT317" s="200"/>
      <c r="BU317" s="200"/>
      <c r="BV317" s="200"/>
      <c r="BW317" s="200"/>
      <c r="BX317" s="200"/>
      <c r="BY317" s="200"/>
    </row>
    <row r="318" spans="1:77" ht="80.25" customHeight="1" thickBot="1" x14ac:dyDescent="0.35">
      <c r="A318" s="508" t="s">
        <v>521</v>
      </c>
      <c r="B318" s="272"/>
      <c r="C318" s="272"/>
      <c r="D318" s="270"/>
      <c r="E318" s="458" t="s">
        <v>522</v>
      </c>
      <c r="F318" s="272"/>
      <c r="G318" s="272"/>
      <c r="H318" s="272"/>
      <c r="I318" s="272"/>
      <c r="J318" s="270"/>
      <c r="K318" s="458" t="s">
        <v>168</v>
      </c>
      <c r="L318" s="272"/>
      <c r="M318" s="272"/>
      <c r="N318" s="272"/>
      <c r="O318" s="272"/>
      <c r="P318" s="272"/>
      <c r="Q318" s="272"/>
      <c r="R318" s="270"/>
      <c r="S318" s="458" t="s">
        <v>174</v>
      </c>
      <c r="T318" s="272"/>
      <c r="U318" s="272"/>
      <c r="V318" s="270"/>
      <c r="W318" s="458" t="s">
        <v>490</v>
      </c>
      <c r="X318" s="272"/>
      <c r="Y318" s="272"/>
      <c r="Z318" s="272"/>
      <c r="AA318" s="272"/>
      <c r="AB318" s="272"/>
      <c r="AC318" s="272"/>
      <c r="AD318" s="270"/>
      <c r="AE318" s="458" t="s">
        <v>199</v>
      </c>
      <c r="AF318" s="272"/>
      <c r="AG318" s="272"/>
      <c r="AH318" s="272"/>
      <c r="AI318" s="272"/>
      <c r="AJ318" s="272"/>
      <c r="AK318" s="272"/>
      <c r="AL318" s="270"/>
      <c r="AM318" s="458" t="s">
        <v>528</v>
      </c>
      <c r="AN318" s="272"/>
      <c r="AO318" s="272"/>
      <c r="AP318" s="272"/>
      <c r="AQ318" s="272"/>
      <c r="AR318" s="272"/>
      <c r="AS318" s="272"/>
      <c r="AT318" s="272"/>
      <c r="AU318" s="270"/>
      <c r="AV318" s="458" t="s">
        <v>503</v>
      </c>
      <c r="AW318" s="272"/>
      <c r="AX318" s="272"/>
      <c r="AY318" s="272"/>
      <c r="AZ318" s="272"/>
      <c r="BA318" s="272"/>
      <c r="BB318" s="272"/>
      <c r="BC318" s="270"/>
      <c r="BD318" s="458" t="s">
        <v>441</v>
      </c>
      <c r="BE318" s="272"/>
      <c r="BF318" s="272"/>
      <c r="BG318" s="272"/>
      <c r="BH318" s="272"/>
      <c r="BI318" s="272"/>
      <c r="BJ318" s="272"/>
      <c r="BK318" s="272"/>
      <c r="BL318" s="272"/>
      <c r="BM318" s="272"/>
      <c r="BN318" s="272"/>
      <c r="BO318" s="270"/>
      <c r="BP318" s="458" t="s">
        <v>524</v>
      </c>
      <c r="BQ318" s="272"/>
      <c r="BR318" s="272"/>
      <c r="BS318" s="272"/>
      <c r="BT318" s="272"/>
      <c r="BU318" s="272"/>
      <c r="BV318" s="272"/>
      <c r="BW318" s="272"/>
      <c r="BX318" s="272"/>
      <c r="BY318" s="299"/>
    </row>
    <row r="319" spans="1:77" ht="12.75" customHeight="1" thickBot="1" x14ac:dyDescent="0.35">
      <c r="A319" s="502" t="s">
        <v>525</v>
      </c>
      <c r="B319" s="485"/>
      <c r="C319" s="485"/>
      <c r="D319" s="289"/>
      <c r="E319" s="494" t="s">
        <v>20</v>
      </c>
      <c r="F319" s="252"/>
      <c r="G319" s="252"/>
      <c r="H319" s="252"/>
      <c r="I319" s="252"/>
      <c r="J319" s="253"/>
      <c r="K319" s="494" t="s">
        <v>20</v>
      </c>
      <c r="L319" s="252"/>
      <c r="M319" s="252"/>
      <c r="N319" s="252"/>
      <c r="O319" s="252"/>
      <c r="P319" s="252"/>
      <c r="Q319" s="252"/>
      <c r="R319" s="253"/>
      <c r="S319" s="494" t="s">
        <v>20</v>
      </c>
      <c r="T319" s="252"/>
      <c r="U319" s="252"/>
      <c r="V319" s="253"/>
      <c r="W319" s="494" t="s">
        <v>20</v>
      </c>
      <c r="X319" s="252"/>
      <c r="Y319" s="252"/>
      <c r="Z319" s="252"/>
      <c r="AA319" s="252"/>
      <c r="AB319" s="252"/>
      <c r="AC319" s="252"/>
      <c r="AD319" s="253"/>
      <c r="AE319" s="494" t="s">
        <v>20</v>
      </c>
      <c r="AF319" s="252"/>
      <c r="AG319" s="252"/>
      <c r="AH319" s="252"/>
      <c r="AI319" s="252"/>
      <c r="AJ319" s="252"/>
      <c r="AK319" s="252"/>
      <c r="AL319" s="253"/>
      <c r="AM319" s="494" t="s">
        <v>20</v>
      </c>
      <c r="AN319" s="252"/>
      <c r="AO319" s="252"/>
      <c r="AP319" s="252"/>
      <c r="AQ319" s="252"/>
      <c r="AR319" s="252"/>
      <c r="AS319" s="252"/>
      <c r="AT319" s="252"/>
      <c r="AU319" s="253"/>
      <c r="AV319" s="494" t="s">
        <v>20</v>
      </c>
      <c r="AW319" s="252"/>
      <c r="AX319" s="252"/>
      <c r="AY319" s="252"/>
      <c r="AZ319" s="252"/>
      <c r="BA319" s="252"/>
      <c r="BB319" s="252"/>
      <c r="BC319" s="253"/>
      <c r="BD319" s="494" t="s">
        <v>20</v>
      </c>
      <c r="BE319" s="252"/>
      <c r="BF319" s="252"/>
      <c r="BG319" s="252"/>
      <c r="BH319" s="252"/>
      <c r="BI319" s="252"/>
      <c r="BJ319" s="252"/>
      <c r="BK319" s="252"/>
      <c r="BL319" s="252"/>
      <c r="BM319" s="252"/>
      <c r="BN319" s="252"/>
      <c r="BO319" s="253"/>
      <c r="BP319" s="494" t="s">
        <v>20</v>
      </c>
      <c r="BQ319" s="252"/>
      <c r="BR319" s="252"/>
      <c r="BS319" s="252"/>
      <c r="BT319" s="252"/>
      <c r="BU319" s="252"/>
      <c r="BV319" s="252"/>
      <c r="BW319" s="252"/>
      <c r="BX319" s="252"/>
      <c r="BY319" s="291"/>
    </row>
    <row r="320" spans="1:77" ht="12.75" customHeight="1" thickBot="1" x14ac:dyDescent="0.35">
      <c r="A320" s="486"/>
      <c r="B320" s="487"/>
      <c r="C320" s="487"/>
      <c r="D320" s="201"/>
      <c r="E320" s="494" t="s">
        <v>20</v>
      </c>
      <c r="F320" s="252"/>
      <c r="G320" s="252"/>
      <c r="H320" s="252"/>
      <c r="I320" s="252"/>
      <c r="J320" s="253"/>
      <c r="K320" s="494" t="s">
        <v>20</v>
      </c>
      <c r="L320" s="252"/>
      <c r="M320" s="252"/>
      <c r="N320" s="252"/>
      <c r="O320" s="252"/>
      <c r="P320" s="252"/>
      <c r="Q320" s="252"/>
      <c r="R320" s="253"/>
      <c r="S320" s="494" t="s">
        <v>20</v>
      </c>
      <c r="T320" s="252"/>
      <c r="U320" s="252"/>
      <c r="V320" s="253"/>
      <c r="W320" s="494" t="s">
        <v>20</v>
      </c>
      <c r="X320" s="252"/>
      <c r="Y320" s="252"/>
      <c r="Z320" s="252"/>
      <c r="AA320" s="252"/>
      <c r="AB320" s="252"/>
      <c r="AC320" s="252"/>
      <c r="AD320" s="253"/>
      <c r="AE320" s="494" t="s">
        <v>20</v>
      </c>
      <c r="AF320" s="252"/>
      <c r="AG320" s="252"/>
      <c r="AH320" s="252"/>
      <c r="AI320" s="252"/>
      <c r="AJ320" s="252"/>
      <c r="AK320" s="252"/>
      <c r="AL320" s="253"/>
      <c r="AM320" s="494" t="s">
        <v>20</v>
      </c>
      <c r="AN320" s="252"/>
      <c r="AO320" s="252"/>
      <c r="AP320" s="252"/>
      <c r="AQ320" s="252"/>
      <c r="AR320" s="252"/>
      <c r="AS320" s="252"/>
      <c r="AT320" s="252"/>
      <c r="AU320" s="253"/>
      <c r="AV320" s="494" t="s">
        <v>20</v>
      </c>
      <c r="AW320" s="252"/>
      <c r="AX320" s="252"/>
      <c r="AY320" s="252"/>
      <c r="AZ320" s="252"/>
      <c r="BA320" s="252"/>
      <c r="BB320" s="252"/>
      <c r="BC320" s="253"/>
      <c r="BD320" s="494" t="s">
        <v>20</v>
      </c>
      <c r="BE320" s="252"/>
      <c r="BF320" s="252"/>
      <c r="BG320" s="252"/>
      <c r="BH320" s="252"/>
      <c r="BI320" s="252"/>
      <c r="BJ320" s="252"/>
      <c r="BK320" s="252"/>
      <c r="BL320" s="252"/>
      <c r="BM320" s="252"/>
      <c r="BN320" s="252"/>
      <c r="BO320" s="253"/>
      <c r="BP320" s="494" t="s">
        <v>20</v>
      </c>
      <c r="BQ320" s="252"/>
      <c r="BR320" s="252"/>
      <c r="BS320" s="252"/>
      <c r="BT320" s="252"/>
      <c r="BU320" s="252"/>
      <c r="BV320" s="252"/>
      <c r="BW320" s="252"/>
      <c r="BX320" s="252"/>
      <c r="BY320" s="291"/>
    </row>
    <row r="321" spans="1:77" ht="12.75" customHeight="1" thickBot="1" x14ac:dyDescent="0.35">
      <c r="A321" s="486"/>
      <c r="B321" s="487"/>
      <c r="C321" s="487"/>
      <c r="D321" s="201"/>
      <c r="E321" s="494" t="s">
        <v>20</v>
      </c>
      <c r="F321" s="252"/>
      <c r="G321" s="252"/>
      <c r="H321" s="252"/>
      <c r="I321" s="252"/>
      <c r="J321" s="253"/>
      <c r="K321" s="494" t="s">
        <v>20</v>
      </c>
      <c r="L321" s="252"/>
      <c r="M321" s="252"/>
      <c r="N321" s="252"/>
      <c r="O321" s="252"/>
      <c r="P321" s="252"/>
      <c r="Q321" s="252"/>
      <c r="R321" s="253"/>
      <c r="S321" s="494" t="s">
        <v>20</v>
      </c>
      <c r="T321" s="252"/>
      <c r="U321" s="252"/>
      <c r="V321" s="253"/>
      <c r="W321" s="494" t="s">
        <v>20</v>
      </c>
      <c r="X321" s="252"/>
      <c r="Y321" s="252"/>
      <c r="Z321" s="252"/>
      <c r="AA321" s="252"/>
      <c r="AB321" s="252"/>
      <c r="AC321" s="252"/>
      <c r="AD321" s="253"/>
      <c r="AE321" s="494" t="s">
        <v>20</v>
      </c>
      <c r="AF321" s="252"/>
      <c r="AG321" s="252"/>
      <c r="AH321" s="252"/>
      <c r="AI321" s="252"/>
      <c r="AJ321" s="252"/>
      <c r="AK321" s="252"/>
      <c r="AL321" s="253"/>
      <c r="AM321" s="494" t="s">
        <v>20</v>
      </c>
      <c r="AN321" s="252"/>
      <c r="AO321" s="252"/>
      <c r="AP321" s="252"/>
      <c r="AQ321" s="252"/>
      <c r="AR321" s="252"/>
      <c r="AS321" s="252"/>
      <c r="AT321" s="252"/>
      <c r="AU321" s="253"/>
      <c r="AV321" s="494" t="s">
        <v>20</v>
      </c>
      <c r="AW321" s="252"/>
      <c r="AX321" s="252"/>
      <c r="AY321" s="252"/>
      <c r="AZ321" s="252"/>
      <c r="BA321" s="252"/>
      <c r="BB321" s="252"/>
      <c r="BC321" s="253"/>
      <c r="BD321" s="494" t="s">
        <v>20</v>
      </c>
      <c r="BE321" s="252"/>
      <c r="BF321" s="252"/>
      <c r="BG321" s="252"/>
      <c r="BH321" s="252"/>
      <c r="BI321" s="252"/>
      <c r="BJ321" s="252"/>
      <c r="BK321" s="252"/>
      <c r="BL321" s="252"/>
      <c r="BM321" s="252"/>
      <c r="BN321" s="252"/>
      <c r="BO321" s="253"/>
      <c r="BP321" s="494" t="s">
        <v>20</v>
      </c>
      <c r="BQ321" s="252"/>
      <c r="BR321" s="252"/>
      <c r="BS321" s="252"/>
      <c r="BT321" s="252"/>
      <c r="BU321" s="252"/>
      <c r="BV321" s="252"/>
      <c r="BW321" s="252"/>
      <c r="BX321" s="252"/>
      <c r="BY321" s="291"/>
    </row>
    <row r="322" spans="1:77" ht="12.75" customHeight="1" thickBot="1" x14ac:dyDescent="0.35">
      <c r="A322" s="486"/>
      <c r="B322" s="487"/>
      <c r="C322" s="487"/>
      <c r="D322" s="201"/>
      <c r="E322" s="494" t="s">
        <v>20</v>
      </c>
      <c r="F322" s="252"/>
      <c r="G322" s="252"/>
      <c r="H322" s="252"/>
      <c r="I322" s="252"/>
      <c r="J322" s="253"/>
      <c r="K322" s="494" t="s">
        <v>20</v>
      </c>
      <c r="L322" s="252"/>
      <c r="M322" s="252"/>
      <c r="N322" s="252"/>
      <c r="O322" s="252"/>
      <c r="P322" s="252"/>
      <c r="Q322" s="252"/>
      <c r="R322" s="253"/>
      <c r="S322" s="494" t="s">
        <v>20</v>
      </c>
      <c r="T322" s="252"/>
      <c r="U322" s="252"/>
      <c r="V322" s="253"/>
      <c r="W322" s="494" t="s">
        <v>20</v>
      </c>
      <c r="X322" s="252"/>
      <c r="Y322" s="252"/>
      <c r="Z322" s="252"/>
      <c r="AA322" s="252"/>
      <c r="AB322" s="252"/>
      <c r="AC322" s="252"/>
      <c r="AD322" s="253"/>
      <c r="AE322" s="494" t="s">
        <v>20</v>
      </c>
      <c r="AF322" s="252"/>
      <c r="AG322" s="252"/>
      <c r="AH322" s="252"/>
      <c r="AI322" s="252"/>
      <c r="AJ322" s="252"/>
      <c r="AK322" s="252"/>
      <c r="AL322" s="253"/>
      <c r="AM322" s="494" t="s">
        <v>20</v>
      </c>
      <c r="AN322" s="252"/>
      <c r="AO322" s="252"/>
      <c r="AP322" s="252"/>
      <c r="AQ322" s="252"/>
      <c r="AR322" s="252"/>
      <c r="AS322" s="252"/>
      <c r="AT322" s="252"/>
      <c r="AU322" s="253"/>
      <c r="AV322" s="494" t="s">
        <v>20</v>
      </c>
      <c r="AW322" s="252"/>
      <c r="AX322" s="252"/>
      <c r="AY322" s="252"/>
      <c r="AZ322" s="252"/>
      <c r="BA322" s="252"/>
      <c r="BB322" s="252"/>
      <c r="BC322" s="253"/>
      <c r="BD322" s="494" t="s">
        <v>20</v>
      </c>
      <c r="BE322" s="252"/>
      <c r="BF322" s="252"/>
      <c r="BG322" s="252"/>
      <c r="BH322" s="252"/>
      <c r="BI322" s="252"/>
      <c r="BJ322" s="252"/>
      <c r="BK322" s="252"/>
      <c r="BL322" s="252"/>
      <c r="BM322" s="252"/>
      <c r="BN322" s="252"/>
      <c r="BO322" s="253"/>
      <c r="BP322" s="494" t="s">
        <v>20</v>
      </c>
      <c r="BQ322" s="252"/>
      <c r="BR322" s="252"/>
      <c r="BS322" s="252"/>
      <c r="BT322" s="252"/>
      <c r="BU322" s="252"/>
      <c r="BV322" s="252"/>
      <c r="BW322" s="252"/>
      <c r="BX322" s="252"/>
      <c r="BY322" s="291"/>
    </row>
    <row r="323" spans="1:77" ht="12.75" customHeight="1" thickBot="1" x14ac:dyDescent="0.35">
      <c r="A323" s="488"/>
      <c r="B323" s="324"/>
      <c r="C323" s="324"/>
      <c r="D323" s="503"/>
      <c r="E323" s="494" t="s">
        <v>20</v>
      </c>
      <c r="F323" s="252"/>
      <c r="G323" s="252"/>
      <c r="H323" s="252"/>
      <c r="I323" s="252"/>
      <c r="J323" s="253"/>
      <c r="K323" s="494" t="s">
        <v>20</v>
      </c>
      <c r="L323" s="252"/>
      <c r="M323" s="252"/>
      <c r="N323" s="252"/>
      <c r="O323" s="252"/>
      <c r="P323" s="252"/>
      <c r="Q323" s="252"/>
      <c r="R323" s="253"/>
      <c r="S323" s="494" t="s">
        <v>20</v>
      </c>
      <c r="T323" s="252"/>
      <c r="U323" s="252"/>
      <c r="V323" s="253"/>
      <c r="W323" s="494" t="s">
        <v>20</v>
      </c>
      <c r="X323" s="252"/>
      <c r="Y323" s="252"/>
      <c r="Z323" s="252"/>
      <c r="AA323" s="252"/>
      <c r="AB323" s="252"/>
      <c r="AC323" s="252"/>
      <c r="AD323" s="253"/>
      <c r="AE323" s="494" t="s">
        <v>20</v>
      </c>
      <c r="AF323" s="252"/>
      <c r="AG323" s="252"/>
      <c r="AH323" s="252"/>
      <c r="AI323" s="252"/>
      <c r="AJ323" s="252"/>
      <c r="AK323" s="252"/>
      <c r="AL323" s="253"/>
      <c r="AM323" s="494" t="s">
        <v>20</v>
      </c>
      <c r="AN323" s="252"/>
      <c r="AO323" s="252"/>
      <c r="AP323" s="252"/>
      <c r="AQ323" s="252"/>
      <c r="AR323" s="252"/>
      <c r="AS323" s="252"/>
      <c r="AT323" s="252"/>
      <c r="AU323" s="253"/>
      <c r="AV323" s="494" t="s">
        <v>20</v>
      </c>
      <c r="AW323" s="252"/>
      <c r="AX323" s="252"/>
      <c r="AY323" s="252"/>
      <c r="AZ323" s="252"/>
      <c r="BA323" s="252"/>
      <c r="BB323" s="252"/>
      <c r="BC323" s="253"/>
      <c r="BD323" s="494" t="s">
        <v>20</v>
      </c>
      <c r="BE323" s="252"/>
      <c r="BF323" s="252"/>
      <c r="BG323" s="252"/>
      <c r="BH323" s="252"/>
      <c r="BI323" s="252"/>
      <c r="BJ323" s="252"/>
      <c r="BK323" s="252"/>
      <c r="BL323" s="252"/>
      <c r="BM323" s="252"/>
      <c r="BN323" s="252"/>
      <c r="BO323" s="253"/>
      <c r="BP323" s="494" t="s">
        <v>20</v>
      </c>
      <c r="BQ323" s="252"/>
      <c r="BR323" s="252"/>
      <c r="BS323" s="252"/>
      <c r="BT323" s="252"/>
      <c r="BU323" s="252"/>
      <c r="BV323" s="252"/>
      <c r="BW323" s="252"/>
      <c r="BX323" s="252"/>
      <c r="BY323" s="291"/>
    </row>
    <row r="324" spans="1:77" ht="23.25" customHeight="1" thickBot="1" x14ac:dyDescent="0.35">
      <c r="A324" s="502" t="s">
        <v>526</v>
      </c>
      <c r="B324" s="485"/>
      <c r="C324" s="485"/>
      <c r="D324" s="289"/>
      <c r="E324" s="494" t="s">
        <v>20</v>
      </c>
      <c r="F324" s="252"/>
      <c r="G324" s="252"/>
      <c r="H324" s="252"/>
      <c r="I324" s="252"/>
      <c r="J324" s="253"/>
      <c r="K324" s="494" t="s">
        <v>20</v>
      </c>
      <c r="L324" s="252"/>
      <c r="M324" s="252"/>
      <c r="N324" s="252"/>
      <c r="O324" s="252"/>
      <c r="P324" s="252"/>
      <c r="Q324" s="252"/>
      <c r="R324" s="253"/>
      <c r="S324" s="494" t="s">
        <v>20</v>
      </c>
      <c r="T324" s="252"/>
      <c r="U324" s="252"/>
      <c r="V324" s="253"/>
      <c r="W324" s="494" t="s">
        <v>20</v>
      </c>
      <c r="X324" s="252"/>
      <c r="Y324" s="252"/>
      <c r="Z324" s="252"/>
      <c r="AA324" s="252"/>
      <c r="AB324" s="252"/>
      <c r="AC324" s="252"/>
      <c r="AD324" s="253"/>
      <c r="AE324" s="494" t="s">
        <v>20</v>
      </c>
      <c r="AF324" s="252"/>
      <c r="AG324" s="252"/>
      <c r="AH324" s="252"/>
      <c r="AI324" s="252"/>
      <c r="AJ324" s="252"/>
      <c r="AK324" s="252"/>
      <c r="AL324" s="253"/>
      <c r="AM324" s="494" t="s">
        <v>20</v>
      </c>
      <c r="AN324" s="252"/>
      <c r="AO324" s="252"/>
      <c r="AP324" s="252"/>
      <c r="AQ324" s="252"/>
      <c r="AR324" s="252"/>
      <c r="AS324" s="252"/>
      <c r="AT324" s="252"/>
      <c r="AU324" s="253"/>
      <c r="AV324" s="494" t="s">
        <v>20</v>
      </c>
      <c r="AW324" s="252"/>
      <c r="AX324" s="252"/>
      <c r="AY324" s="252"/>
      <c r="AZ324" s="252"/>
      <c r="BA324" s="252"/>
      <c r="BB324" s="252"/>
      <c r="BC324" s="253"/>
      <c r="BD324" s="494" t="s">
        <v>20</v>
      </c>
      <c r="BE324" s="252"/>
      <c r="BF324" s="252"/>
      <c r="BG324" s="252"/>
      <c r="BH324" s="252"/>
      <c r="BI324" s="252"/>
      <c r="BJ324" s="252"/>
      <c r="BK324" s="252"/>
      <c r="BL324" s="252"/>
      <c r="BM324" s="252"/>
      <c r="BN324" s="252"/>
      <c r="BO324" s="253"/>
      <c r="BP324" s="494" t="s">
        <v>20</v>
      </c>
      <c r="BQ324" s="252"/>
      <c r="BR324" s="252"/>
      <c r="BS324" s="252"/>
      <c r="BT324" s="252"/>
      <c r="BU324" s="252"/>
      <c r="BV324" s="252"/>
      <c r="BW324" s="252"/>
      <c r="BX324" s="252"/>
      <c r="BY324" s="291"/>
    </row>
    <row r="325" spans="1:77" ht="18" customHeight="1" thickBot="1" x14ac:dyDescent="0.35">
      <c r="A325" s="486"/>
      <c r="B325" s="487"/>
      <c r="C325" s="487"/>
      <c r="D325" s="201"/>
      <c r="E325" s="494" t="s">
        <v>20</v>
      </c>
      <c r="F325" s="252"/>
      <c r="G325" s="252"/>
      <c r="H325" s="252"/>
      <c r="I325" s="252"/>
      <c r="J325" s="253"/>
      <c r="K325" s="494" t="s">
        <v>20</v>
      </c>
      <c r="L325" s="252"/>
      <c r="M325" s="252"/>
      <c r="N325" s="252"/>
      <c r="O325" s="252"/>
      <c r="P325" s="252"/>
      <c r="Q325" s="252"/>
      <c r="R325" s="253"/>
      <c r="S325" s="494" t="s">
        <v>20</v>
      </c>
      <c r="T325" s="252"/>
      <c r="U325" s="252"/>
      <c r="V325" s="253"/>
      <c r="W325" s="494" t="s">
        <v>20</v>
      </c>
      <c r="X325" s="252"/>
      <c r="Y325" s="252"/>
      <c r="Z325" s="252"/>
      <c r="AA325" s="252"/>
      <c r="AB325" s="252"/>
      <c r="AC325" s="252"/>
      <c r="AD325" s="253"/>
      <c r="AE325" s="494" t="s">
        <v>20</v>
      </c>
      <c r="AF325" s="252"/>
      <c r="AG325" s="252"/>
      <c r="AH325" s="252"/>
      <c r="AI325" s="252"/>
      <c r="AJ325" s="252"/>
      <c r="AK325" s="252"/>
      <c r="AL325" s="253"/>
      <c r="AM325" s="494" t="s">
        <v>20</v>
      </c>
      <c r="AN325" s="252"/>
      <c r="AO325" s="252"/>
      <c r="AP325" s="252"/>
      <c r="AQ325" s="252"/>
      <c r="AR325" s="252"/>
      <c r="AS325" s="252"/>
      <c r="AT325" s="252"/>
      <c r="AU325" s="253"/>
      <c r="AV325" s="494" t="s">
        <v>20</v>
      </c>
      <c r="AW325" s="252"/>
      <c r="AX325" s="252"/>
      <c r="AY325" s="252"/>
      <c r="AZ325" s="252"/>
      <c r="BA325" s="252"/>
      <c r="BB325" s="252"/>
      <c r="BC325" s="253"/>
      <c r="BD325" s="494" t="s">
        <v>20</v>
      </c>
      <c r="BE325" s="252"/>
      <c r="BF325" s="252"/>
      <c r="BG325" s="252"/>
      <c r="BH325" s="252"/>
      <c r="BI325" s="252"/>
      <c r="BJ325" s="252"/>
      <c r="BK325" s="252"/>
      <c r="BL325" s="252"/>
      <c r="BM325" s="252"/>
      <c r="BN325" s="252"/>
      <c r="BO325" s="253"/>
      <c r="BP325" s="494" t="s">
        <v>20</v>
      </c>
      <c r="BQ325" s="252"/>
      <c r="BR325" s="252"/>
      <c r="BS325" s="252"/>
      <c r="BT325" s="252"/>
      <c r="BU325" s="252"/>
      <c r="BV325" s="252"/>
      <c r="BW325" s="252"/>
      <c r="BX325" s="252"/>
      <c r="BY325" s="291"/>
    </row>
    <row r="326" spans="1:77" ht="12.75" customHeight="1" thickBot="1" x14ac:dyDescent="0.35">
      <c r="A326" s="486"/>
      <c r="B326" s="487"/>
      <c r="C326" s="487"/>
      <c r="D326" s="201"/>
      <c r="E326" s="494" t="s">
        <v>20</v>
      </c>
      <c r="F326" s="252"/>
      <c r="G326" s="252"/>
      <c r="H326" s="252"/>
      <c r="I326" s="252"/>
      <c r="J326" s="253"/>
      <c r="K326" s="494" t="s">
        <v>20</v>
      </c>
      <c r="L326" s="252"/>
      <c r="M326" s="252"/>
      <c r="N326" s="252"/>
      <c r="O326" s="252"/>
      <c r="P326" s="252"/>
      <c r="Q326" s="252"/>
      <c r="R326" s="253"/>
      <c r="S326" s="494" t="s">
        <v>20</v>
      </c>
      <c r="T326" s="252"/>
      <c r="U326" s="252"/>
      <c r="V326" s="253"/>
      <c r="W326" s="494" t="s">
        <v>20</v>
      </c>
      <c r="X326" s="252"/>
      <c r="Y326" s="252"/>
      <c r="Z326" s="252"/>
      <c r="AA326" s="252"/>
      <c r="AB326" s="252"/>
      <c r="AC326" s="252"/>
      <c r="AD326" s="253"/>
      <c r="AE326" s="494" t="s">
        <v>20</v>
      </c>
      <c r="AF326" s="252"/>
      <c r="AG326" s="252"/>
      <c r="AH326" s="252"/>
      <c r="AI326" s="252"/>
      <c r="AJ326" s="252"/>
      <c r="AK326" s="252"/>
      <c r="AL326" s="253"/>
      <c r="AM326" s="494" t="s">
        <v>20</v>
      </c>
      <c r="AN326" s="252"/>
      <c r="AO326" s="252"/>
      <c r="AP326" s="252"/>
      <c r="AQ326" s="252"/>
      <c r="AR326" s="252"/>
      <c r="AS326" s="252"/>
      <c r="AT326" s="252"/>
      <c r="AU326" s="253"/>
      <c r="AV326" s="494" t="s">
        <v>20</v>
      </c>
      <c r="AW326" s="252"/>
      <c r="AX326" s="252"/>
      <c r="AY326" s="252"/>
      <c r="AZ326" s="252"/>
      <c r="BA326" s="252"/>
      <c r="BB326" s="252"/>
      <c r="BC326" s="253"/>
      <c r="BD326" s="494" t="s">
        <v>20</v>
      </c>
      <c r="BE326" s="252"/>
      <c r="BF326" s="252"/>
      <c r="BG326" s="252"/>
      <c r="BH326" s="252"/>
      <c r="BI326" s="252"/>
      <c r="BJ326" s="252"/>
      <c r="BK326" s="252"/>
      <c r="BL326" s="252"/>
      <c r="BM326" s="252"/>
      <c r="BN326" s="252"/>
      <c r="BO326" s="253"/>
      <c r="BP326" s="494" t="s">
        <v>20</v>
      </c>
      <c r="BQ326" s="252"/>
      <c r="BR326" s="252"/>
      <c r="BS326" s="252"/>
      <c r="BT326" s="252"/>
      <c r="BU326" s="252"/>
      <c r="BV326" s="252"/>
      <c r="BW326" s="252"/>
      <c r="BX326" s="252"/>
      <c r="BY326" s="291"/>
    </row>
    <row r="327" spans="1:77" ht="12.75" customHeight="1" thickBot="1" x14ac:dyDescent="0.35">
      <c r="A327" s="488"/>
      <c r="B327" s="324"/>
      <c r="C327" s="324"/>
      <c r="D327" s="503"/>
      <c r="E327" s="494" t="s">
        <v>20</v>
      </c>
      <c r="F327" s="252"/>
      <c r="G327" s="252"/>
      <c r="H327" s="252"/>
      <c r="I327" s="252"/>
      <c r="J327" s="253"/>
      <c r="K327" s="494" t="s">
        <v>20</v>
      </c>
      <c r="L327" s="252"/>
      <c r="M327" s="252"/>
      <c r="N327" s="252"/>
      <c r="O327" s="252"/>
      <c r="P327" s="252"/>
      <c r="Q327" s="252"/>
      <c r="R327" s="253"/>
      <c r="S327" s="494" t="s">
        <v>20</v>
      </c>
      <c r="T327" s="252"/>
      <c r="U327" s="252"/>
      <c r="V327" s="253"/>
      <c r="W327" s="494" t="s">
        <v>20</v>
      </c>
      <c r="X327" s="252"/>
      <c r="Y327" s="252"/>
      <c r="Z327" s="252"/>
      <c r="AA327" s="252"/>
      <c r="AB327" s="252"/>
      <c r="AC327" s="252"/>
      <c r="AD327" s="253"/>
      <c r="AE327" s="494" t="s">
        <v>20</v>
      </c>
      <c r="AF327" s="252"/>
      <c r="AG327" s="252"/>
      <c r="AH327" s="252"/>
      <c r="AI327" s="252"/>
      <c r="AJ327" s="252"/>
      <c r="AK327" s="252"/>
      <c r="AL327" s="253"/>
      <c r="AM327" s="494" t="s">
        <v>20</v>
      </c>
      <c r="AN327" s="252"/>
      <c r="AO327" s="252"/>
      <c r="AP327" s="252"/>
      <c r="AQ327" s="252"/>
      <c r="AR327" s="252"/>
      <c r="AS327" s="252"/>
      <c r="AT327" s="252"/>
      <c r="AU327" s="253"/>
      <c r="AV327" s="494" t="s">
        <v>20</v>
      </c>
      <c r="AW327" s="252"/>
      <c r="AX327" s="252"/>
      <c r="AY327" s="252"/>
      <c r="AZ327" s="252"/>
      <c r="BA327" s="252"/>
      <c r="BB327" s="252"/>
      <c r="BC327" s="253"/>
      <c r="BD327" s="494" t="s">
        <v>20</v>
      </c>
      <c r="BE327" s="252"/>
      <c r="BF327" s="252"/>
      <c r="BG327" s="252"/>
      <c r="BH327" s="252"/>
      <c r="BI327" s="252"/>
      <c r="BJ327" s="252"/>
      <c r="BK327" s="252"/>
      <c r="BL327" s="252"/>
      <c r="BM327" s="252"/>
      <c r="BN327" s="252"/>
      <c r="BO327" s="253"/>
      <c r="BP327" s="494" t="s">
        <v>20</v>
      </c>
      <c r="BQ327" s="252"/>
      <c r="BR327" s="252"/>
      <c r="BS327" s="252"/>
      <c r="BT327" s="252"/>
      <c r="BU327" s="252"/>
      <c r="BV327" s="252"/>
      <c r="BW327" s="252"/>
      <c r="BX327" s="252"/>
      <c r="BY327" s="291"/>
    </row>
    <row r="328" spans="1:77" ht="12.75" customHeight="1" thickBot="1" x14ac:dyDescent="0.35">
      <c r="A328" s="502" t="s">
        <v>191</v>
      </c>
      <c r="B328" s="485"/>
      <c r="C328" s="485"/>
      <c r="D328" s="289"/>
      <c r="E328" s="494" t="s">
        <v>20</v>
      </c>
      <c r="F328" s="252"/>
      <c r="G328" s="252"/>
      <c r="H328" s="252"/>
      <c r="I328" s="252"/>
      <c r="J328" s="253"/>
      <c r="K328" s="494" t="s">
        <v>20</v>
      </c>
      <c r="L328" s="252"/>
      <c r="M328" s="252"/>
      <c r="N328" s="252"/>
      <c r="O328" s="252"/>
      <c r="P328" s="252"/>
      <c r="Q328" s="252"/>
      <c r="R328" s="253"/>
      <c r="S328" s="494" t="s">
        <v>20</v>
      </c>
      <c r="T328" s="252"/>
      <c r="U328" s="252"/>
      <c r="V328" s="253"/>
      <c r="W328" s="494" t="s">
        <v>20</v>
      </c>
      <c r="X328" s="252"/>
      <c r="Y328" s="252"/>
      <c r="Z328" s="252"/>
      <c r="AA328" s="252"/>
      <c r="AB328" s="252"/>
      <c r="AC328" s="252"/>
      <c r="AD328" s="253"/>
      <c r="AE328" s="494" t="s">
        <v>20</v>
      </c>
      <c r="AF328" s="252"/>
      <c r="AG328" s="252"/>
      <c r="AH328" s="252"/>
      <c r="AI328" s="252"/>
      <c r="AJ328" s="252"/>
      <c r="AK328" s="252"/>
      <c r="AL328" s="253"/>
      <c r="AM328" s="494" t="s">
        <v>20</v>
      </c>
      <c r="AN328" s="252"/>
      <c r="AO328" s="252"/>
      <c r="AP328" s="252"/>
      <c r="AQ328" s="252"/>
      <c r="AR328" s="252"/>
      <c r="AS328" s="252"/>
      <c r="AT328" s="252"/>
      <c r="AU328" s="253"/>
      <c r="AV328" s="494" t="s">
        <v>20</v>
      </c>
      <c r="AW328" s="252"/>
      <c r="AX328" s="252"/>
      <c r="AY328" s="252"/>
      <c r="AZ328" s="252"/>
      <c r="BA328" s="252"/>
      <c r="BB328" s="252"/>
      <c r="BC328" s="253"/>
      <c r="BD328" s="494" t="s">
        <v>20</v>
      </c>
      <c r="BE328" s="252"/>
      <c r="BF328" s="252"/>
      <c r="BG328" s="252"/>
      <c r="BH328" s="252"/>
      <c r="BI328" s="252"/>
      <c r="BJ328" s="252"/>
      <c r="BK328" s="252"/>
      <c r="BL328" s="252"/>
      <c r="BM328" s="252"/>
      <c r="BN328" s="252"/>
      <c r="BO328" s="253"/>
      <c r="BP328" s="494" t="s">
        <v>20</v>
      </c>
      <c r="BQ328" s="252"/>
      <c r="BR328" s="252"/>
      <c r="BS328" s="252"/>
      <c r="BT328" s="252"/>
      <c r="BU328" s="252"/>
      <c r="BV328" s="252"/>
      <c r="BW328" s="252"/>
      <c r="BX328" s="252"/>
      <c r="BY328" s="291"/>
    </row>
    <row r="329" spans="1:77" ht="12.75" customHeight="1" thickBot="1" x14ac:dyDescent="0.35">
      <c r="A329" s="486"/>
      <c r="B329" s="487"/>
      <c r="C329" s="487"/>
      <c r="D329" s="201"/>
      <c r="E329" s="494" t="s">
        <v>20</v>
      </c>
      <c r="F329" s="252"/>
      <c r="G329" s="252"/>
      <c r="H329" s="252"/>
      <c r="I329" s="252"/>
      <c r="J329" s="253"/>
      <c r="K329" s="494" t="s">
        <v>20</v>
      </c>
      <c r="L329" s="252"/>
      <c r="M329" s="252"/>
      <c r="N329" s="252"/>
      <c r="O329" s="252"/>
      <c r="P329" s="252"/>
      <c r="Q329" s="252"/>
      <c r="R329" s="253"/>
      <c r="S329" s="494" t="s">
        <v>20</v>
      </c>
      <c r="T329" s="252"/>
      <c r="U329" s="252"/>
      <c r="V329" s="253"/>
      <c r="W329" s="494" t="s">
        <v>20</v>
      </c>
      <c r="X329" s="252"/>
      <c r="Y329" s="252"/>
      <c r="Z329" s="252"/>
      <c r="AA329" s="252"/>
      <c r="AB329" s="252"/>
      <c r="AC329" s="252"/>
      <c r="AD329" s="253"/>
      <c r="AE329" s="494" t="s">
        <v>20</v>
      </c>
      <c r="AF329" s="252"/>
      <c r="AG329" s="252"/>
      <c r="AH329" s="252"/>
      <c r="AI329" s="252"/>
      <c r="AJ329" s="252"/>
      <c r="AK329" s="252"/>
      <c r="AL329" s="253"/>
      <c r="AM329" s="494" t="s">
        <v>20</v>
      </c>
      <c r="AN329" s="252"/>
      <c r="AO329" s="252"/>
      <c r="AP329" s="252"/>
      <c r="AQ329" s="252"/>
      <c r="AR329" s="252"/>
      <c r="AS329" s="252"/>
      <c r="AT329" s="252"/>
      <c r="AU329" s="253"/>
      <c r="AV329" s="494" t="s">
        <v>20</v>
      </c>
      <c r="AW329" s="252"/>
      <c r="AX329" s="252"/>
      <c r="AY329" s="252"/>
      <c r="AZ329" s="252"/>
      <c r="BA329" s="252"/>
      <c r="BB329" s="252"/>
      <c r="BC329" s="253"/>
      <c r="BD329" s="494" t="s">
        <v>20</v>
      </c>
      <c r="BE329" s="252"/>
      <c r="BF329" s="252"/>
      <c r="BG329" s="252"/>
      <c r="BH329" s="252"/>
      <c r="BI329" s="252"/>
      <c r="BJ329" s="252"/>
      <c r="BK329" s="252"/>
      <c r="BL329" s="252"/>
      <c r="BM329" s="252"/>
      <c r="BN329" s="252"/>
      <c r="BO329" s="253"/>
      <c r="BP329" s="494" t="s">
        <v>20</v>
      </c>
      <c r="BQ329" s="252"/>
      <c r="BR329" s="252"/>
      <c r="BS329" s="252"/>
      <c r="BT329" s="252"/>
      <c r="BU329" s="252"/>
      <c r="BV329" s="252"/>
      <c r="BW329" s="252"/>
      <c r="BX329" s="252"/>
      <c r="BY329" s="291"/>
    </row>
    <row r="330" spans="1:77" ht="12.75" customHeight="1" thickBot="1" x14ac:dyDescent="0.35">
      <c r="A330" s="486"/>
      <c r="B330" s="487"/>
      <c r="C330" s="487"/>
      <c r="D330" s="201"/>
      <c r="E330" s="494" t="s">
        <v>20</v>
      </c>
      <c r="F330" s="252"/>
      <c r="G330" s="252"/>
      <c r="H330" s="252"/>
      <c r="I330" s="252"/>
      <c r="J330" s="253"/>
      <c r="K330" s="494" t="s">
        <v>20</v>
      </c>
      <c r="L330" s="252"/>
      <c r="M330" s="252"/>
      <c r="N330" s="252"/>
      <c r="O330" s="252"/>
      <c r="P330" s="252"/>
      <c r="Q330" s="252"/>
      <c r="R330" s="253"/>
      <c r="S330" s="494" t="s">
        <v>20</v>
      </c>
      <c r="T330" s="252"/>
      <c r="U330" s="252"/>
      <c r="V330" s="253"/>
      <c r="W330" s="494" t="s">
        <v>20</v>
      </c>
      <c r="X330" s="252"/>
      <c r="Y330" s="252"/>
      <c r="Z330" s="252"/>
      <c r="AA330" s="252"/>
      <c r="AB330" s="252"/>
      <c r="AC330" s="252"/>
      <c r="AD330" s="253"/>
      <c r="AE330" s="494" t="s">
        <v>20</v>
      </c>
      <c r="AF330" s="252"/>
      <c r="AG330" s="252"/>
      <c r="AH330" s="252"/>
      <c r="AI330" s="252"/>
      <c r="AJ330" s="252"/>
      <c r="AK330" s="252"/>
      <c r="AL330" s="253"/>
      <c r="AM330" s="494" t="s">
        <v>20</v>
      </c>
      <c r="AN330" s="252"/>
      <c r="AO330" s="252"/>
      <c r="AP330" s="252"/>
      <c r="AQ330" s="252"/>
      <c r="AR330" s="252"/>
      <c r="AS330" s="252"/>
      <c r="AT330" s="252"/>
      <c r="AU330" s="253"/>
      <c r="AV330" s="494" t="s">
        <v>20</v>
      </c>
      <c r="AW330" s="252"/>
      <c r="AX330" s="252"/>
      <c r="AY330" s="252"/>
      <c r="AZ330" s="252"/>
      <c r="BA330" s="252"/>
      <c r="BB330" s="252"/>
      <c r="BC330" s="253"/>
      <c r="BD330" s="494" t="s">
        <v>20</v>
      </c>
      <c r="BE330" s="252"/>
      <c r="BF330" s="252"/>
      <c r="BG330" s="252"/>
      <c r="BH330" s="252"/>
      <c r="BI330" s="252"/>
      <c r="BJ330" s="252"/>
      <c r="BK330" s="252"/>
      <c r="BL330" s="252"/>
      <c r="BM330" s="252"/>
      <c r="BN330" s="252"/>
      <c r="BO330" s="253"/>
      <c r="BP330" s="494" t="s">
        <v>20</v>
      </c>
      <c r="BQ330" s="252"/>
      <c r="BR330" s="252"/>
      <c r="BS330" s="252"/>
      <c r="BT330" s="252"/>
      <c r="BU330" s="252"/>
      <c r="BV330" s="252"/>
      <c r="BW330" s="252"/>
      <c r="BX330" s="252"/>
      <c r="BY330" s="291"/>
    </row>
    <row r="331" spans="1:77" ht="12.75" customHeight="1" thickBot="1" x14ac:dyDescent="0.35">
      <c r="A331" s="486"/>
      <c r="B331" s="487"/>
      <c r="C331" s="487"/>
      <c r="D331" s="201"/>
      <c r="E331" s="494" t="s">
        <v>20</v>
      </c>
      <c r="F331" s="252"/>
      <c r="G331" s="252"/>
      <c r="H331" s="252"/>
      <c r="I331" s="252"/>
      <c r="J331" s="253"/>
      <c r="K331" s="494" t="s">
        <v>20</v>
      </c>
      <c r="L331" s="252"/>
      <c r="M331" s="252"/>
      <c r="N331" s="252"/>
      <c r="O331" s="252"/>
      <c r="P331" s="252"/>
      <c r="Q331" s="252"/>
      <c r="R331" s="253"/>
      <c r="S331" s="494" t="s">
        <v>20</v>
      </c>
      <c r="T331" s="252"/>
      <c r="U331" s="252"/>
      <c r="V331" s="253"/>
      <c r="W331" s="494" t="s">
        <v>20</v>
      </c>
      <c r="X331" s="252"/>
      <c r="Y331" s="252"/>
      <c r="Z331" s="252"/>
      <c r="AA331" s="252"/>
      <c r="AB331" s="252"/>
      <c r="AC331" s="252"/>
      <c r="AD331" s="253"/>
      <c r="AE331" s="494" t="s">
        <v>20</v>
      </c>
      <c r="AF331" s="252"/>
      <c r="AG331" s="252"/>
      <c r="AH331" s="252"/>
      <c r="AI331" s="252"/>
      <c r="AJ331" s="252"/>
      <c r="AK331" s="252"/>
      <c r="AL331" s="253"/>
      <c r="AM331" s="494" t="s">
        <v>20</v>
      </c>
      <c r="AN331" s="252"/>
      <c r="AO331" s="252"/>
      <c r="AP331" s="252"/>
      <c r="AQ331" s="252"/>
      <c r="AR331" s="252"/>
      <c r="AS331" s="252"/>
      <c r="AT331" s="252"/>
      <c r="AU331" s="253"/>
      <c r="AV331" s="494" t="s">
        <v>20</v>
      </c>
      <c r="AW331" s="252"/>
      <c r="AX331" s="252"/>
      <c r="AY331" s="252"/>
      <c r="AZ331" s="252"/>
      <c r="BA331" s="252"/>
      <c r="BB331" s="252"/>
      <c r="BC331" s="253"/>
      <c r="BD331" s="494" t="s">
        <v>20</v>
      </c>
      <c r="BE331" s="252"/>
      <c r="BF331" s="252"/>
      <c r="BG331" s="252"/>
      <c r="BH331" s="252"/>
      <c r="BI331" s="252"/>
      <c r="BJ331" s="252"/>
      <c r="BK331" s="252"/>
      <c r="BL331" s="252"/>
      <c r="BM331" s="252"/>
      <c r="BN331" s="252"/>
      <c r="BO331" s="253"/>
      <c r="BP331" s="494" t="s">
        <v>20</v>
      </c>
      <c r="BQ331" s="252"/>
      <c r="BR331" s="252"/>
      <c r="BS331" s="252"/>
      <c r="BT331" s="252"/>
      <c r="BU331" s="252"/>
      <c r="BV331" s="252"/>
      <c r="BW331" s="252"/>
      <c r="BX331" s="252"/>
      <c r="BY331" s="291"/>
    </row>
    <row r="332" spans="1:77" ht="12.75" customHeight="1" thickBot="1" x14ac:dyDescent="0.35">
      <c r="A332" s="488"/>
      <c r="B332" s="324"/>
      <c r="C332" s="324"/>
      <c r="D332" s="503"/>
      <c r="E332" s="494" t="s">
        <v>20</v>
      </c>
      <c r="F332" s="252"/>
      <c r="G332" s="252"/>
      <c r="H332" s="252"/>
      <c r="I332" s="252"/>
      <c r="J332" s="253"/>
      <c r="K332" s="494" t="s">
        <v>20</v>
      </c>
      <c r="L332" s="252"/>
      <c r="M332" s="252"/>
      <c r="N332" s="252"/>
      <c r="O332" s="252"/>
      <c r="P332" s="252"/>
      <c r="Q332" s="252"/>
      <c r="R332" s="253"/>
      <c r="S332" s="494" t="s">
        <v>20</v>
      </c>
      <c r="T332" s="252"/>
      <c r="U332" s="252"/>
      <c r="V332" s="253"/>
      <c r="W332" s="494" t="s">
        <v>20</v>
      </c>
      <c r="X332" s="252"/>
      <c r="Y332" s="252"/>
      <c r="Z332" s="252"/>
      <c r="AA332" s="252"/>
      <c r="AB332" s="252"/>
      <c r="AC332" s="252"/>
      <c r="AD332" s="253"/>
      <c r="AE332" s="494" t="s">
        <v>20</v>
      </c>
      <c r="AF332" s="252"/>
      <c r="AG332" s="252"/>
      <c r="AH332" s="252"/>
      <c r="AI332" s="252"/>
      <c r="AJ332" s="252"/>
      <c r="AK332" s="252"/>
      <c r="AL332" s="253"/>
      <c r="AM332" s="494" t="s">
        <v>20</v>
      </c>
      <c r="AN332" s="252"/>
      <c r="AO332" s="252"/>
      <c r="AP332" s="252"/>
      <c r="AQ332" s="252"/>
      <c r="AR332" s="252"/>
      <c r="AS332" s="252"/>
      <c r="AT332" s="252"/>
      <c r="AU332" s="253"/>
      <c r="AV332" s="494" t="s">
        <v>20</v>
      </c>
      <c r="AW332" s="252"/>
      <c r="AX332" s="252"/>
      <c r="AY332" s="252"/>
      <c r="AZ332" s="252"/>
      <c r="BA332" s="252"/>
      <c r="BB332" s="252"/>
      <c r="BC332" s="253"/>
      <c r="BD332" s="494" t="s">
        <v>20</v>
      </c>
      <c r="BE332" s="252"/>
      <c r="BF332" s="252"/>
      <c r="BG332" s="252"/>
      <c r="BH332" s="252"/>
      <c r="BI332" s="252"/>
      <c r="BJ332" s="252"/>
      <c r="BK332" s="252"/>
      <c r="BL332" s="252"/>
      <c r="BM332" s="252"/>
      <c r="BN332" s="252"/>
      <c r="BO332" s="253"/>
      <c r="BP332" s="494" t="s">
        <v>20</v>
      </c>
      <c r="BQ332" s="252"/>
      <c r="BR332" s="252"/>
      <c r="BS332" s="252"/>
      <c r="BT332" s="252"/>
      <c r="BU332" s="252"/>
      <c r="BV332" s="252"/>
      <c r="BW332" s="252"/>
      <c r="BX332" s="252"/>
      <c r="BY332" s="291"/>
    </row>
    <row r="333" spans="1:77" ht="12.75" customHeight="1" thickBot="1" x14ac:dyDescent="0.35">
      <c r="A333" s="502" t="s">
        <v>192</v>
      </c>
      <c r="B333" s="485"/>
      <c r="C333" s="485"/>
      <c r="D333" s="289"/>
      <c r="E333" s="494" t="s">
        <v>20</v>
      </c>
      <c r="F333" s="252"/>
      <c r="G333" s="252"/>
      <c r="H333" s="252"/>
      <c r="I333" s="252"/>
      <c r="J333" s="253"/>
      <c r="K333" s="494" t="s">
        <v>20</v>
      </c>
      <c r="L333" s="252"/>
      <c r="M333" s="252"/>
      <c r="N333" s="252"/>
      <c r="O333" s="252"/>
      <c r="P333" s="252"/>
      <c r="Q333" s="252"/>
      <c r="R333" s="253"/>
      <c r="S333" s="494" t="s">
        <v>20</v>
      </c>
      <c r="T333" s="252"/>
      <c r="U333" s="252"/>
      <c r="V333" s="253"/>
      <c r="W333" s="494" t="s">
        <v>20</v>
      </c>
      <c r="X333" s="252"/>
      <c r="Y333" s="252"/>
      <c r="Z333" s="252"/>
      <c r="AA333" s="252"/>
      <c r="AB333" s="252"/>
      <c r="AC333" s="252"/>
      <c r="AD333" s="253"/>
      <c r="AE333" s="494" t="s">
        <v>20</v>
      </c>
      <c r="AF333" s="252"/>
      <c r="AG333" s="252"/>
      <c r="AH333" s="252"/>
      <c r="AI333" s="252"/>
      <c r="AJ333" s="252"/>
      <c r="AK333" s="252"/>
      <c r="AL333" s="253"/>
      <c r="AM333" s="494" t="s">
        <v>20</v>
      </c>
      <c r="AN333" s="252"/>
      <c r="AO333" s="252"/>
      <c r="AP333" s="252"/>
      <c r="AQ333" s="252"/>
      <c r="AR333" s="252"/>
      <c r="AS333" s="252"/>
      <c r="AT333" s="252"/>
      <c r="AU333" s="253"/>
      <c r="AV333" s="494" t="s">
        <v>20</v>
      </c>
      <c r="AW333" s="252"/>
      <c r="AX333" s="252"/>
      <c r="AY333" s="252"/>
      <c r="AZ333" s="252"/>
      <c r="BA333" s="252"/>
      <c r="BB333" s="252"/>
      <c r="BC333" s="253"/>
      <c r="BD333" s="494" t="s">
        <v>20</v>
      </c>
      <c r="BE333" s="252"/>
      <c r="BF333" s="252"/>
      <c r="BG333" s="252"/>
      <c r="BH333" s="252"/>
      <c r="BI333" s="252"/>
      <c r="BJ333" s="252"/>
      <c r="BK333" s="252"/>
      <c r="BL333" s="252"/>
      <c r="BM333" s="252"/>
      <c r="BN333" s="252"/>
      <c r="BO333" s="253"/>
      <c r="BP333" s="494" t="s">
        <v>20</v>
      </c>
      <c r="BQ333" s="252"/>
      <c r="BR333" s="252"/>
      <c r="BS333" s="252"/>
      <c r="BT333" s="252"/>
      <c r="BU333" s="252"/>
      <c r="BV333" s="252"/>
      <c r="BW333" s="252"/>
      <c r="BX333" s="252"/>
      <c r="BY333" s="291"/>
    </row>
    <row r="334" spans="1:77" ht="12.75" customHeight="1" thickBot="1" x14ac:dyDescent="0.35">
      <c r="A334" s="486"/>
      <c r="B334" s="487"/>
      <c r="C334" s="487"/>
      <c r="D334" s="201"/>
      <c r="E334" s="494" t="s">
        <v>20</v>
      </c>
      <c r="F334" s="252"/>
      <c r="G334" s="252"/>
      <c r="H334" s="252"/>
      <c r="I334" s="252"/>
      <c r="J334" s="253"/>
      <c r="K334" s="494" t="s">
        <v>20</v>
      </c>
      <c r="L334" s="252"/>
      <c r="M334" s="252"/>
      <c r="N334" s="252"/>
      <c r="O334" s="252"/>
      <c r="P334" s="252"/>
      <c r="Q334" s="252"/>
      <c r="R334" s="253"/>
      <c r="S334" s="494" t="s">
        <v>20</v>
      </c>
      <c r="T334" s="252"/>
      <c r="U334" s="252"/>
      <c r="V334" s="253"/>
      <c r="W334" s="494" t="s">
        <v>20</v>
      </c>
      <c r="X334" s="252"/>
      <c r="Y334" s="252"/>
      <c r="Z334" s="252"/>
      <c r="AA334" s="252"/>
      <c r="AB334" s="252"/>
      <c r="AC334" s="252"/>
      <c r="AD334" s="253"/>
      <c r="AE334" s="494" t="s">
        <v>20</v>
      </c>
      <c r="AF334" s="252"/>
      <c r="AG334" s="252"/>
      <c r="AH334" s="252"/>
      <c r="AI334" s="252"/>
      <c r="AJ334" s="252"/>
      <c r="AK334" s="252"/>
      <c r="AL334" s="253"/>
      <c r="AM334" s="494" t="s">
        <v>20</v>
      </c>
      <c r="AN334" s="252"/>
      <c r="AO334" s="252"/>
      <c r="AP334" s="252"/>
      <c r="AQ334" s="252"/>
      <c r="AR334" s="252"/>
      <c r="AS334" s="252"/>
      <c r="AT334" s="252"/>
      <c r="AU334" s="253"/>
      <c r="AV334" s="494" t="s">
        <v>20</v>
      </c>
      <c r="AW334" s="252"/>
      <c r="AX334" s="252"/>
      <c r="AY334" s="252"/>
      <c r="AZ334" s="252"/>
      <c r="BA334" s="252"/>
      <c r="BB334" s="252"/>
      <c r="BC334" s="253"/>
      <c r="BD334" s="494" t="s">
        <v>20</v>
      </c>
      <c r="BE334" s="252"/>
      <c r="BF334" s="252"/>
      <c r="BG334" s="252"/>
      <c r="BH334" s="252"/>
      <c r="BI334" s="252"/>
      <c r="BJ334" s="252"/>
      <c r="BK334" s="252"/>
      <c r="BL334" s="252"/>
      <c r="BM334" s="252"/>
      <c r="BN334" s="252"/>
      <c r="BO334" s="253"/>
      <c r="BP334" s="494" t="s">
        <v>20</v>
      </c>
      <c r="BQ334" s="252"/>
      <c r="BR334" s="252"/>
      <c r="BS334" s="252"/>
      <c r="BT334" s="252"/>
      <c r="BU334" s="252"/>
      <c r="BV334" s="252"/>
      <c r="BW334" s="252"/>
      <c r="BX334" s="252"/>
      <c r="BY334" s="291"/>
    </row>
    <row r="335" spans="1:77" ht="12.75" customHeight="1" thickBot="1" x14ac:dyDescent="0.35">
      <c r="A335" s="486"/>
      <c r="B335" s="487"/>
      <c r="C335" s="487"/>
      <c r="D335" s="201"/>
      <c r="E335" s="494" t="s">
        <v>20</v>
      </c>
      <c r="F335" s="252"/>
      <c r="G335" s="252"/>
      <c r="H335" s="252"/>
      <c r="I335" s="252"/>
      <c r="J335" s="253"/>
      <c r="K335" s="494" t="s">
        <v>20</v>
      </c>
      <c r="L335" s="252"/>
      <c r="M335" s="252"/>
      <c r="N335" s="252"/>
      <c r="O335" s="252"/>
      <c r="P335" s="252"/>
      <c r="Q335" s="252"/>
      <c r="R335" s="253"/>
      <c r="S335" s="494" t="s">
        <v>20</v>
      </c>
      <c r="T335" s="252"/>
      <c r="U335" s="252"/>
      <c r="V335" s="253"/>
      <c r="W335" s="494" t="s">
        <v>20</v>
      </c>
      <c r="X335" s="252"/>
      <c r="Y335" s="252"/>
      <c r="Z335" s="252"/>
      <c r="AA335" s="252"/>
      <c r="AB335" s="252"/>
      <c r="AC335" s="252"/>
      <c r="AD335" s="253"/>
      <c r="AE335" s="494" t="s">
        <v>20</v>
      </c>
      <c r="AF335" s="252"/>
      <c r="AG335" s="252"/>
      <c r="AH335" s="252"/>
      <c r="AI335" s="252"/>
      <c r="AJ335" s="252"/>
      <c r="AK335" s="252"/>
      <c r="AL335" s="253"/>
      <c r="AM335" s="494" t="s">
        <v>20</v>
      </c>
      <c r="AN335" s="252"/>
      <c r="AO335" s="252"/>
      <c r="AP335" s="252"/>
      <c r="AQ335" s="252"/>
      <c r="AR335" s="252"/>
      <c r="AS335" s="252"/>
      <c r="AT335" s="252"/>
      <c r="AU335" s="253"/>
      <c r="AV335" s="494" t="s">
        <v>20</v>
      </c>
      <c r="AW335" s="252"/>
      <c r="AX335" s="252"/>
      <c r="AY335" s="252"/>
      <c r="AZ335" s="252"/>
      <c r="BA335" s="252"/>
      <c r="BB335" s="252"/>
      <c r="BC335" s="253"/>
      <c r="BD335" s="494" t="s">
        <v>20</v>
      </c>
      <c r="BE335" s="252"/>
      <c r="BF335" s="252"/>
      <c r="BG335" s="252"/>
      <c r="BH335" s="252"/>
      <c r="BI335" s="252"/>
      <c r="BJ335" s="252"/>
      <c r="BK335" s="252"/>
      <c r="BL335" s="252"/>
      <c r="BM335" s="252"/>
      <c r="BN335" s="252"/>
      <c r="BO335" s="253"/>
      <c r="BP335" s="494" t="s">
        <v>20</v>
      </c>
      <c r="BQ335" s="252"/>
      <c r="BR335" s="252"/>
      <c r="BS335" s="252"/>
      <c r="BT335" s="252"/>
      <c r="BU335" s="252"/>
      <c r="BV335" s="252"/>
      <c r="BW335" s="252"/>
      <c r="BX335" s="252"/>
      <c r="BY335" s="291"/>
    </row>
    <row r="336" spans="1:77" ht="12.75" customHeight="1" thickBot="1" x14ac:dyDescent="0.35">
      <c r="A336" s="486"/>
      <c r="B336" s="487"/>
      <c r="C336" s="487"/>
      <c r="D336" s="201"/>
      <c r="E336" s="494" t="s">
        <v>20</v>
      </c>
      <c r="F336" s="252"/>
      <c r="G336" s="252"/>
      <c r="H336" s="252"/>
      <c r="I336" s="252"/>
      <c r="J336" s="253"/>
      <c r="K336" s="494" t="s">
        <v>20</v>
      </c>
      <c r="L336" s="252"/>
      <c r="M336" s="252"/>
      <c r="N336" s="252"/>
      <c r="O336" s="252"/>
      <c r="P336" s="252"/>
      <c r="Q336" s="252"/>
      <c r="R336" s="253"/>
      <c r="S336" s="494" t="s">
        <v>20</v>
      </c>
      <c r="T336" s="252"/>
      <c r="U336" s="252"/>
      <c r="V336" s="253"/>
      <c r="W336" s="494" t="s">
        <v>20</v>
      </c>
      <c r="X336" s="252"/>
      <c r="Y336" s="252"/>
      <c r="Z336" s="252"/>
      <c r="AA336" s="252"/>
      <c r="AB336" s="252"/>
      <c r="AC336" s="252"/>
      <c r="AD336" s="253"/>
      <c r="AE336" s="494" t="s">
        <v>20</v>
      </c>
      <c r="AF336" s="252"/>
      <c r="AG336" s="252"/>
      <c r="AH336" s="252"/>
      <c r="AI336" s="252"/>
      <c r="AJ336" s="252"/>
      <c r="AK336" s="252"/>
      <c r="AL336" s="253"/>
      <c r="AM336" s="494" t="s">
        <v>20</v>
      </c>
      <c r="AN336" s="252"/>
      <c r="AO336" s="252"/>
      <c r="AP336" s="252"/>
      <c r="AQ336" s="252"/>
      <c r="AR336" s="252"/>
      <c r="AS336" s="252"/>
      <c r="AT336" s="252"/>
      <c r="AU336" s="253"/>
      <c r="AV336" s="494" t="s">
        <v>20</v>
      </c>
      <c r="AW336" s="252"/>
      <c r="AX336" s="252"/>
      <c r="AY336" s="252"/>
      <c r="AZ336" s="252"/>
      <c r="BA336" s="252"/>
      <c r="BB336" s="252"/>
      <c r="BC336" s="253"/>
      <c r="BD336" s="494" t="s">
        <v>20</v>
      </c>
      <c r="BE336" s="252"/>
      <c r="BF336" s="252"/>
      <c r="BG336" s="252"/>
      <c r="BH336" s="252"/>
      <c r="BI336" s="252"/>
      <c r="BJ336" s="252"/>
      <c r="BK336" s="252"/>
      <c r="BL336" s="252"/>
      <c r="BM336" s="252"/>
      <c r="BN336" s="252"/>
      <c r="BO336" s="253"/>
      <c r="BP336" s="494" t="s">
        <v>20</v>
      </c>
      <c r="BQ336" s="252"/>
      <c r="BR336" s="252"/>
      <c r="BS336" s="252"/>
      <c r="BT336" s="252"/>
      <c r="BU336" s="252"/>
      <c r="BV336" s="252"/>
      <c r="BW336" s="252"/>
      <c r="BX336" s="252"/>
      <c r="BY336" s="291"/>
    </row>
    <row r="337" spans="1:77" ht="12.75" customHeight="1" thickBot="1" x14ac:dyDescent="0.35">
      <c r="A337" s="488"/>
      <c r="B337" s="324"/>
      <c r="C337" s="324"/>
      <c r="D337" s="503"/>
      <c r="E337" s="494" t="s">
        <v>20</v>
      </c>
      <c r="F337" s="252"/>
      <c r="G337" s="252"/>
      <c r="H337" s="252"/>
      <c r="I337" s="252"/>
      <c r="J337" s="253"/>
      <c r="K337" s="494" t="s">
        <v>20</v>
      </c>
      <c r="L337" s="252"/>
      <c r="M337" s="252"/>
      <c r="N337" s="252"/>
      <c r="O337" s="252"/>
      <c r="P337" s="252"/>
      <c r="Q337" s="252"/>
      <c r="R337" s="253"/>
      <c r="S337" s="494" t="s">
        <v>20</v>
      </c>
      <c r="T337" s="252"/>
      <c r="U337" s="252"/>
      <c r="V337" s="253"/>
      <c r="W337" s="494" t="s">
        <v>20</v>
      </c>
      <c r="X337" s="252"/>
      <c r="Y337" s="252"/>
      <c r="Z337" s="252"/>
      <c r="AA337" s="252"/>
      <c r="AB337" s="252"/>
      <c r="AC337" s="252"/>
      <c r="AD337" s="253"/>
      <c r="AE337" s="494" t="s">
        <v>20</v>
      </c>
      <c r="AF337" s="252"/>
      <c r="AG337" s="252"/>
      <c r="AH337" s="252"/>
      <c r="AI337" s="252"/>
      <c r="AJ337" s="252"/>
      <c r="AK337" s="252"/>
      <c r="AL337" s="253"/>
      <c r="AM337" s="494" t="s">
        <v>20</v>
      </c>
      <c r="AN337" s="252"/>
      <c r="AO337" s="252"/>
      <c r="AP337" s="252"/>
      <c r="AQ337" s="252"/>
      <c r="AR337" s="252"/>
      <c r="AS337" s="252"/>
      <c r="AT337" s="252"/>
      <c r="AU337" s="253"/>
      <c r="AV337" s="494" t="s">
        <v>20</v>
      </c>
      <c r="AW337" s="252"/>
      <c r="AX337" s="252"/>
      <c r="AY337" s="252"/>
      <c r="AZ337" s="252"/>
      <c r="BA337" s="252"/>
      <c r="BB337" s="252"/>
      <c r="BC337" s="253"/>
      <c r="BD337" s="494" t="s">
        <v>20</v>
      </c>
      <c r="BE337" s="252"/>
      <c r="BF337" s="252"/>
      <c r="BG337" s="252"/>
      <c r="BH337" s="252"/>
      <c r="BI337" s="252"/>
      <c r="BJ337" s="252"/>
      <c r="BK337" s="252"/>
      <c r="BL337" s="252"/>
      <c r="BM337" s="252"/>
      <c r="BN337" s="252"/>
      <c r="BO337" s="253"/>
      <c r="BP337" s="494" t="s">
        <v>20</v>
      </c>
      <c r="BQ337" s="252"/>
      <c r="BR337" s="252"/>
      <c r="BS337" s="252"/>
      <c r="BT337" s="252"/>
      <c r="BU337" s="252"/>
      <c r="BV337" s="252"/>
      <c r="BW337" s="252"/>
      <c r="BX337" s="252"/>
      <c r="BY337" s="291"/>
    </row>
    <row r="338" spans="1:77" ht="23.25" customHeight="1" thickBot="1" x14ac:dyDescent="0.35">
      <c r="A338" s="502" t="s">
        <v>527</v>
      </c>
      <c r="B338" s="485"/>
      <c r="C338" s="485"/>
      <c r="D338" s="289"/>
      <c r="E338" s="494" t="s">
        <v>20</v>
      </c>
      <c r="F338" s="252"/>
      <c r="G338" s="252"/>
      <c r="H338" s="252"/>
      <c r="I338" s="252"/>
      <c r="J338" s="253"/>
      <c r="K338" s="494" t="s">
        <v>20</v>
      </c>
      <c r="L338" s="252"/>
      <c r="M338" s="252"/>
      <c r="N338" s="252"/>
      <c r="O338" s="252"/>
      <c r="P338" s="252"/>
      <c r="Q338" s="252"/>
      <c r="R338" s="253"/>
      <c r="S338" s="494" t="s">
        <v>20</v>
      </c>
      <c r="T338" s="252"/>
      <c r="U338" s="252"/>
      <c r="V338" s="253"/>
      <c r="W338" s="494" t="s">
        <v>20</v>
      </c>
      <c r="X338" s="252"/>
      <c r="Y338" s="252"/>
      <c r="Z338" s="252"/>
      <c r="AA338" s="252"/>
      <c r="AB338" s="252"/>
      <c r="AC338" s="252"/>
      <c r="AD338" s="253"/>
      <c r="AE338" s="494" t="s">
        <v>20</v>
      </c>
      <c r="AF338" s="252"/>
      <c r="AG338" s="252"/>
      <c r="AH338" s="252"/>
      <c r="AI338" s="252"/>
      <c r="AJ338" s="252"/>
      <c r="AK338" s="252"/>
      <c r="AL338" s="253"/>
      <c r="AM338" s="494" t="s">
        <v>20</v>
      </c>
      <c r="AN338" s="252"/>
      <c r="AO338" s="252"/>
      <c r="AP338" s="252"/>
      <c r="AQ338" s="252"/>
      <c r="AR338" s="252"/>
      <c r="AS338" s="252"/>
      <c r="AT338" s="252"/>
      <c r="AU338" s="253"/>
      <c r="AV338" s="494" t="s">
        <v>20</v>
      </c>
      <c r="AW338" s="252"/>
      <c r="AX338" s="252"/>
      <c r="AY338" s="252"/>
      <c r="AZ338" s="252"/>
      <c r="BA338" s="252"/>
      <c r="BB338" s="252"/>
      <c r="BC338" s="253"/>
      <c r="BD338" s="494" t="s">
        <v>20</v>
      </c>
      <c r="BE338" s="252"/>
      <c r="BF338" s="252"/>
      <c r="BG338" s="252"/>
      <c r="BH338" s="252"/>
      <c r="BI338" s="252"/>
      <c r="BJ338" s="252"/>
      <c r="BK338" s="252"/>
      <c r="BL338" s="252"/>
      <c r="BM338" s="252"/>
      <c r="BN338" s="252"/>
      <c r="BO338" s="253"/>
      <c r="BP338" s="494" t="s">
        <v>20</v>
      </c>
      <c r="BQ338" s="252"/>
      <c r="BR338" s="252"/>
      <c r="BS338" s="252"/>
      <c r="BT338" s="252"/>
      <c r="BU338" s="252"/>
      <c r="BV338" s="252"/>
      <c r="BW338" s="252"/>
      <c r="BX338" s="252"/>
      <c r="BY338" s="291"/>
    </row>
    <row r="339" spans="1:77" ht="12.75" customHeight="1" thickBot="1" x14ac:dyDescent="0.35">
      <c r="A339" s="486"/>
      <c r="B339" s="487"/>
      <c r="C339" s="487"/>
      <c r="D339" s="201"/>
      <c r="E339" s="494" t="s">
        <v>20</v>
      </c>
      <c r="F339" s="252"/>
      <c r="G339" s="252"/>
      <c r="H339" s="252"/>
      <c r="I339" s="252"/>
      <c r="J339" s="253"/>
      <c r="K339" s="494" t="s">
        <v>20</v>
      </c>
      <c r="L339" s="252"/>
      <c r="M339" s="252"/>
      <c r="N339" s="252"/>
      <c r="O339" s="252"/>
      <c r="P339" s="252"/>
      <c r="Q339" s="252"/>
      <c r="R339" s="253"/>
      <c r="S339" s="494" t="s">
        <v>20</v>
      </c>
      <c r="T339" s="252"/>
      <c r="U339" s="252"/>
      <c r="V339" s="253"/>
      <c r="W339" s="494" t="s">
        <v>20</v>
      </c>
      <c r="X339" s="252"/>
      <c r="Y339" s="252"/>
      <c r="Z339" s="252"/>
      <c r="AA339" s="252"/>
      <c r="AB339" s="252"/>
      <c r="AC339" s="252"/>
      <c r="AD339" s="253"/>
      <c r="AE339" s="494" t="s">
        <v>20</v>
      </c>
      <c r="AF339" s="252"/>
      <c r="AG339" s="252"/>
      <c r="AH339" s="252"/>
      <c r="AI339" s="252"/>
      <c r="AJ339" s="252"/>
      <c r="AK339" s="252"/>
      <c r="AL339" s="253"/>
      <c r="AM339" s="494" t="s">
        <v>20</v>
      </c>
      <c r="AN339" s="252"/>
      <c r="AO339" s="252"/>
      <c r="AP339" s="252"/>
      <c r="AQ339" s="252"/>
      <c r="AR339" s="252"/>
      <c r="AS339" s="252"/>
      <c r="AT339" s="252"/>
      <c r="AU339" s="253"/>
      <c r="AV339" s="494" t="s">
        <v>20</v>
      </c>
      <c r="AW339" s="252"/>
      <c r="AX339" s="252"/>
      <c r="AY339" s="252"/>
      <c r="AZ339" s="252"/>
      <c r="BA339" s="252"/>
      <c r="BB339" s="252"/>
      <c r="BC339" s="253"/>
      <c r="BD339" s="494" t="s">
        <v>20</v>
      </c>
      <c r="BE339" s="252"/>
      <c r="BF339" s="252"/>
      <c r="BG339" s="252"/>
      <c r="BH339" s="252"/>
      <c r="BI339" s="252"/>
      <c r="BJ339" s="252"/>
      <c r="BK339" s="252"/>
      <c r="BL339" s="252"/>
      <c r="BM339" s="252"/>
      <c r="BN339" s="252"/>
      <c r="BO339" s="253"/>
      <c r="BP339" s="494" t="s">
        <v>20</v>
      </c>
      <c r="BQ339" s="252"/>
      <c r="BR339" s="252"/>
      <c r="BS339" s="252"/>
      <c r="BT339" s="252"/>
      <c r="BU339" s="252"/>
      <c r="BV339" s="252"/>
      <c r="BW339" s="252"/>
      <c r="BX339" s="252"/>
      <c r="BY339" s="291"/>
    </row>
    <row r="340" spans="1:77" ht="12.75" customHeight="1" thickBot="1" x14ac:dyDescent="0.35">
      <c r="A340" s="486"/>
      <c r="B340" s="487"/>
      <c r="C340" s="487"/>
      <c r="D340" s="201"/>
      <c r="E340" s="494" t="s">
        <v>20</v>
      </c>
      <c r="F340" s="252"/>
      <c r="G340" s="252"/>
      <c r="H340" s="252"/>
      <c r="I340" s="252"/>
      <c r="J340" s="253"/>
      <c r="K340" s="494" t="s">
        <v>20</v>
      </c>
      <c r="L340" s="252"/>
      <c r="M340" s="252"/>
      <c r="N340" s="252"/>
      <c r="O340" s="252"/>
      <c r="P340" s="252"/>
      <c r="Q340" s="252"/>
      <c r="R340" s="253"/>
      <c r="S340" s="494" t="s">
        <v>20</v>
      </c>
      <c r="T340" s="252"/>
      <c r="U340" s="252"/>
      <c r="V340" s="253"/>
      <c r="W340" s="494" t="s">
        <v>20</v>
      </c>
      <c r="X340" s="252"/>
      <c r="Y340" s="252"/>
      <c r="Z340" s="252"/>
      <c r="AA340" s="252"/>
      <c r="AB340" s="252"/>
      <c r="AC340" s="252"/>
      <c r="AD340" s="253"/>
      <c r="AE340" s="494" t="s">
        <v>20</v>
      </c>
      <c r="AF340" s="252"/>
      <c r="AG340" s="252"/>
      <c r="AH340" s="252"/>
      <c r="AI340" s="252"/>
      <c r="AJ340" s="252"/>
      <c r="AK340" s="252"/>
      <c r="AL340" s="253"/>
      <c r="AM340" s="494" t="s">
        <v>20</v>
      </c>
      <c r="AN340" s="252"/>
      <c r="AO340" s="252"/>
      <c r="AP340" s="252"/>
      <c r="AQ340" s="252"/>
      <c r="AR340" s="252"/>
      <c r="AS340" s="252"/>
      <c r="AT340" s="252"/>
      <c r="AU340" s="253"/>
      <c r="AV340" s="494" t="s">
        <v>20</v>
      </c>
      <c r="AW340" s="252"/>
      <c r="AX340" s="252"/>
      <c r="AY340" s="252"/>
      <c r="AZ340" s="252"/>
      <c r="BA340" s="252"/>
      <c r="BB340" s="252"/>
      <c r="BC340" s="253"/>
      <c r="BD340" s="494" t="s">
        <v>20</v>
      </c>
      <c r="BE340" s="252"/>
      <c r="BF340" s="252"/>
      <c r="BG340" s="252"/>
      <c r="BH340" s="252"/>
      <c r="BI340" s="252"/>
      <c r="BJ340" s="252"/>
      <c r="BK340" s="252"/>
      <c r="BL340" s="252"/>
      <c r="BM340" s="252"/>
      <c r="BN340" s="252"/>
      <c r="BO340" s="253"/>
      <c r="BP340" s="494" t="s">
        <v>20</v>
      </c>
      <c r="BQ340" s="252"/>
      <c r="BR340" s="252"/>
      <c r="BS340" s="252"/>
      <c r="BT340" s="252"/>
      <c r="BU340" s="252"/>
      <c r="BV340" s="252"/>
      <c r="BW340" s="252"/>
      <c r="BX340" s="252"/>
      <c r="BY340" s="291"/>
    </row>
    <row r="341" spans="1:77" ht="12.75" customHeight="1" thickBot="1" x14ac:dyDescent="0.35">
      <c r="A341" s="486"/>
      <c r="B341" s="487"/>
      <c r="C341" s="487"/>
      <c r="D341" s="201"/>
      <c r="E341" s="494" t="s">
        <v>20</v>
      </c>
      <c r="F341" s="252"/>
      <c r="G341" s="252"/>
      <c r="H341" s="252"/>
      <c r="I341" s="252"/>
      <c r="J341" s="253"/>
      <c r="K341" s="494" t="s">
        <v>20</v>
      </c>
      <c r="L341" s="252"/>
      <c r="M341" s="252"/>
      <c r="N341" s="252"/>
      <c r="O341" s="252"/>
      <c r="P341" s="252"/>
      <c r="Q341" s="252"/>
      <c r="R341" s="253"/>
      <c r="S341" s="494" t="s">
        <v>20</v>
      </c>
      <c r="T341" s="252"/>
      <c r="U341" s="252"/>
      <c r="V341" s="253"/>
      <c r="W341" s="494" t="s">
        <v>20</v>
      </c>
      <c r="X341" s="252"/>
      <c r="Y341" s="252"/>
      <c r="Z341" s="252"/>
      <c r="AA341" s="252"/>
      <c r="AB341" s="252"/>
      <c r="AC341" s="252"/>
      <c r="AD341" s="253"/>
      <c r="AE341" s="494" t="s">
        <v>20</v>
      </c>
      <c r="AF341" s="252"/>
      <c r="AG341" s="252"/>
      <c r="AH341" s="252"/>
      <c r="AI341" s="252"/>
      <c r="AJ341" s="252"/>
      <c r="AK341" s="252"/>
      <c r="AL341" s="253"/>
      <c r="AM341" s="494" t="s">
        <v>20</v>
      </c>
      <c r="AN341" s="252"/>
      <c r="AO341" s="252"/>
      <c r="AP341" s="252"/>
      <c r="AQ341" s="252"/>
      <c r="AR341" s="252"/>
      <c r="AS341" s="252"/>
      <c r="AT341" s="252"/>
      <c r="AU341" s="253"/>
      <c r="AV341" s="494" t="s">
        <v>20</v>
      </c>
      <c r="AW341" s="252"/>
      <c r="AX341" s="252"/>
      <c r="AY341" s="252"/>
      <c r="AZ341" s="252"/>
      <c r="BA341" s="252"/>
      <c r="BB341" s="252"/>
      <c r="BC341" s="253"/>
      <c r="BD341" s="494" t="s">
        <v>20</v>
      </c>
      <c r="BE341" s="252"/>
      <c r="BF341" s="252"/>
      <c r="BG341" s="252"/>
      <c r="BH341" s="252"/>
      <c r="BI341" s="252"/>
      <c r="BJ341" s="252"/>
      <c r="BK341" s="252"/>
      <c r="BL341" s="252"/>
      <c r="BM341" s="252"/>
      <c r="BN341" s="252"/>
      <c r="BO341" s="253"/>
      <c r="BP341" s="494" t="s">
        <v>20</v>
      </c>
      <c r="BQ341" s="252"/>
      <c r="BR341" s="252"/>
      <c r="BS341" s="252"/>
      <c r="BT341" s="252"/>
      <c r="BU341" s="252"/>
      <c r="BV341" s="252"/>
      <c r="BW341" s="252"/>
      <c r="BX341" s="252"/>
      <c r="BY341" s="291"/>
    </row>
    <row r="342" spans="1:77" ht="12.75" customHeight="1" thickBot="1" x14ac:dyDescent="0.35">
      <c r="A342" s="486"/>
      <c r="B342" s="185"/>
      <c r="C342" s="185"/>
      <c r="D342" s="201"/>
      <c r="E342" s="494" t="s">
        <v>20</v>
      </c>
      <c r="F342" s="252"/>
      <c r="G342" s="252"/>
      <c r="H342" s="252"/>
      <c r="I342" s="252"/>
      <c r="J342" s="253"/>
      <c r="K342" s="494" t="s">
        <v>20</v>
      </c>
      <c r="L342" s="252"/>
      <c r="M342" s="252"/>
      <c r="N342" s="252"/>
      <c r="O342" s="252"/>
      <c r="P342" s="252"/>
      <c r="Q342" s="252"/>
      <c r="R342" s="253"/>
      <c r="S342" s="494" t="s">
        <v>20</v>
      </c>
      <c r="T342" s="252"/>
      <c r="U342" s="252"/>
      <c r="V342" s="253"/>
      <c r="W342" s="494" t="s">
        <v>20</v>
      </c>
      <c r="X342" s="252"/>
      <c r="Y342" s="252"/>
      <c r="Z342" s="252"/>
      <c r="AA342" s="252"/>
      <c r="AB342" s="252"/>
      <c r="AC342" s="252"/>
      <c r="AD342" s="253"/>
      <c r="AE342" s="494" t="s">
        <v>20</v>
      </c>
      <c r="AF342" s="252"/>
      <c r="AG342" s="252"/>
      <c r="AH342" s="252"/>
      <c r="AI342" s="252"/>
      <c r="AJ342" s="252"/>
      <c r="AK342" s="252"/>
      <c r="AL342" s="253"/>
      <c r="AM342" s="494" t="s">
        <v>20</v>
      </c>
      <c r="AN342" s="252"/>
      <c r="AO342" s="252"/>
      <c r="AP342" s="252"/>
      <c r="AQ342" s="252"/>
      <c r="AR342" s="252"/>
      <c r="AS342" s="252"/>
      <c r="AT342" s="252"/>
      <c r="AU342" s="253"/>
      <c r="AV342" s="494" t="s">
        <v>20</v>
      </c>
      <c r="AW342" s="252"/>
      <c r="AX342" s="252"/>
      <c r="AY342" s="252"/>
      <c r="AZ342" s="252"/>
      <c r="BA342" s="252"/>
      <c r="BB342" s="252"/>
      <c r="BC342" s="253"/>
      <c r="BD342" s="494" t="s">
        <v>20</v>
      </c>
      <c r="BE342" s="252"/>
      <c r="BF342" s="252"/>
      <c r="BG342" s="252"/>
      <c r="BH342" s="252"/>
      <c r="BI342" s="252"/>
      <c r="BJ342" s="252"/>
      <c r="BK342" s="252"/>
      <c r="BL342" s="252"/>
      <c r="BM342" s="252"/>
      <c r="BN342" s="252"/>
      <c r="BO342" s="253"/>
      <c r="BP342" s="494" t="s">
        <v>20</v>
      </c>
      <c r="BQ342" s="252"/>
      <c r="BR342" s="252"/>
      <c r="BS342" s="252"/>
      <c r="BT342" s="252"/>
      <c r="BU342" s="252"/>
      <c r="BV342" s="252"/>
      <c r="BW342" s="252"/>
      <c r="BX342" s="252"/>
      <c r="BY342" s="291"/>
    </row>
    <row r="343" spans="1:77" ht="19.5" customHeight="1" thickBot="1" x14ac:dyDescent="0.35">
      <c r="A343" s="512" t="s">
        <v>244</v>
      </c>
      <c r="B343" s="255"/>
      <c r="C343" s="255"/>
      <c r="D343" s="255"/>
      <c r="E343" s="255"/>
      <c r="F343" s="255"/>
      <c r="G343" s="255"/>
      <c r="H343" s="255"/>
      <c r="I343" s="255"/>
      <c r="J343" s="255"/>
      <c r="K343" s="255"/>
      <c r="L343" s="255"/>
      <c r="M343" s="255"/>
      <c r="N343" s="255"/>
      <c r="O343" s="255"/>
      <c r="P343" s="255"/>
      <c r="Q343" s="255"/>
      <c r="R343" s="255"/>
      <c r="S343" s="255"/>
      <c r="T343" s="255"/>
      <c r="U343" s="255"/>
      <c r="V343" s="255"/>
      <c r="W343" s="255"/>
      <c r="X343" s="255"/>
      <c r="Y343" s="255"/>
      <c r="Z343" s="255"/>
      <c r="AA343" s="255"/>
      <c r="AB343" s="255"/>
      <c r="AC343" s="255"/>
      <c r="AD343" s="255"/>
      <c r="AE343" s="255"/>
      <c r="AF343" s="255"/>
      <c r="AG343" s="255"/>
      <c r="AH343" s="255"/>
      <c r="AI343" s="255"/>
      <c r="AJ343" s="255"/>
      <c r="AK343" s="255"/>
      <c r="AL343" s="255"/>
      <c r="AM343" s="255"/>
      <c r="AN343" s="255"/>
      <c r="AO343" s="255"/>
      <c r="AP343" s="255"/>
      <c r="AQ343" s="255"/>
      <c r="AR343" s="255"/>
      <c r="AS343" s="255"/>
      <c r="AT343" s="255"/>
      <c r="AU343" s="255"/>
      <c r="AV343" s="255"/>
      <c r="AW343" s="255"/>
      <c r="AX343" s="255"/>
      <c r="AY343" s="255"/>
      <c r="AZ343" s="255"/>
      <c r="BA343" s="255"/>
      <c r="BB343" s="255"/>
      <c r="BC343" s="255"/>
      <c r="BD343" s="255"/>
      <c r="BE343" s="255"/>
      <c r="BF343" s="255"/>
      <c r="BG343" s="255"/>
      <c r="BH343" s="255"/>
      <c r="BI343" s="255"/>
      <c r="BJ343" s="255"/>
      <c r="BK343" s="255"/>
      <c r="BL343" s="255"/>
      <c r="BM343" s="255"/>
      <c r="BN343" s="255"/>
      <c r="BO343" s="256"/>
      <c r="BP343" s="531" t="s">
        <v>20</v>
      </c>
      <c r="BQ343" s="255"/>
      <c r="BR343" s="255"/>
      <c r="BS343" s="255"/>
      <c r="BT343" s="255"/>
      <c r="BU343" s="255"/>
      <c r="BV343" s="255"/>
      <c r="BW343" s="255"/>
      <c r="BX343" s="255"/>
      <c r="BY343" s="312"/>
    </row>
    <row r="344" spans="1:77" ht="15.75" customHeight="1" x14ac:dyDescent="0.3">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row>
    <row r="345" spans="1:77" ht="23.25" customHeight="1" x14ac:dyDescent="0.3">
      <c r="A345" s="510" t="s">
        <v>529</v>
      </c>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c r="AC345" s="200"/>
      <c r="AD345" s="200"/>
      <c r="AE345" s="200"/>
      <c r="AF345" s="200"/>
      <c r="AG345" s="200"/>
      <c r="AH345" s="200"/>
      <c r="AI345" s="200"/>
      <c r="AJ345" s="200"/>
      <c r="AK345" s="200"/>
      <c r="AL345" s="200"/>
      <c r="AM345" s="200"/>
      <c r="AN345" s="200"/>
      <c r="AO345" s="200"/>
      <c r="AP345" s="200"/>
      <c r="AQ345" s="200"/>
      <c r="AR345" s="200"/>
      <c r="AS345" s="200"/>
      <c r="AT345" s="200"/>
      <c r="AU345" s="200"/>
      <c r="AV345" s="200"/>
      <c r="AW345" s="200"/>
      <c r="AX345" s="200"/>
      <c r="AY345" s="200"/>
      <c r="AZ345" s="200"/>
      <c r="BA345" s="200"/>
      <c r="BB345" s="200"/>
      <c r="BC345" s="200"/>
      <c r="BD345" s="200"/>
      <c r="BE345" s="200"/>
      <c r="BF345" s="200"/>
      <c r="BG345" s="200"/>
      <c r="BH345" s="200"/>
      <c r="BI345" s="200"/>
      <c r="BJ345" s="200"/>
      <c r="BK345" s="200"/>
      <c r="BL345" s="200"/>
      <c r="BM345" s="200"/>
      <c r="BN345" s="200"/>
      <c r="BO345" s="200"/>
      <c r="BP345" s="200"/>
      <c r="BQ345" s="200"/>
      <c r="BR345" s="200"/>
      <c r="BS345" s="200"/>
      <c r="BT345" s="200"/>
      <c r="BU345" s="200"/>
      <c r="BV345" s="200"/>
      <c r="BW345" s="200"/>
      <c r="BX345" s="200"/>
      <c r="BY345" s="200"/>
    </row>
    <row r="346" spans="1:77" ht="23.25" customHeight="1" thickBot="1" x14ac:dyDescent="0.35">
      <c r="A346" s="510" t="s">
        <v>389</v>
      </c>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c r="AA346" s="200"/>
      <c r="AB346" s="200"/>
      <c r="AC346" s="200"/>
      <c r="AD346" s="200"/>
      <c r="AE346" s="200"/>
      <c r="AF346" s="200"/>
      <c r="AG346" s="200"/>
      <c r="AH346" s="200"/>
      <c r="AI346" s="200"/>
      <c r="AJ346" s="200"/>
      <c r="AK346" s="200"/>
      <c r="AL346" s="200"/>
      <c r="AM346" s="200"/>
      <c r="AN346" s="200"/>
      <c r="AO346" s="200"/>
      <c r="AP346" s="200"/>
      <c r="AQ346" s="200"/>
      <c r="AR346" s="200"/>
      <c r="AS346" s="200"/>
      <c r="AT346" s="200"/>
      <c r="AU346" s="200"/>
      <c r="AV346" s="200"/>
      <c r="AW346" s="200"/>
      <c r="AX346" s="200"/>
      <c r="AY346" s="200"/>
      <c r="AZ346" s="200"/>
      <c r="BA346" s="200"/>
      <c r="BB346" s="200"/>
      <c r="BC346" s="200"/>
      <c r="BD346" s="200"/>
      <c r="BE346" s="200"/>
      <c r="BF346" s="200"/>
      <c r="BG346" s="200"/>
      <c r="BH346" s="200"/>
      <c r="BI346" s="200"/>
      <c r="BJ346" s="200"/>
      <c r="BK346" s="200"/>
      <c r="BL346" s="200"/>
      <c r="BM346" s="200"/>
      <c r="BN346" s="200"/>
      <c r="BO346" s="200"/>
      <c r="BP346" s="200"/>
      <c r="BQ346" s="200"/>
      <c r="BR346" s="200"/>
      <c r="BS346" s="200"/>
      <c r="BT346" s="200"/>
      <c r="BU346" s="200"/>
      <c r="BV346" s="200"/>
      <c r="BW346" s="200"/>
      <c r="BX346" s="200"/>
      <c r="BY346" s="200"/>
    </row>
    <row r="347" spans="1:77" ht="105.75" customHeight="1" thickBot="1" x14ac:dyDescent="0.35">
      <c r="A347" s="508" t="s">
        <v>530</v>
      </c>
      <c r="B347" s="272"/>
      <c r="C347" s="272"/>
      <c r="D347" s="270"/>
      <c r="E347" s="458" t="s">
        <v>531</v>
      </c>
      <c r="F347" s="272"/>
      <c r="G347" s="272"/>
      <c r="H347" s="272"/>
      <c r="I347" s="270"/>
      <c r="J347" s="674" t="s">
        <v>532</v>
      </c>
      <c r="K347" s="272"/>
      <c r="L347" s="272"/>
      <c r="M347" s="272"/>
      <c r="N347" s="272"/>
      <c r="O347" s="270"/>
      <c r="P347" s="458" t="s">
        <v>533</v>
      </c>
      <c r="Q347" s="272"/>
      <c r="R347" s="272"/>
      <c r="S347" s="272"/>
      <c r="T347" s="270"/>
      <c r="U347" s="458" t="s">
        <v>490</v>
      </c>
      <c r="V347" s="272"/>
      <c r="W347" s="272"/>
      <c r="X347" s="270"/>
      <c r="Y347" s="458" t="s">
        <v>491</v>
      </c>
      <c r="Z347" s="272"/>
      <c r="AA347" s="272"/>
      <c r="AB347" s="272"/>
      <c r="AC347" s="272"/>
      <c r="AD347" s="272"/>
      <c r="AE347" s="272"/>
      <c r="AF347" s="270"/>
      <c r="AG347" s="458" t="s">
        <v>258</v>
      </c>
      <c r="AH347" s="272"/>
      <c r="AI347" s="272"/>
      <c r="AJ347" s="272"/>
      <c r="AK347" s="272"/>
      <c r="AL347" s="272"/>
      <c r="AM347" s="272"/>
      <c r="AN347" s="270"/>
      <c r="AO347" s="458" t="s">
        <v>493</v>
      </c>
      <c r="AP347" s="272"/>
      <c r="AQ347" s="272"/>
      <c r="AR347" s="272"/>
      <c r="AS347" s="272"/>
      <c r="AT347" s="272"/>
      <c r="AU347" s="270"/>
      <c r="AV347" s="458" t="s">
        <v>417</v>
      </c>
      <c r="AW347" s="272"/>
      <c r="AX347" s="272"/>
      <c r="AY347" s="272"/>
      <c r="AZ347" s="272"/>
      <c r="BA347" s="270"/>
      <c r="BB347" s="527" t="s">
        <v>494</v>
      </c>
      <c r="BC347" s="272"/>
      <c r="BD347" s="272"/>
      <c r="BE347" s="272"/>
      <c r="BF347" s="272"/>
      <c r="BG347" s="270"/>
      <c r="BH347" s="458" t="s">
        <v>534</v>
      </c>
      <c r="BI347" s="272"/>
      <c r="BJ347" s="272"/>
      <c r="BK347" s="272"/>
      <c r="BL347" s="272"/>
      <c r="BM347" s="270"/>
      <c r="BN347" s="458" t="s">
        <v>535</v>
      </c>
      <c r="BO347" s="272"/>
      <c r="BP347" s="272"/>
      <c r="BQ347" s="272"/>
      <c r="BR347" s="272"/>
      <c r="BS347" s="270"/>
      <c r="BT347" s="458" t="s">
        <v>497</v>
      </c>
      <c r="BU347" s="272"/>
      <c r="BV347" s="272"/>
      <c r="BW347" s="272"/>
      <c r="BX347" s="272"/>
      <c r="BY347" s="299"/>
    </row>
    <row r="348" spans="1:77" ht="19.5" customHeight="1" x14ac:dyDescent="0.3">
      <c r="A348" s="507" t="s">
        <v>20</v>
      </c>
      <c r="B348" s="196"/>
      <c r="C348" s="196"/>
      <c r="D348" s="203"/>
      <c r="E348" s="490" t="s">
        <v>20</v>
      </c>
      <c r="F348" s="196"/>
      <c r="G348" s="196"/>
      <c r="H348" s="196"/>
      <c r="I348" s="203"/>
      <c r="J348" s="490" t="s">
        <v>20</v>
      </c>
      <c r="K348" s="196"/>
      <c r="L348" s="196"/>
      <c r="M348" s="196"/>
      <c r="N348" s="196"/>
      <c r="O348" s="203"/>
      <c r="P348" s="490" t="s">
        <v>20</v>
      </c>
      <c r="Q348" s="196"/>
      <c r="R348" s="196"/>
      <c r="S348" s="196"/>
      <c r="T348" s="203"/>
      <c r="U348" s="490" t="s">
        <v>20</v>
      </c>
      <c r="V348" s="196"/>
      <c r="W348" s="196"/>
      <c r="X348" s="203"/>
      <c r="Y348" s="490" t="s">
        <v>20</v>
      </c>
      <c r="Z348" s="196"/>
      <c r="AA348" s="196"/>
      <c r="AB348" s="196"/>
      <c r="AC348" s="196"/>
      <c r="AD348" s="196"/>
      <c r="AE348" s="196"/>
      <c r="AF348" s="203"/>
      <c r="AG348" s="490" t="s">
        <v>20</v>
      </c>
      <c r="AH348" s="196"/>
      <c r="AI348" s="196"/>
      <c r="AJ348" s="196"/>
      <c r="AK348" s="196"/>
      <c r="AL348" s="196"/>
      <c r="AM348" s="196"/>
      <c r="AN348" s="203"/>
      <c r="AO348" s="490" t="s">
        <v>20</v>
      </c>
      <c r="AP348" s="196"/>
      <c r="AQ348" s="196"/>
      <c r="AR348" s="196"/>
      <c r="AS348" s="196"/>
      <c r="AT348" s="196"/>
      <c r="AU348" s="203"/>
      <c r="AV348" s="490" t="s">
        <v>20</v>
      </c>
      <c r="AW348" s="196"/>
      <c r="AX348" s="196"/>
      <c r="AY348" s="196"/>
      <c r="AZ348" s="196"/>
      <c r="BA348" s="203"/>
      <c r="BB348" s="516" t="s">
        <v>20</v>
      </c>
      <c r="BC348" s="196"/>
      <c r="BD348" s="196"/>
      <c r="BE348" s="196"/>
      <c r="BF348" s="196"/>
      <c r="BG348" s="203"/>
      <c r="BH348" s="490" t="s">
        <v>20</v>
      </c>
      <c r="BI348" s="196"/>
      <c r="BJ348" s="196"/>
      <c r="BK348" s="196"/>
      <c r="BL348" s="196"/>
      <c r="BM348" s="203"/>
      <c r="BN348" s="490" t="s">
        <v>20</v>
      </c>
      <c r="BO348" s="196"/>
      <c r="BP348" s="196"/>
      <c r="BQ348" s="196"/>
      <c r="BR348" s="196"/>
      <c r="BS348" s="203"/>
      <c r="BT348" s="490" t="s">
        <v>20</v>
      </c>
      <c r="BU348" s="196"/>
      <c r="BV348" s="196"/>
      <c r="BW348" s="196"/>
      <c r="BX348" s="196"/>
      <c r="BY348" s="514"/>
    </row>
    <row r="349" spans="1:77" ht="19.5" customHeight="1" x14ac:dyDescent="0.3">
      <c r="A349" s="507" t="s">
        <v>20</v>
      </c>
      <c r="B349" s="196"/>
      <c r="C349" s="196"/>
      <c r="D349" s="203"/>
      <c r="E349" s="490" t="s">
        <v>20</v>
      </c>
      <c r="F349" s="196"/>
      <c r="G349" s="196"/>
      <c r="H349" s="196"/>
      <c r="I349" s="203"/>
      <c r="J349" s="490" t="s">
        <v>20</v>
      </c>
      <c r="K349" s="196"/>
      <c r="L349" s="196"/>
      <c r="M349" s="196"/>
      <c r="N349" s="196"/>
      <c r="O349" s="203"/>
      <c r="P349" s="490" t="s">
        <v>20</v>
      </c>
      <c r="Q349" s="196"/>
      <c r="R349" s="196"/>
      <c r="S349" s="196"/>
      <c r="T349" s="203"/>
      <c r="U349" s="490" t="s">
        <v>20</v>
      </c>
      <c r="V349" s="196"/>
      <c r="W349" s="196"/>
      <c r="X349" s="203"/>
      <c r="Y349" s="490" t="s">
        <v>20</v>
      </c>
      <c r="Z349" s="196"/>
      <c r="AA349" s="196"/>
      <c r="AB349" s="196"/>
      <c r="AC349" s="196"/>
      <c r="AD349" s="196"/>
      <c r="AE349" s="196"/>
      <c r="AF349" s="203"/>
      <c r="AG349" s="490" t="s">
        <v>20</v>
      </c>
      <c r="AH349" s="196"/>
      <c r="AI349" s="196"/>
      <c r="AJ349" s="196"/>
      <c r="AK349" s="196"/>
      <c r="AL349" s="196"/>
      <c r="AM349" s="196"/>
      <c r="AN349" s="203"/>
      <c r="AO349" s="490" t="s">
        <v>20</v>
      </c>
      <c r="AP349" s="196"/>
      <c r="AQ349" s="196"/>
      <c r="AR349" s="196"/>
      <c r="AS349" s="196"/>
      <c r="AT349" s="196"/>
      <c r="AU349" s="203"/>
      <c r="AV349" s="490" t="s">
        <v>20</v>
      </c>
      <c r="AW349" s="196"/>
      <c r="AX349" s="196"/>
      <c r="AY349" s="196"/>
      <c r="AZ349" s="196"/>
      <c r="BA349" s="203"/>
      <c r="BB349" s="516" t="s">
        <v>20</v>
      </c>
      <c r="BC349" s="196"/>
      <c r="BD349" s="196"/>
      <c r="BE349" s="196"/>
      <c r="BF349" s="196"/>
      <c r="BG349" s="203"/>
      <c r="BH349" s="490" t="s">
        <v>20</v>
      </c>
      <c r="BI349" s="196"/>
      <c r="BJ349" s="196"/>
      <c r="BK349" s="196"/>
      <c r="BL349" s="196"/>
      <c r="BM349" s="203"/>
      <c r="BN349" s="490" t="s">
        <v>20</v>
      </c>
      <c r="BO349" s="196"/>
      <c r="BP349" s="196"/>
      <c r="BQ349" s="196"/>
      <c r="BR349" s="196"/>
      <c r="BS349" s="203"/>
      <c r="BT349" s="490" t="s">
        <v>20</v>
      </c>
      <c r="BU349" s="196"/>
      <c r="BV349" s="196"/>
      <c r="BW349" s="196"/>
      <c r="BX349" s="196"/>
      <c r="BY349" s="514"/>
    </row>
    <row r="350" spans="1:77" ht="19.5" customHeight="1" thickBot="1" x14ac:dyDescent="0.35">
      <c r="A350" s="507" t="s">
        <v>20</v>
      </c>
      <c r="B350" s="196"/>
      <c r="C350" s="196"/>
      <c r="D350" s="203"/>
      <c r="E350" s="490" t="s">
        <v>20</v>
      </c>
      <c r="F350" s="196"/>
      <c r="G350" s="196"/>
      <c r="H350" s="196"/>
      <c r="I350" s="203"/>
      <c r="J350" s="490" t="s">
        <v>20</v>
      </c>
      <c r="K350" s="196"/>
      <c r="L350" s="196"/>
      <c r="M350" s="196"/>
      <c r="N350" s="196"/>
      <c r="O350" s="203"/>
      <c r="P350" s="490" t="s">
        <v>20</v>
      </c>
      <c r="Q350" s="196"/>
      <c r="R350" s="196"/>
      <c r="S350" s="196"/>
      <c r="T350" s="203"/>
      <c r="U350" s="490" t="s">
        <v>20</v>
      </c>
      <c r="V350" s="196"/>
      <c r="W350" s="196"/>
      <c r="X350" s="203"/>
      <c r="Y350" s="490" t="s">
        <v>20</v>
      </c>
      <c r="Z350" s="196"/>
      <c r="AA350" s="196"/>
      <c r="AB350" s="196"/>
      <c r="AC350" s="196"/>
      <c r="AD350" s="196"/>
      <c r="AE350" s="196"/>
      <c r="AF350" s="203"/>
      <c r="AG350" s="490" t="s">
        <v>20</v>
      </c>
      <c r="AH350" s="196"/>
      <c r="AI350" s="196"/>
      <c r="AJ350" s="196"/>
      <c r="AK350" s="196"/>
      <c r="AL350" s="196"/>
      <c r="AM350" s="196"/>
      <c r="AN350" s="203"/>
      <c r="AO350" s="490" t="s">
        <v>20</v>
      </c>
      <c r="AP350" s="196"/>
      <c r="AQ350" s="196"/>
      <c r="AR350" s="196"/>
      <c r="AS350" s="196"/>
      <c r="AT350" s="196"/>
      <c r="AU350" s="203"/>
      <c r="AV350" s="490" t="s">
        <v>20</v>
      </c>
      <c r="AW350" s="196"/>
      <c r="AX350" s="196"/>
      <c r="AY350" s="196"/>
      <c r="AZ350" s="196"/>
      <c r="BA350" s="203"/>
      <c r="BB350" s="516" t="s">
        <v>20</v>
      </c>
      <c r="BC350" s="196"/>
      <c r="BD350" s="196"/>
      <c r="BE350" s="196"/>
      <c r="BF350" s="196"/>
      <c r="BG350" s="203"/>
      <c r="BH350" s="490" t="s">
        <v>20</v>
      </c>
      <c r="BI350" s="196"/>
      <c r="BJ350" s="196"/>
      <c r="BK350" s="196"/>
      <c r="BL350" s="196"/>
      <c r="BM350" s="203"/>
      <c r="BN350" s="490" t="s">
        <v>20</v>
      </c>
      <c r="BO350" s="196"/>
      <c r="BP350" s="196"/>
      <c r="BQ350" s="196"/>
      <c r="BR350" s="196"/>
      <c r="BS350" s="203"/>
      <c r="BT350" s="490" t="s">
        <v>20</v>
      </c>
      <c r="BU350" s="196"/>
      <c r="BV350" s="196"/>
      <c r="BW350" s="196"/>
      <c r="BX350" s="196"/>
      <c r="BY350" s="514"/>
    </row>
    <row r="351" spans="1:77" ht="18" customHeight="1" thickBot="1" x14ac:dyDescent="0.35">
      <c r="A351" s="509" t="s">
        <v>422</v>
      </c>
      <c r="B351" s="255"/>
      <c r="C351" s="255"/>
      <c r="D351" s="255"/>
      <c r="E351" s="255"/>
      <c r="F351" s="255"/>
      <c r="G351" s="255"/>
      <c r="H351" s="255"/>
      <c r="I351" s="255"/>
      <c r="J351" s="255"/>
      <c r="K351" s="255"/>
      <c r="L351" s="255"/>
      <c r="M351" s="255"/>
      <c r="N351" s="255"/>
      <c r="O351" s="255"/>
      <c r="P351" s="255"/>
      <c r="Q351" s="255"/>
      <c r="R351" s="255"/>
      <c r="S351" s="255"/>
      <c r="T351" s="255"/>
      <c r="U351" s="255"/>
      <c r="V351" s="255"/>
      <c r="W351" s="255"/>
      <c r="X351" s="255"/>
      <c r="Y351" s="255"/>
      <c r="Z351" s="255"/>
      <c r="AA351" s="255"/>
      <c r="AB351" s="255"/>
      <c r="AC351" s="255"/>
      <c r="AD351" s="255"/>
      <c r="AE351" s="255"/>
      <c r="AF351" s="255"/>
      <c r="AG351" s="255"/>
      <c r="AH351" s="255"/>
      <c r="AI351" s="255"/>
      <c r="AJ351" s="255"/>
      <c r="AK351" s="255"/>
      <c r="AL351" s="255"/>
      <c r="AM351" s="255"/>
      <c r="AN351" s="255"/>
      <c r="AO351" s="255"/>
      <c r="AP351" s="255"/>
      <c r="AQ351" s="255"/>
      <c r="AR351" s="255"/>
      <c r="AS351" s="255"/>
      <c r="AT351" s="255"/>
      <c r="AU351" s="255"/>
      <c r="AV351" s="255"/>
      <c r="AW351" s="255"/>
      <c r="AX351" s="255"/>
      <c r="AY351" s="255"/>
      <c r="AZ351" s="255"/>
      <c r="BA351" s="255"/>
      <c r="BB351" s="255"/>
      <c r="BC351" s="255"/>
      <c r="BD351" s="255"/>
      <c r="BE351" s="255"/>
      <c r="BF351" s="255"/>
      <c r="BG351" s="255"/>
      <c r="BH351" s="255"/>
      <c r="BI351" s="255"/>
      <c r="BJ351" s="255"/>
      <c r="BK351" s="255"/>
      <c r="BL351" s="255"/>
      <c r="BM351" s="255"/>
      <c r="BN351" s="493" t="s">
        <v>20</v>
      </c>
      <c r="BO351" s="255"/>
      <c r="BP351" s="255"/>
      <c r="BQ351" s="255"/>
      <c r="BR351" s="255"/>
      <c r="BS351" s="314"/>
      <c r="BT351" s="493" t="s">
        <v>20</v>
      </c>
      <c r="BU351" s="255"/>
      <c r="BV351" s="255"/>
      <c r="BW351" s="255"/>
      <c r="BX351" s="255"/>
      <c r="BY351" s="312"/>
    </row>
    <row r="352" spans="1:77" ht="12.7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row>
    <row r="353" spans="1:77" ht="23.25" customHeight="1" thickBot="1" x14ac:dyDescent="0.35">
      <c r="A353" s="510" t="s">
        <v>406</v>
      </c>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c r="AA353" s="200"/>
      <c r="AB353" s="200"/>
      <c r="AC353" s="200"/>
      <c r="AD353" s="200"/>
      <c r="AE353" s="200"/>
      <c r="AF353" s="200"/>
      <c r="AG353" s="200"/>
      <c r="AH353" s="200"/>
      <c r="AI353" s="200"/>
      <c r="AJ353" s="200"/>
      <c r="AK353" s="200"/>
      <c r="AL353" s="200"/>
      <c r="AM353" s="200"/>
      <c r="AN353" s="200"/>
      <c r="AO353" s="200"/>
      <c r="AP353" s="200"/>
      <c r="AQ353" s="200"/>
      <c r="AR353" s="200"/>
      <c r="AS353" s="200"/>
      <c r="AT353" s="200"/>
      <c r="AU353" s="200"/>
      <c r="AV353" s="200"/>
      <c r="AW353" s="200"/>
      <c r="AX353" s="200"/>
      <c r="AY353" s="200"/>
      <c r="AZ353" s="200"/>
      <c r="BA353" s="200"/>
      <c r="BB353" s="200"/>
      <c r="BC353" s="200"/>
      <c r="BD353" s="200"/>
      <c r="BE353" s="200"/>
      <c r="BF353" s="200"/>
      <c r="BG353" s="200"/>
      <c r="BH353" s="200"/>
      <c r="BI353" s="200"/>
      <c r="BJ353" s="200"/>
      <c r="BK353" s="200"/>
      <c r="BL353" s="200"/>
      <c r="BM353" s="200"/>
      <c r="BN353" s="200"/>
      <c r="BO353" s="200"/>
      <c r="BP353" s="200"/>
      <c r="BQ353" s="200"/>
      <c r="BR353" s="200"/>
      <c r="BS353" s="200"/>
      <c r="BT353" s="200"/>
      <c r="BU353" s="200"/>
      <c r="BV353" s="200"/>
      <c r="BW353" s="200"/>
      <c r="BX353" s="200"/>
      <c r="BY353" s="200"/>
    </row>
    <row r="354" spans="1:77" ht="81.75" customHeight="1" thickBot="1" x14ac:dyDescent="0.35">
      <c r="A354" s="508" t="s">
        <v>487</v>
      </c>
      <c r="B354" s="272"/>
      <c r="C354" s="272"/>
      <c r="D354" s="270"/>
      <c r="E354" s="458" t="s">
        <v>536</v>
      </c>
      <c r="F354" s="272"/>
      <c r="G354" s="272"/>
      <c r="H354" s="272"/>
      <c r="I354" s="270"/>
      <c r="J354" s="458" t="s">
        <v>537</v>
      </c>
      <c r="K354" s="272"/>
      <c r="L354" s="272"/>
      <c r="M354" s="272"/>
      <c r="N354" s="272"/>
      <c r="O354" s="270"/>
      <c r="P354" s="458" t="s">
        <v>533</v>
      </c>
      <c r="Q354" s="272"/>
      <c r="R354" s="272"/>
      <c r="S354" s="272"/>
      <c r="T354" s="270"/>
      <c r="U354" s="458" t="s">
        <v>490</v>
      </c>
      <c r="V354" s="272"/>
      <c r="W354" s="272"/>
      <c r="X354" s="270"/>
      <c r="Y354" s="458" t="s">
        <v>501</v>
      </c>
      <c r="Z354" s="272"/>
      <c r="AA354" s="272"/>
      <c r="AB354" s="272"/>
      <c r="AC354" s="272"/>
      <c r="AD354" s="272"/>
      <c r="AE354" s="272"/>
      <c r="AF354" s="270"/>
      <c r="AG354" s="458" t="s">
        <v>503</v>
      </c>
      <c r="AH354" s="272"/>
      <c r="AI354" s="272"/>
      <c r="AJ354" s="272"/>
      <c r="AK354" s="272"/>
      <c r="AL354" s="272"/>
      <c r="AM354" s="272"/>
      <c r="AN354" s="270"/>
      <c r="AO354" s="458" t="s">
        <v>504</v>
      </c>
      <c r="AP354" s="272"/>
      <c r="AQ354" s="272"/>
      <c r="AR354" s="272"/>
      <c r="AS354" s="272"/>
      <c r="AT354" s="272"/>
      <c r="AU354" s="270"/>
      <c r="AV354" s="458" t="s">
        <v>417</v>
      </c>
      <c r="AW354" s="272"/>
      <c r="AX354" s="272"/>
      <c r="AY354" s="272"/>
      <c r="AZ354" s="272"/>
      <c r="BA354" s="270"/>
      <c r="BB354" s="527" t="s">
        <v>538</v>
      </c>
      <c r="BC354" s="272"/>
      <c r="BD354" s="272"/>
      <c r="BE354" s="272"/>
      <c r="BF354" s="272"/>
      <c r="BG354" s="270"/>
      <c r="BH354" s="458" t="s">
        <v>495</v>
      </c>
      <c r="BI354" s="272"/>
      <c r="BJ354" s="272"/>
      <c r="BK354" s="272"/>
      <c r="BL354" s="272"/>
      <c r="BM354" s="270"/>
      <c r="BN354" s="458" t="s">
        <v>539</v>
      </c>
      <c r="BO354" s="272"/>
      <c r="BP354" s="272"/>
      <c r="BQ354" s="272"/>
      <c r="BR354" s="272"/>
      <c r="BS354" s="270"/>
      <c r="BT354" s="458" t="s">
        <v>497</v>
      </c>
      <c r="BU354" s="272"/>
      <c r="BV354" s="272"/>
      <c r="BW354" s="272"/>
      <c r="BX354" s="272"/>
      <c r="BY354" s="299"/>
    </row>
    <row r="355" spans="1:77" ht="19.5" customHeight="1" x14ac:dyDescent="0.3">
      <c r="A355" s="507" t="s">
        <v>20</v>
      </c>
      <c r="B355" s="196"/>
      <c r="C355" s="196"/>
      <c r="D355" s="203"/>
      <c r="E355" s="490" t="s">
        <v>20</v>
      </c>
      <c r="F355" s="196"/>
      <c r="G355" s="196"/>
      <c r="H355" s="196"/>
      <c r="I355" s="203"/>
      <c r="J355" s="490" t="s">
        <v>20</v>
      </c>
      <c r="K355" s="196"/>
      <c r="L355" s="196"/>
      <c r="M355" s="196"/>
      <c r="N355" s="196"/>
      <c r="O355" s="203"/>
      <c r="P355" s="490" t="s">
        <v>20</v>
      </c>
      <c r="Q355" s="196"/>
      <c r="R355" s="196"/>
      <c r="S355" s="196"/>
      <c r="T355" s="203"/>
      <c r="U355" s="490" t="s">
        <v>20</v>
      </c>
      <c r="V355" s="196"/>
      <c r="W355" s="196"/>
      <c r="X355" s="203"/>
      <c r="Y355" s="490" t="s">
        <v>20</v>
      </c>
      <c r="Z355" s="196"/>
      <c r="AA355" s="196"/>
      <c r="AB355" s="196"/>
      <c r="AC355" s="196"/>
      <c r="AD355" s="196"/>
      <c r="AE355" s="196"/>
      <c r="AF355" s="203"/>
      <c r="AG355" s="490" t="s">
        <v>20</v>
      </c>
      <c r="AH355" s="196"/>
      <c r="AI355" s="196"/>
      <c r="AJ355" s="196"/>
      <c r="AK355" s="196"/>
      <c r="AL355" s="196"/>
      <c r="AM355" s="196"/>
      <c r="AN355" s="203"/>
      <c r="AO355" s="490" t="s">
        <v>20</v>
      </c>
      <c r="AP355" s="196"/>
      <c r="AQ355" s="196"/>
      <c r="AR355" s="196"/>
      <c r="AS355" s="196"/>
      <c r="AT355" s="196"/>
      <c r="AU355" s="203"/>
      <c r="AV355" s="490" t="s">
        <v>20</v>
      </c>
      <c r="AW355" s="196"/>
      <c r="AX355" s="196"/>
      <c r="AY355" s="196"/>
      <c r="AZ355" s="196"/>
      <c r="BA355" s="203"/>
      <c r="BB355" s="516" t="s">
        <v>20</v>
      </c>
      <c r="BC355" s="196"/>
      <c r="BD355" s="196"/>
      <c r="BE355" s="196"/>
      <c r="BF355" s="196"/>
      <c r="BG355" s="203"/>
      <c r="BH355" s="490" t="s">
        <v>20</v>
      </c>
      <c r="BI355" s="196"/>
      <c r="BJ355" s="196"/>
      <c r="BK355" s="196"/>
      <c r="BL355" s="196"/>
      <c r="BM355" s="203"/>
      <c r="BN355" s="490" t="s">
        <v>20</v>
      </c>
      <c r="BO355" s="196"/>
      <c r="BP355" s="196"/>
      <c r="BQ355" s="196"/>
      <c r="BR355" s="196"/>
      <c r="BS355" s="203"/>
      <c r="BT355" s="490" t="s">
        <v>20</v>
      </c>
      <c r="BU355" s="196"/>
      <c r="BV355" s="196"/>
      <c r="BW355" s="196"/>
      <c r="BX355" s="196"/>
      <c r="BY355" s="514"/>
    </row>
    <row r="356" spans="1:77" ht="19.5" customHeight="1" x14ac:dyDescent="0.3">
      <c r="A356" s="507" t="s">
        <v>20</v>
      </c>
      <c r="B356" s="196"/>
      <c r="C356" s="196"/>
      <c r="D356" s="203"/>
      <c r="E356" s="490" t="s">
        <v>20</v>
      </c>
      <c r="F356" s="196"/>
      <c r="G356" s="196"/>
      <c r="H356" s="196"/>
      <c r="I356" s="203"/>
      <c r="J356" s="490" t="s">
        <v>20</v>
      </c>
      <c r="K356" s="196"/>
      <c r="L356" s="196"/>
      <c r="M356" s="196"/>
      <c r="N356" s="196"/>
      <c r="O356" s="203"/>
      <c r="P356" s="490" t="s">
        <v>20</v>
      </c>
      <c r="Q356" s="196"/>
      <c r="R356" s="196"/>
      <c r="S356" s="196"/>
      <c r="T356" s="203"/>
      <c r="U356" s="490" t="s">
        <v>20</v>
      </c>
      <c r="V356" s="196"/>
      <c r="W356" s="196"/>
      <c r="X356" s="203"/>
      <c r="Y356" s="490" t="s">
        <v>20</v>
      </c>
      <c r="Z356" s="196"/>
      <c r="AA356" s="196"/>
      <c r="AB356" s="196"/>
      <c r="AC356" s="196"/>
      <c r="AD356" s="196"/>
      <c r="AE356" s="196"/>
      <c r="AF356" s="203"/>
      <c r="AG356" s="490" t="s">
        <v>20</v>
      </c>
      <c r="AH356" s="196"/>
      <c r="AI356" s="196"/>
      <c r="AJ356" s="196"/>
      <c r="AK356" s="196"/>
      <c r="AL356" s="196"/>
      <c r="AM356" s="196"/>
      <c r="AN356" s="203"/>
      <c r="AO356" s="490" t="s">
        <v>20</v>
      </c>
      <c r="AP356" s="196"/>
      <c r="AQ356" s="196"/>
      <c r="AR356" s="196"/>
      <c r="AS356" s="196"/>
      <c r="AT356" s="196"/>
      <c r="AU356" s="203"/>
      <c r="AV356" s="490" t="s">
        <v>20</v>
      </c>
      <c r="AW356" s="196"/>
      <c r="AX356" s="196"/>
      <c r="AY356" s="196"/>
      <c r="AZ356" s="196"/>
      <c r="BA356" s="203"/>
      <c r="BB356" s="516" t="s">
        <v>20</v>
      </c>
      <c r="BC356" s="196"/>
      <c r="BD356" s="196"/>
      <c r="BE356" s="196"/>
      <c r="BF356" s="196"/>
      <c r="BG356" s="203"/>
      <c r="BH356" s="490" t="s">
        <v>20</v>
      </c>
      <c r="BI356" s="196"/>
      <c r="BJ356" s="196"/>
      <c r="BK356" s="196"/>
      <c r="BL356" s="196"/>
      <c r="BM356" s="203"/>
      <c r="BN356" s="490" t="s">
        <v>20</v>
      </c>
      <c r="BO356" s="196"/>
      <c r="BP356" s="196"/>
      <c r="BQ356" s="196"/>
      <c r="BR356" s="196"/>
      <c r="BS356" s="203"/>
      <c r="BT356" s="490" t="s">
        <v>20</v>
      </c>
      <c r="BU356" s="196"/>
      <c r="BV356" s="196"/>
      <c r="BW356" s="196"/>
      <c r="BX356" s="196"/>
      <c r="BY356" s="514"/>
    </row>
    <row r="357" spans="1:77" ht="19.5" customHeight="1" thickBot="1" x14ac:dyDescent="0.35">
      <c r="A357" s="507" t="s">
        <v>20</v>
      </c>
      <c r="B357" s="196"/>
      <c r="C357" s="196"/>
      <c r="D357" s="203"/>
      <c r="E357" s="490" t="s">
        <v>20</v>
      </c>
      <c r="F357" s="196"/>
      <c r="G357" s="196"/>
      <c r="H357" s="196"/>
      <c r="I357" s="203"/>
      <c r="J357" s="490" t="s">
        <v>20</v>
      </c>
      <c r="K357" s="196"/>
      <c r="L357" s="196"/>
      <c r="M357" s="196"/>
      <c r="N357" s="196"/>
      <c r="O357" s="203"/>
      <c r="P357" s="490" t="s">
        <v>20</v>
      </c>
      <c r="Q357" s="196"/>
      <c r="R357" s="196"/>
      <c r="S357" s="196"/>
      <c r="T357" s="203"/>
      <c r="U357" s="490" t="s">
        <v>20</v>
      </c>
      <c r="V357" s="196"/>
      <c r="W357" s="196"/>
      <c r="X357" s="203"/>
      <c r="Y357" s="490" t="s">
        <v>20</v>
      </c>
      <c r="Z357" s="196"/>
      <c r="AA357" s="196"/>
      <c r="AB357" s="196"/>
      <c r="AC357" s="196"/>
      <c r="AD357" s="196"/>
      <c r="AE357" s="196"/>
      <c r="AF357" s="203"/>
      <c r="AG357" s="490" t="s">
        <v>20</v>
      </c>
      <c r="AH357" s="196"/>
      <c r="AI357" s="196"/>
      <c r="AJ357" s="196"/>
      <c r="AK357" s="196"/>
      <c r="AL357" s="196"/>
      <c r="AM357" s="196"/>
      <c r="AN357" s="203"/>
      <c r="AO357" s="490" t="s">
        <v>20</v>
      </c>
      <c r="AP357" s="196"/>
      <c r="AQ357" s="196"/>
      <c r="AR357" s="196"/>
      <c r="AS357" s="196"/>
      <c r="AT357" s="196"/>
      <c r="AU357" s="203"/>
      <c r="AV357" s="490" t="s">
        <v>20</v>
      </c>
      <c r="AW357" s="196"/>
      <c r="AX357" s="196"/>
      <c r="AY357" s="196"/>
      <c r="AZ357" s="196"/>
      <c r="BA357" s="203"/>
      <c r="BB357" s="516" t="s">
        <v>20</v>
      </c>
      <c r="BC357" s="196"/>
      <c r="BD357" s="196"/>
      <c r="BE357" s="196"/>
      <c r="BF357" s="196"/>
      <c r="BG357" s="203"/>
      <c r="BH357" s="490" t="s">
        <v>20</v>
      </c>
      <c r="BI357" s="196"/>
      <c r="BJ357" s="196"/>
      <c r="BK357" s="196"/>
      <c r="BL357" s="196"/>
      <c r="BM357" s="203"/>
      <c r="BN357" s="490" t="s">
        <v>20</v>
      </c>
      <c r="BO357" s="196"/>
      <c r="BP357" s="196"/>
      <c r="BQ357" s="196"/>
      <c r="BR357" s="196"/>
      <c r="BS357" s="203"/>
      <c r="BT357" s="490" t="s">
        <v>20</v>
      </c>
      <c r="BU357" s="196"/>
      <c r="BV357" s="196"/>
      <c r="BW357" s="196"/>
      <c r="BX357" s="196"/>
      <c r="BY357" s="514"/>
    </row>
    <row r="358" spans="1:77" ht="18" customHeight="1" thickBot="1" x14ac:dyDescent="0.35">
      <c r="A358" s="509" t="s">
        <v>422</v>
      </c>
      <c r="B358" s="255"/>
      <c r="C358" s="255"/>
      <c r="D358" s="255"/>
      <c r="E358" s="255"/>
      <c r="F358" s="255"/>
      <c r="G358" s="255"/>
      <c r="H358" s="255"/>
      <c r="I358" s="255"/>
      <c r="J358" s="255"/>
      <c r="K358" s="255"/>
      <c r="L358" s="255"/>
      <c r="M358" s="255"/>
      <c r="N358" s="255"/>
      <c r="O358" s="255"/>
      <c r="P358" s="255"/>
      <c r="Q358" s="255"/>
      <c r="R358" s="255"/>
      <c r="S358" s="255"/>
      <c r="T358" s="255"/>
      <c r="U358" s="255"/>
      <c r="V358" s="255"/>
      <c r="W358" s="255"/>
      <c r="X358" s="255"/>
      <c r="Y358" s="255"/>
      <c r="Z358" s="255"/>
      <c r="AA358" s="255"/>
      <c r="AB358" s="255"/>
      <c r="AC358" s="255"/>
      <c r="AD358" s="255"/>
      <c r="AE358" s="255"/>
      <c r="AF358" s="255"/>
      <c r="AG358" s="255"/>
      <c r="AH358" s="255"/>
      <c r="AI358" s="255"/>
      <c r="AJ358" s="255"/>
      <c r="AK358" s="255"/>
      <c r="AL358" s="255"/>
      <c r="AM358" s="255"/>
      <c r="AN358" s="255"/>
      <c r="AO358" s="255"/>
      <c r="AP358" s="255"/>
      <c r="AQ358" s="255"/>
      <c r="AR358" s="255"/>
      <c r="AS358" s="255"/>
      <c r="AT358" s="255"/>
      <c r="AU358" s="255"/>
      <c r="AV358" s="255"/>
      <c r="AW358" s="255"/>
      <c r="AX358" s="255"/>
      <c r="AY358" s="255"/>
      <c r="AZ358" s="255"/>
      <c r="BA358" s="255"/>
      <c r="BB358" s="255"/>
      <c r="BC358" s="255"/>
      <c r="BD358" s="255"/>
      <c r="BE358" s="255"/>
      <c r="BF358" s="255"/>
      <c r="BG358" s="255"/>
      <c r="BH358" s="255"/>
      <c r="BI358" s="255"/>
      <c r="BJ358" s="255"/>
      <c r="BK358" s="255"/>
      <c r="BL358" s="255"/>
      <c r="BM358" s="255"/>
      <c r="BN358" s="493" t="s">
        <v>20</v>
      </c>
      <c r="BO358" s="255"/>
      <c r="BP358" s="255"/>
      <c r="BQ358" s="255"/>
      <c r="BR358" s="255"/>
      <c r="BS358" s="314"/>
      <c r="BT358" s="493" t="s">
        <v>20</v>
      </c>
      <c r="BU358" s="255"/>
      <c r="BV358" s="255"/>
      <c r="BW358" s="255"/>
      <c r="BX358" s="255"/>
      <c r="BY358" s="312"/>
    </row>
    <row r="359" spans="1:77" ht="12.7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row>
    <row r="360" spans="1:77" ht="23.25" customHeight="1" x14ac:dyDescent="0.3">
      <c r="A360" s="510" t="s">
        <v>540</v>
      </c>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c r="AA360" s="200"/>
      <c r="AB360" s="200"/>
      <c r="AC360" s="200"/>
      <c r="AD360" s="200"/>
      <c r="AE360" s="200"/>
      <c r="AF360" s="200"/>
      <c r="AG360" s="200"/>
      <c r="AH360" s="200"/>
      <c r="AI360" s="200"/>
      <c r="AJ360" s="200"/>
      <c r="AK360" s="200"/>
      <c r="AL360" s="200"/>
      <c r="AM360" s="200"/>
      <c r="AN360" s="200"/>
      <c r="AO360" s="200"/>
      <c r="AP360" s="200"/>
      <c r="AQ360" s="200"/>
      <c r="AR360" s="200"/>
      <c r="AS360" s="200"/>
      <c r="AT360" s="200"/>
      <c r="AU360" s="200"/>
      <c r="AV360" s="200"/>
      <c r="AW360" s="200"/>
      <c r="AX360" s="200"/>
      <c r="AY360" s="200"/>
      <c r="AZ360" s="200"/>
      <c r="BA360" s="200"/>
      <c r="BB360" s="200"/>
      <c r="BC360" s="200"/>
      <c r="BD360" s="200"/>
      <c r="BE360" s="200"/>
      <c r="BF360" s="200"/>
      <c r="BG360" s="200"/>
      <c r="BH360" s="200"/>
      <c r="BI360" s="200"/>
      <c r="BJ360" s="200"/>
      <c r="BK360" s="200"/>
      <c r="BL360" s="200"/>
      <c r="BM360" s="200"/>
      <c r="BN360" s="200"/>
      <c r="BO360" s="200"/>
      <c r="BP360" s="200"/>
      <c r="BQ360" s="200"/>
      <c r="BR360" s="200"/>
      <c r="BS360" s="200"/>
      <c r="BT360" s="200"/>
      <c r="BU360" s="200"/>
      <c r="BV360" s="200"/>
      <c r="BW360" s="200"/>
      <c r="BX360" s="200"/>
      <c r="BY360" s="200"/>
    </row>
    <row r="361" spans="1:77" ht="23.25" customHeight="1" thickBot="1" x14ac:dyDescent="0.35">
      <c r="A361" s="510" t="s">
        <v>389</v>
      </c>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c r="AA361" s="200"/>
      <c r="AB361" s="200"/>
      <c r="AC361" s="200"/>
      <c r="AD361" s="200"/>
      <c r="AE361" s="200"/>
      <c r="AF361" s="200"/>
      <c r="AG361" s="200"/>
      <c r="AH361" s="200"/>
      <c r="AI361" s="200"/>
      <c r="AJ361" s="200"/>
      <c r="AK361" s="200"/>
      <c r="AL361" s="200"/>
      <c r="AM361" s="200"/>
      <c r="AN361" s="200"/>
      <c r="AO361" s="200"/>
      <c r="AP361" s="200"/>
      <c r="AQ361" s="200"/>
      <c r="AR361" s="200"/>
      <c r="AS361" s="200"/>
      <c r="AT361" s="200"/>
      <c r="AU361" s="200"/>
      <c r="AV361" s="200"/>
      <c r="AW361" s="200"/>
      <c r="AX361" s="200"/>
      <c r="AY361" s="200"/>
      <c r="AZ361" s="200"/>
      <c r="BA361" s="200"/>
      <c r="BB361" s="200"/>
      <c r="BC361" s="200"/>
      <c r="BD361" s="200"/>
      <c r="BE361" s="200"/>
      <c r="BF361" s="200"/>
      <c r="BG361" s="200"/>
      <c r="BH361" s="200"/>
      <c r="BI361" s="200"/>
      <c r="BJ361" s="200"/>
      <c r="BK361" s="200"/>
      <c r="BL361" s="200"/>
      <c r="BM361" s="200"/>
      <c r="BN361" s="200"/>
      <c r="BO361" s="200"/>
      <c r="BP361" s="200"/>
      <c r="BQ361" s="200"/>
      <c r="BR361" s="200"/>
      <c r="BS361" s="200"/>
      <c r="BT361" s="200"/>
      <c r="BU361" s="200"/>
      <c r="BV361" s="200"/>
      <c r="BW361" s="200"/>
      <c r="BX361" s="200"/>
      <c r="BY361" s="200"/>
    </row>
    <row r="362" spans="1:77" ht="105.75" customHeight="1" thickBot="1" x14ac:dyDescent="0.35">
      <c r="A362" s="508" t="s">
        <v>530</v>
      </c>
      <c r="B362" s="272"/>
      <c r="C362" s="272"/>
      <c r="D362" s="270"/>
      <c r="E362" s="458" t="s">
        <v>531</v>
      </c>
      <c r="F362" s="272"/>
      <c r="G362" s="272"/>
      <c r="H362" s="272"/>
      <c r="I362" s="270"/>
      <c r="J362" s="674" t="s">
        <v>541</v>
      </c>
      <c r="K362" s="272"/>
      <c r="L362" s="272"/>
      <c r="M362" s="272"/>
      <c r="N362" s="272"/>
      <c r="O362" s="270"/>
      <c r="P362" s="458" t="s">
        <v>533</v>
      </c>
      <c r="Q362" s="272"/>
      <c r="R362" s="272"/>
      <c r="S362" s="272"/>
      <c r="T362" s="270"/>
      <c r="U362" s="458" t="s">
        <v>490</v>
      </c>
      <c r="V362" s="272"/>
      <c r="W362" s="272"/>
      <c r="X362" s="270"/>
      <c r="Y362" s="458" t="s">
        <v>491</v>
      </c>
      <c r="Z362" s="272"/>
      <c r="AA362" s="272"/>
      <c r="AB362" s="272"/>
      <c r="AC362" s="272"/>
      <c r="AD362" s="272"/>
      <c r="AE362" s="272"/>
      <c r="AF362" s="270"/>
      <c r="AG362" s="458" t="s">
        <v>492</v>
      </c>
      <c r="AH362" s="272"/>
      <c r="AI362" s="272"/>
      <c r="AJ362" s="272"/>
      <c r="AK362" s="272"/>
      <c r="AL362" s="272"/>
      <c r="AM362" s="272"/>
      <c r="AN362" s="270"/>
      <c r="AO362" s="458" t="s">
        <v>493</v>
      </c>
      <c r="AP362" s="272"/>
      <c r="AQ362" s="272"/>
      <c r="AR362" s="272"/>
      <c r="AS362" s="272"/>
      <c r="AT362" s="272"/>
      <c r="AU362" s="270"/>
      <c r="AV362" s="458" t="s">
        <v>417</v>
      </c>
      <c r="AW362" s="272"/>
      <c r="AX362" s="272"/>
      <c r="AY362" s="272"/>
      <c r="AZ362" s="272"/>
      <c r="BA362" s="270"/>
      <c r="BB362" s="527" t="s">
        <v>494</v>
      </c>
      <c r="BC362" s="272"/>
      <c r="BD362" s="272"/>
      <c r="BE362" s="272"/>
      <c r="BF362" s="272"/>
      <c r="BG362" s="270"/>
      <c r="BH362" s="458" t="s">
        <v>506</v>
      </c>
      <c r="BI362" s="272"/>
      <c r="BJ362" s="272"/>
      <c r="BK362" s="272"/>
      <c r="BL362" s="272"/>
      <c r="BM362" s="270"/>
      <c r="BN362" s="458" t="s">
        <v>535</v>
      </c>
      <c r="BO362" s="272"/>
      <c r="BP362" s="272"/>
      <c r="BQ362" s="272"/>
      <c r="BR362" s="272"/>
      <c r="BS362" s="270"/>
      <c r="BT362" s="458" t="s">
        <v>497</v>
      </c>
      <c r="BU362" s="272"/>
      <c r="BV362" s="272"/>
      <c r="BW362" s="272"/>
      <c r="BX362" s="272"/>
      <c r="BY362" s="299"/>
    </row>
    <row r="363" spans="1:77" ht="19.5" customHeight="1" x14ac:dyDescent="0.3">
      <c r="A363" s="507" t="s">
        <v>20</v>
      </c>
      <c r="B363" s="196"/>
      <c r="C363" s="196"/>
      <c r="D363" s="203"/>
      <c r="E363" s="490" t="s">
        <v>20</v>
      </c>
      <c r="F363" s="196"/>
      <c r="G363" s="196"/>
      <c r="H363" s="196"/>
      <c r="I363" s="203"/>
      <c r="J363" s="490" t="s">
        <v>20</v>
      </c>
      <c r="K363" s="196"/>
      <c r="L363" s="196"/>
      <c r="M363" s="196"/>
      <c r="N363" s="196"/>
      <c r="O363" s="203"/>
      <c r="P363" s="490" t="s">
        <v>20</v>
      </c>
      <c r="Q363" s="196"/>
      <c r="R363" s="196"/>
      <c r="S363" s="196"/>
      <c r="T363" s="203"/>
      <c r="U363" s="490" t="s">
        <v>20</v>
      </c>
      <c r="V363" s="196"/>
      <c r="W363" s="196"/>
      <c r="X363" s="203"/>
      <c r="Y363" s="490" t="s">
        <v>20</v>
      </c>
      <c r="Z363" s="196"/>
      <c r="AA363" s="196"/>
      <c r="AB363" s="196"/>
      <c r="AC363" s="196"/>
      <c r="AD363" s="196"/>
      <c r="AE363" s="196"/>
      <c r="AF363" s="203"/>
      <c r="AG363" s="490" t="s">
        <v>20</v>
      </c>
      <c r="AH363" s="196"/>
      <c r="AI363" s="196"/>
      <c r="AJ363" s="196"/>
      <c r="AK363" s="196"/>
      <c r="AL363" s="196"/>
      <c r="AM363" s="196"/>
      <c r="AN363" s="203"/>
      <c r="AO363" s="490" t="s">
        <v>20</v>
      </c>
      <c r="AP363" s="196"/>
      <c r="AQ363" s="196"/>
      <c r="AR363" s="196"/>
      <c r="AS363" s="196"/>
      <c r="AT363" s="196"/>
      <c r="AU363" s="203"/>
      <c r="AV363" s="490" t="s">
        <v>20</v>
      </c>
      <c r="AW363" s="196"/>
      <c r="AX363" s="196"/>
      <c r="AY363" s="196"/>
      <c r="AZ363" s="196"/>
      <c r="BA363" s="203"/>
      <c r="BB363" s="516" t="s">
        <v>20</v>
      </c>
      <c r="BC363" s="196"/>
      <c r="BD363" s="196"/>
      <c r="BE363" s="196"/>
      <c r="BF363" s="196"/>
      <c r="BG363" s="203"/>
      <c r="BH363" s="490" t="s">
        <v>20</v>
      </c>
      <c r="BI363" s="196"/>
      <c r="BJ363" s="196"/>
      <c r="BK363" s="196"/>
      <c r="BL363" s="196"/>
      <c r="BM363" s="203"/>
      <c r="BN363" s="490" t="s">
        <v>20</v>
      </c>
      <c r="BO363" s="196"/>
      <c r="BP363" s="196"/>
      <c r="BQ363" s="196"/>
      <c r="BR363" s="196"/>
      <c r="BS363" s="203"/>
      <c r="BT363" s="490" t="s">
        <v>20</v>
      </c>
      <c r="BU363" s="196"/>
      <c r="BV363" s="196"/>
      <c r="BW363" s="196"/>
      <c r="BX363" s="196"/>
      <c r="BY363" s="514"/>
    </row>
    <row r="364" spans="1:77" ht="19.5" customHeight="1" x14ac:dyDescent="0.3">
      <c r="A364" s="507" t="s">
        <v>20</v>
      </c>
      <c r="B364" s="196"/>
      <c r="C364" s="196"/>
      <c r="D364" s="203"/>
      <c r="E364" s="490" t="s">
        <v>20</v>
      </c>
      <c r="F364" s="196"/>
      <c r="G364" s="196"/>
      <c r="H364" s="196"/>
      <c r="I364" s="203"/>
      <c r="J364" s="490" t="s">
        <v>20</v>
      </c>
      <c r="K364" s="196"/>
      <c r="L364" s="196"/>
      <c r="M364" s="196"/>
      <c r="N364" s="196"/>
      <c r="O364" s="203"/>
      <c r="P364" s="490" t="s">
        <v>20</v>
      </c>
      <c r="Q364" s="196"/>
      <c r="R364" s="196"/>
      <c r="S364" s="196"/>
      <c r="T364" s="203"/>
      <c r="U364" s="490" t="s">
        <v>20</v>
      </c>
      <c r="V364" s="196"/>
      <c r="W364" s="196"/>
      <c r="X364" s="203"/>
      <c r="Y364" s="490" t="s">
        <v>20</v>
      </c>
      <c r="Z364" s="196"/>
      <c r="AA364" s="196"/>
      <c r="AB364" s="196"/>
      <c r="AC364" s="196"/>
      <c r="AD364" s="196"/>
      <c r="AE364" s="196"/>
      <c r="AF364" s="203"/>
      <c r="AG364" s="490" t="s">
        <v>20</v>
      </c>
      <c r="AH364" s="196"/>
      <c r="AI364" s="196"/>
      <c r="AJ364" s="196"/>
      <c r="AK364" s="196"/>
      <c r="AL364" s="196"/>
      <c r="AM364" s="196"/>
      <c r="AN364" s="203"/>
      <c r="AO364" s="490" t="s">
        <v>20</v>
      </c>
      <c r="AP364" s="196"/>
      <c r="AQ364" s="196"/>
      <c r="AR364" s="196"/>
      <c r="AS364" s="196"/>
      <c r="AT364" s="196"/>
      <c r="AU364" s="203"/>
      <c r="AV364" s="490" t="s">
        <v>20</v>
      </c>
      <c r="AW364" s="196"/>
      <c r="AX364" s="196"/>
      <c r="AY364" s="196"/>
      <c r="AZ364" s="196"/>
      <c r="BA364" s="203"/>
      <c r="BB364" s="516" t="s">
        <v>20</v>
      </c>
      <c r="BC364" s="196"/>
      <c r="BD364" s="196"/>
      <c r="BE364" s="196"/>
      <c r="BF364" s="196"/>
      <c r="BG364" s="203"/>
      <c r="BH364" s="490" t="s">
        <v>20</v>
      </c>
      <c r="BI364" s="196"/>
      <c r="BJ364" s="196"/>
      <c r="BK364" s="196"/>
      <c r="BL364" s="196"/>
      <c r="BM364" s="203"/>
      <c r="BN364" s="490" t="s">
        <v>20</v>
      </c>
      <c r="BO364" s="196"/>
      <c r="BP364" s="196"/>
      <c r="BQ364" s="196"/>
      <c r="BR364" s="196"/>
      <c r="BS364" s="203"/>
      <c r="BT364" s="490" t="s">
        <v>20</v>
      </c>
      <c r="BU364" s="196"/>
      <c r="BV364" s="196"/>
      <c r="BW364" s="196"/>
      <c r="BX364" s="196"/>
      <c r="BY364" s="514"/>
    </row>
    <row r="365" spans="1:77" ht="19.5" customHeight="1" thickBot="1" x14ac:dyDescent="0.35">
      <c r="A365" s="507" t="s">
        <v>20</v>
      </c>
      <c r="B365" s="196"/>
      <c r="C365" s="196"/>
      <c r="D365" s="203"/>
      <c r="E365" s="490" t="s">
        <v>20</v>
      </c>
      <c r="F365" s="196"/>
      <c r="G365" s="196"/>
      <c r="H365" s="196"/>
      <c r="I365" s="203"/>
      <c r="J365" s="490" t="s">
        <v>20</v>
      </c>
      <c r="K365" s="196"/>
      <c r="L365" s="196"/>
      <c r="M365" s="196"/>
      <c r="N365" s="196"/>
      <c r="O365" s="203"/>
      <c r="P365" s="490" t="s">
        <v>20</v>
      </c>
      <c r="Q365" s="196"/>
      <c r="R365" s="196"/>
      <c r="S365" s="196"/>
      <c r="T365" s="203"/>
      <c r="U365" s="490" t="s">
        <v>20</v>
      </c>
      <c r="V365" s="196"/>
      <c r="W365" s="196"/>
      <c r="X365" s="203"/>
      <c r="Y365" s="490" t="s">
        <v>20</v>
      </c>
      <c r="Z365" s="196"/>
      <c r="AA365" s="196"/>
      <c r="AB365" s="196"/>
      <c r="AC365" s="196"/>
      <c r="AD365" s="196"/>
      <c r="AE365" s="196"/>
      <c r="AF365" s="203"/>
      <c r="AG365" s="490" t="s">
        <v>20</v>
      </c>
      <c r="AH365" s="196"/>
      <c r="AI365" s="196"/>
      <c r="AJ365" s="196"/>
      <c r="AK365" s="196"/>
      <c r="AL365" s="196"/>
      <c r="AM365" s="196"/>
      <c r="AN365" s="203"/>
      <c r="AO365" s="490" t="s">
        <v>20</v>
      </c>
      <c r="AP365" s="196"/>
      <c r="AQ365" s="196"/>
      <c r="AR365" s="196"/>
      <c r="AS365" s="196"/>
      <c r="AT365" s="196"/>
      <c r="AU365" s="203"/>
      <c r="AV365" s="490" t="s">
        <v>20</v>
      </c>
      <c r="AW365" s="196"/>
      <c r="AX365" s="196"/>
      <c r="AY365" s="196"/>
      <c r="AZ365" s="196"/>
      <c r="BA365" s="203"/>
      <c r="BB365" s="516" t="s">
        <v>20</v>
      </c>
      <c r="BC365" s="196"/>
      <c r="BD365" s="196"/>
      <c r="BE365" s="196"/>
      <c r="BF365" s="196"/>
      <c r="BG365" s="203"/>
      <c r="BH365" s="490" t="s">
        <v>20</v>
      </c>
      <c r="BI365" s="196"/>
      <c r="BJ365" s="196"/>
      <c r="BK365" s="196"/>
      <c r="BL365" s="196"/>
      <c r="BM365" s="203"/>
      <c r="BN365" s="490" t="s">
        <v>20</v>
      </c>
      <c r="BO365" s="196"/>
      <c r="BP365" s="196"/>
      <c r="BQ365" s="196"/>
      <c r="BR365" s="196"/>
      <c r="BS365" s="203"/>
      <c r="BT365" s="490" t="s">
        <v>20</v>
      </c>
      <c r="BU365" s="196"/>
      <c r="BV365" s="196"/>
      <c r="BW365" s="196"/>
      <c r="BX365" s="196"/>
      <c r="BY365" s="514"/>
    </row>
    <row r="366" spans="1:77" ht="18" customHeight="1" thickBot="1" x14ac:dyDescent="0.35">
      <c r="A366" s="509" t="s">
        <v>422</v>
      </c>
      <c r="B366" s="255"/>
      <c r="C366" s="255"/>
      <c r="D366" s="255"/>
      <c r="E366" s="255"/>
      <c r="F366" s="255"/>
      <c r="G366" s="255"/>
      <c r="H366" s="255"/>
      <c r="I366" s="255"/>
      <c r="J366" s="255"/>
      <c r="K366" s="255"/>
      <c r="L366" s="255"/>
      <c r="M366" s="255"/>
      <c r="N366" s="255"/>
      <c r="O366" s="255"/>
      <c r="P366" s="255"/>
      <c r="Q366" s="255"/>
      <c r="R366" s="255"/>
      <c r="S366" s="255"/>
      <c r="T366" s="255"/>
      <c r="U366" s="255"/>
      <c r="V366" s="255"/>
      <c r="W366" s="255"/>
      <c r="X366" s="255"/>
      <c r="Y366" s="255"/>
      <c r="Z366" s="255"/>
      <c r="AA366" s="255"/>
      <c r="AB366" s="255"/>
      <c r="AC366" s="255"/>
      <c r="AD366" s="255"/>
      <c r="AE366" s="255"/>
      <c r="AF366" s="255"/>
      <c r="AG366" s="255"/>
      <c r="AH366" s="255"/>
      <c r="AI366" s="255"/>
      <c r="AJ366" s="255"/>
      <c r="AK366" s="255"/>
      <c r="AL366" s="255"/>
      <c r="AM366" s="255"/>
      <c r="AN366" s="255"/>
      <c r="AO366" s="255"/>
      <c r="AP366" s="255"/>
      <c r="AQ366" s="255"/>
      <c r="AR366" s="255"/>
      <c r="AS366" s="255"/>
      <c r="AT366" s="255"/>
      <c r="AU366" s="255"/>
      <c r="AV366" s="255"/>
      <c r="AW366" s="255"/>
      <c r="AX366" s="255"/>
      <c r="AY366" s="255"/>
      <c r="AZ366" s="255"/>
      <c r="BA366" s="255"/>
      <c r="BB366" s="255"/>
      <c r="BC366" s="255"/>
      <c r="BD366" s="255"/>
      <c r="BE366" s="255"/>
      <c r="BF366" s="255"/>
      <c r="BG366" s="255"/>
      <c r="BH366" s="255"/>
      <c r="BI366" s="255"/>
      <c r="BJ366" s="255"/>
      <c r="BK366" s="255"/>
      <c r="BL366" s="255"/>
      <c r="BM366" s="255"/>
      <c r="BN366" s="493" t="s">
        <v>20</v>
      </c>
      <c r="BO366" s="255"/>
      <c r="BP366" s="255"/>
      <c r="BQ366" s="255"/>
      <c r="BR366" s="255"/>
      <c r="BS366" s="314"/>
      <c r="BT366" s="493" t="s">
        <v>20</v>
      </c>
      <c r="BU366" s="255"/>
      <c r="BV366" s="255"/>
      <c r="BW366" s="255"/>
      <c r="BX366" s="255"/>
      <c r="BY366" s="312"/>
    </row>
    <row r="367" spans="1:77" ht="12.75" customHeight="1" x14ac:dyDescent="0.3">
      <c r="A367" s="77"/>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c r="AI367" s="77"/>
      <c r="AJ367" s="77"/>
      <c r="AK367" s="77"/>
      <c r="AL367" s="77"/>
      <c r="AM367" s="77"/>
      <c r="AN367" s="77"/>
      <c r="AO367" s="77"/>
      <c r="AP367" s="77"/>
      <c r="AQ367" s="77"/>
      <c r="AR367" s="77"/>
      <c r="AS367" s="77"/>
      <c r="AT367" s="77"/>
      <c r="AU367" s="77"/>
      <c r="AV367" s="77"/>
      <c r="AW367" s="77"/>
      <c r="AX367" s="77"/>
      <c r="AY367" s="77"/>
      <c r="AZ367" s="77"/>
      <c r="BA367" s="77"/>
      <c r="BB367" s="77"/>
      <c r="BC367" s="77"/>
      <c r="BD367" s="77"/>
      <c r="BE367" s="77"/>
      <c r="BF367" s="77"/>
      <c r="BG367" s="77"/>
      <c r="BH367" s="77"/>
      <c r="BI367" s="77"/>
      <c r="BJ367" s="77"/>
      <c r="BK367" s="77"/>
      <c r="BL367" s="77"/>
      <c r="BM367" s="77"/>
      <c r="BN367" s="77"/>
      <c r="BO367" s="77"/>
      <c r="BP367" s="77"/>
      <c r="BQ367" s="77"/>
      <c r="BR367" s="77"/>
      <c r="BS367" s="77"/>
      <c r="BT367" s="77"/>
      <c r="BU367" s="77"/>
      <c r="BV367" s="77"/>
      <c r="BW367" s="77"/>
      <c r="BX367" s="77"/>
      <c r="BY367" s="77"/>
    </row>
    <row r="368" spans="1:77" ht="23.25" customHeight="1" thickBot="1" x14ac:dyDescent="0.35">
      <c r="A368" s="510" t="s">
        <v>406</v>
      </c>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c r="AA368" s="200"/>
      <c r="AB368" s="200"/>
      <c r="AC368" s="200"/>
      <c r="AD368" s="200"/>
      <c r="AE368" s="200"/>
      <c r="AF368" s="200"/>
      <c r="AG368" s="200"/>
      <c r="AH368" s="200"/>
      <c r="AI368" s="200"/>
      <c r="AJ368" s="200"/>
      <c r="AK368" s="200"/>
      <c r="AL368" s="200"/>
      <c r="AM368" s="200"/>
      <c r="AN368" s="200"/>
      <c r="AO368" s="200"/>
      <c r="AP368" s="200"/>
      <c r="AQ368" s="200"/>
      <c r="AR368" s="200"/>
      <c r="AS368" s="200"/>
      <c r="AT368" s="200"/>
      <c r="AU368" s="200"/>
      <c r="AV368" s="200"/>
      <c r="AW368" s="200"/>
      <c r="AX368" s="200"/>
      <c r="AY368" s="200"/>
      <c r="AZ368" s="200"/>
      <c r="BA368" s="200"/>
      <c r="BB368" s="200"/>
      <c r="BC368" s="200"/>
      <c r="BD368" s="200"/>
      <c r="BE368" s="200"/>
      <c r="BF368" s="200"/>
      <c r="BG368" s="200"/>
      <c r="BH368" s="200"/>
      <c r="BI368" s="200"/>
      <c r="BJ368" s="200"/>
      <c r="BK368" s="200"/>
      <c r="BL368" s="200"/>
      <c r="BM368" s="200"/>
      <c r="BN368" s="200"/>
      <c r="BO368" s="200"/>
      <c r="BP368" s="200"/>
      <c r="BQ368" s="200"/>
      <c r="BR368" s="200"/>
      <c r="BS368" s="200"/>
      <c r="BT368" s="200"/>
      <c r="BU368" s="200"/>
      <c r="BV368" s="200"/>
      <c r="BW368" s="200"/>
      <c r="BX368" s="200"/>
      <c r="BY368" s="200"/>
    </row>
    <row r="369" spans="1:102" ht="81.75" customHeight="1" thickBot="1" x14ac:dyDescent="0.35">
      <c r="A369" s="508" t="s">
        <v>487</v>
      </c>
      <c r="B369" s="272"/>
      <c r="C369" s="272"/>
      <c r="D369" s="270"/>
      <c r="E369" s="458" t="s">
        <v>536</v>
      </c>
      <c r="F369" s="272"/>
      <c r="G369" s="272"/>
      <c r="H369" s="272"/>
      <c r="I369" s="270"/>
      <c r="J369" s="458" t="s">
        <v>542</v>
      </c>
      <c r="K369" s="272"/>
      <c r="L369" s="272"/>
      <c r="M369" s="272"/>
      <c r="N369" s="272"/>
      <c r="O369" s="270"/>
      <c r="P369" s="458" t="s">
        <v>533</v>
      </c>
      <c r="Q369" s="272"/>
      <c r="R369" s="272"/>
      <c r="S369" s="272"/>
      <c r="T369" s="270"/>
      <c r="U369" s="458" t="s">
        <v>490</v>
      </c>
      <c r="V369" s="272"/>
      <c r="W369" s="272"/>
      <c r="X369" s="270"/>
      <c r="Y369" s="458" t="s">
        <v>501</v>
      </c>
      <c r="Z369" s="272"/>
      <c r="AA369" s="272"/>
      <c r="AB369" s="272"/>
      <c r="AC369" s="272"/>
      <c r="AD369" s="272"/>
      <c r="AE369" s="272"/>
      <c r="AF369" s="270"/>
      <c r="AG369" s="458" t="s">
        <v>503</v>
      </c>
      <c r="AH369" s="272"/>
      <c r="AI369" s="272"/>
      <c r="AJ369" s="272"/>
      <c r="AK369" s="272"/>
      <c r="AL369" s="272"/>
      <c r="AM369" s="272"/>
      <c r="AN369" s="270"/>
      <c r="AO369" s="458" t="s">
        <v>504</v>
      </c>
      <c r="AP369" s="272"/>
      <c r="AQ369" s="272"/>
      <c r="AR369" s="272"/>
      <c r="AS369" s="272"/>
      <c r="AT369" s="272"/>
      <c r="AU369" s="270"/>
      <c r="AV369" s="458" t="s">
        <v>417</v>
      </c>
      <c r="AW369" s="272"/>
      <c r="AX369" s="272"/>
      <c r="AY369" s="272"/>
      <c r="AZ369" s="272"/>
      <c r="BA369" s="270"/>
      <c r="BB369" s="527" t="s">
        <v>313</v>
      </c>
      <c r="BC369" s="272"/>
      <c r="BD369" s="272"/>
      <c r="BE369" s="272"/>
      <c r="BF369" s="272"/>
      <c r="BG369" s="270"/>
      <c r="BH369" s="458" t="s">
        <v>495</v>
      </c>
      <c r="BI369" s="272"/>
      <c r="BJ369" s="272"/>
      <c r="BK369" s="272"/>
      <c r="BL369" s="272"/>
      <c r="BM369" s="270"/>
      <c r="BN369" s="458" t="s">
        <v>496</v>
      </c>
      <c r="BO369" s="272"/>
      <c r="BP369" s="272"/>
      <c r="BQ369" s="272"/>
      <c r="BR369" s="272"/>
      <c r="BS369" s="270"/>
      <c r="BT369" s="458" t="s">
        <v>497</v>
      </c>
      <c r="BU369" s="272"/>
      <c r="BV369" s="272"/>
      <c r="BW369" s="272"/>
      <c r="BX369" s="272"/>
      <c r="BY369" s="299"/>
    </row>
    <row r="370" spans="1:102" ht="19.5" customHeight="1" x14ac:dyDescent="0.3">
      <c r="A370" s="507" t="s">
        <v>20</v>
      </c>
      <c r="B370" s="196"/>
      <c r="C370" s="196"/>
      <c r="D370" s="203"/>
      <c r="E370" s="490" t="s">
        <v>20</v>
      </c>
      <c r="F370" s="196"/>
      <c r="G370" s="196"/>
      <c r="H370" s="196"/>
      <c r="I370" s="203"/>
      <c r="J370" s="490" t="s">
        <v>20</v>
      </c>
      <c r="K370" s="196"/>
      <c r="L370" s="196"/>
      <c r="M370" s="196"/>
      <c r="N370" s="196"/>
      <c r="O370" s="203"/>
      <c r="P370" s="490" t="s">
        <v>20</v>
      </c>
      <c r="Q370" s="196"/>
      <c r="R370" s="196"/>
      <c r="S370" s="196"/>
      <c r="T370" s="203"/>
      <c r="U370" s="490" t="s">
        <v>20</v>
      </c>
      <c r="V370" s="196"/>
      <c r="W370" s="196"/>
      <c r="X370" s="203"/>
      <c r="Y370" s="490" t="s">
        <v>20</v>
      </c>
      <c r="Z370" s="196"/>
      <c r="AA370" s="196"/>
      <c r="AB370" s="196"/>
      <c r="AC370" s="196"/>
      <c r="AD370" s="196"/>
      <c r="AE370" s="196"/>
      <c r="AF370" s="203"/>
      <c r="AG370" s="490" t="s">
        <v>20</v>
      </c>
      <c r="AH370" s="196"/>
      <c r="AI370" s="196"/>
      <c r="AJ370" s="196"/>
      <c r="AK370" s="196"/>
      <c r="AL370" s="196"/>
      <c r="AM370" s="196"/>
      <c r="AN370" s="203"/>
      <c r="AO370" s="490" t="s">
        <v>20</v>
      </c>
      <c r="AP370" s="196"/>
      <c r="AQ370" s="196"/>
      <c r="AR370" s="196"/>
      <c r="AS370" s="196"/>
      <c r="AT370" s="196"/>
      <c r="AU370" s="203"/>
      <c r="AV370" s="490" t="s">
        <v>20</v>
      </c>
      <c r="AW370" s="196"/>
      <c r="AX370" s="196"/>
      <c r="AY370" s="196"/>
      <c r="AZ370" s="196"/>
      <c r="BA370" s="203"/>
      <c r="BB370" s="516" t="s">
        <v>20</v>
      </c>
      <c r="BC370" s="196"/>
      <c r="BD370" s="196"/>
      <c r="BE370" s="196"/>
      <c r="BF370" s="196"/>
      <c r="BG370" s="203"/>
      <c r="BH370" s="490" t="s">
        <v>20</v>
      </c>
      <c r="BI370" s="196"/>
      <c r="BJ370" s="196"/>
      <c r="BK370" s="196"/>
      <c r="BL370" s="196"/>
      <c r="BM370" s="203"/>
      <c r="BN370" s="490" t="s">
        <v>20</v>
      </c>
      <c r="BO370" s="196"/>
      <c r="BP370" s="196"/>
      <c r="BQ370" s="196"/>
      <c r="BR370" s="196"/>
      <c r="BS370" s="203"/>
      <c r="BT370" s="490" t="s">
        <v>20</v>
      </c>
      <c r="BU370" s="196"/>
      <c r="BV370" s="196"/>
      <c r="BW370" s="196"/>
      <c r="BX370" s="196"/>
      <c r="BY370" s="514"/>
    </row>
    <row r="371" spans="1:102" ht="19.5" customHeight="1" x14ac:dyDescent="0.3">
      <c r="A371" s="507" t="s">
        <v>20</v>
      </c>
      <c r="B371" s="196"/>
      <c r="C371" s="196"/>
      <c r="D371" s="203"/>
      <c r="E371" s="490" t="s">
        <v>20</v>
      </c>
      <c r="F371" s="196"/>
      <c r="G371" s="196"/>
      <c r="H371" s="196"/>
      <c r="I371" s="203"/>
      <c r="J371" s="490" t="s">
        <v>20</v>
      </c>
      <c r="K371" s="196"/>
      <c r="L371" s="196"/>
      <c r="M371" s="196"/>
      <c r="N371" s="196"/>
      <c r="O371" s="203"/>
      <c r="P371" s="490" t="s">
        <v>20</v>
      </c>
      <c r="Q371" s="196"/>
      <c r="R371" s="196"/>
      <c r="S371" s="196"/>
      <c r="T371" s="203"/>
      <c r="U371" s="490" t="s">
        <v>20</v>
      </c>
      <c r="V371" s="196"/>
      <c r="W371" s="196"/>
      <c r="X371" s="203"/>
      <c r="Y371" s="490" t="s">
        <v>20</v>
      </c>
      <c r="Z371" s="196"/>
      <c r="AA371" s="196"/>
      <c r="AB371" s="196"/>
      <c r="AC371" s="196"/>
      <c r="AD371" s="196"/>
      <c r="AE371" s="196"/>
      <c r="AF371" s="203"/>
      <c r="AG371" s="490" t="s">
        <v>20</v>
      </c>
      <c r="AH371" s="196"/>
      <c r="AI371" s="196"/>
      <c r="AJ371" s="196"/>
      <c r="AK371" s="196"/>
      <c r="AL371" s="196"/>
      <c r="AM371" s="196"/>
      <c r="AN371" s="203"/>
      <c r="AO371" s="490" t="s">
        <v>20</v>
      </c>
      <c r="AP371" s="196"/>
      <c r="AQ371" s="196"/>
      <c r="AR371" s="196"/>
      <c r="AS371" s="196"/>
      <c r="AT371" s="196"/>
      <c r="AU371" s="203"/>
      <c r="AV371" s="490" t="s">
        <v>20</v>
      </c>
      <c r="AW371" s="196"/>
      <c r="AX371" s="196"/>
      <c r="AY371" s="196"/>
      <c r="AZ371" s="196"/>
      <c r="BA371" s="203"/>
      <c r="BB371" s="516" t="s">
        <v>20</v>
      </c>
      <c r="BC371" s="196"/>
      <c r="BD371" s="196"/>
      <c r="BE371" s="196"/>
      <c r="BF371" s="196"/>
      <c r="BG371" s="203"/>
      <c r="BH371" s="490" t="s">
        <v>20</v>
      </c>
      <c r="BI371" s="196"/>
      <c r="BJ371" s="196"/>
      <c r="BK371" s="196"/>
      <c r="BL371" s="196"/>
      <c r="BM371" s="203"/>
      <c r="BN371" s="490" t="s">
        <v>20</v>
      </c>
      <c r="BO371" s="196"/>
      <c r="BP371" s="196"/>
      <c r="BQ371" s="196"/>
      <c r="BR371" s="196"/>
      <c r="BS371" s="203"/>
      <c r="BT371" s="490" t="s">
        <v>20</v>
      </c>
      <c r="BU371" s="196"/>
      <c r="BV371" s="196"/>
      <c r="BW371" s="196"/>
      <c r="BX371" s="196"/>
      <c r="BY371" s="514"/>
    </row>
    <row r="372" spans="1:102" ht="19.5" customHeight="1" thickBot="1" x14ac:dyDescent="0.35">
      <c r="A372" s="507" t="s">
        <v>20</v>
      </c>
      <c r="B372" s="196"/>
      <c r="C372" s="196"/>
      <c r="D372" s="203"/>
      <c r="E372" s="490" t="s">
        <v>20</v>
      </c>
      <c r="F372" s="196"/>
      <c r="G372" s="196"/>
      <c r="H372" s="196"/>
      <c r="I372" s="203"/>
      <c r="J372" s="490" t="s">
        <v>20</v>
      </c>
      <c r="K372" s="196"/>
      <c r="L372" s="196"/>
      <c r="M372" s="196"/>
      <c r="N372" s="196"/>
      <c r="O372" s="203"/>
      <c r="P372" s="490" t="s">
        <v>20</v>
      </c>
      <c r="Q372" s="196"/>
      <c r="R372" s="196"/>
      <c r="S372" s="196"/>
      <c r="T372" s="203"/>
      <c r="U372" s="490" t="s">
        <v>20</v>
      </c>
      <c r="V372" s="196"/>
      <c r="W372" s="196"/>
      <c r="X372" s="203"/>
      <c r="Y372" s="490" t="s">
        <v>20</v>
      </c>
      <c r="Z372" s="196"/>
      <c r="AA372" s="196"/>
      <c r="AB372" s="196"/>
      <c r="AC372" s="196"/>
      <c r="AD372" s="196"/>
      <c r="AE372" s="196"/>
      <c r="AF372" s="203"/>
      <c r="AG372" s="490" t="s">
        <v>20</v>
      </c>
      <c r="AH372" s="196"/>
      <c r="AI372" s="196"/>
      <c r="AJ372" s="196"/>
      <c r="AK372" s="196"/>
      <c r="AL372" s="196"/>
      <c r="AM372" s="196"/>
      <c r="AN372" s="203"/>
      <c r="AO372" s="490" t="s">
        <v>20</v>
      </c>
      <c r="AP372" s="196"/>
      <c r="AQ372" s="196"/>
      <c r="AR372" s="196"/>
      <c r="AS372" s="196"/>
      <c r="AT372" s="196"/>
      <c r="AU372" s="203"/>
      <c r="AV372" s="490" t="s">
        <v>20</v>
      </c>
      <c r="AW372" s="196"/>
      <c r="AX372" s="196"/>
      <c r="AY372" s="196"/>
      <c r="AZ372" s="196"/>
      <c r="BA372" s="203"/>
      <c r="BB372" s="516" t="s">
        <v>20</v>
      </c>
      <c r="BC372" s="196"/>
      <c r="BD372" s="196"/>
      <c r="BE372" s="196"/>
      <c r="BF372" s="196"/>
      <c r="BG372" s="203"/>
      <c r="BH372" s="490" t="s">
        <v>20</v>
      </c>
      <c r="BI372" s="196"/>
      <c r="BJ372" s="196"/>
      <c r="BK372" s="196"/>
      <c r="BL372" s="196"/>
      <c r="BM372" s="203"/>
      <c r="BN372" s="490" t="s">
        <v>20</v>
      </c>
      <c r="BO372" s="196"/>
      <c r="BP372" s="196"/>
      <c r="BQ372" s="196"/>
      <c r="BR372" s="196"/>
      <c r="BS372" s="203"/>
      <c r="BT372" s="490" t="s">
        <v>20</v>
      </c>
      <c r="BU372" s="196"/>
      <c r="BV372" s="196"/>
      <c r="BW372" s="196"/>
      <c r="BX372" s="196"/>
      <c r="BY372" s="514"/>
    </row>
    <row r="373" spans="1:102" ht="18" customHeight="1" thickBot="1" x14ac:dyDescent="0.35">
      <c r="A373" s="509" t="s">
        <v>422</v>
      </c>
      <c r="B373" s="255"/>
      <c r="C373" s="255"/>
      <c r="D373" s="255"/>
      <c r="E373" s="255"/>
      <c r="F373" s="255"/>
      <c r="G373" s="255"/>
      <c r="H373" s="255"/>
      <c r="I373" s="255"/>
      <c r="J373" s="255"/>
      <c r="K373" s="255"/>
      <c r="L373" s="255"/>
      <c r="M373" s="255"/>
      <c r="N373" s="255"/>
      <c r="O373" s="255"/>
      <c r="P373" s="255"/>
      <c r="Q373" s="255"/>
      <c r="R373" s="255"/>
      <c r="S373" s="255"/>
      <c r="T373" s="255"/>
      <c r="U373" s="255"/>
      <c r="V373" s="255"/>
      <c r="W373" s="255"/>
      <c r="X373" s="255"/>
      <c r="Y373" s="255"/>
      <c r="Z373" s="255"/>
      <c r="AA373" s="255"/>
      <c r="AB373" s="255"/>
      <c r="AC373" s="255"/>
      <c r="AD373" s="255"/>
      <c r="AE373" s="255"/>
      <c r="AF373" s="255"/>
      <c r="AG373" s="255"/>
      <c r="AH373" s="255"/>
      <c r="AI373" s="255"/>
      <c r="AJ373" s="255"/>
      <c r="AK373" s="255"/>
      <c r="AL373" s="255"/>
      <c r="AM373" s="255"/>
      <c r="AN373" s="255"/>
      <c r="AO373" s="255"/>
      <c r="AP373" s="255"/>
      <c r="AQ373" s="255"/>
      <c r="AR373" s="255"/>
      <c r="AS373" s="255"/>
      <c r="AT373" s="255"/>
      <c r="AU373" s="255"/>
      <c r="AV373" s="255"/>
      <c r="AW373" s="255"/>
      <c r="AX373" s="255"/>
      <c r="AY373" s="255"/>
      <c r="AZ373" s="255"/>
      <c r="BA373" s="255"/>
      <c r="BB373" s="255"/>
      <c r="BC373" s="255"/>
      <c r="BD373" s="255"/>
      <c r="BE373" s="255"/>
      <c r="BF373" s="255"/>
      <c r="BG373" s="255"/>
      <c r="BH373" s="255"/>
      <c r="BI373" s="255"/>
      <c r="BJ373" s="255"/>
      <c r="BK373" s="255"/>
      <c r="BL373" s="255"/>
      <c r="BM373" s="255"/>
      <c r="BN373" s="493" t="s">
        <v>20</v>
      </c>
      <c r="BO373" s="255"/>
      <c r="BP373" s="255"/>
      <c r="BQ373" s="255"/>
      <c r="BR373" s="255"/>
      <c r="BS373" s="314"/>
      <c r="BT373" s="493" t="s">
        <v>20</v>
      </c>
      <c r="BU373" s="255"/>
      <c r="BV373" s="255"/>
      <c r="BW373" s="255"/>
      <c r="BX373" s="255"/>
      <c r="BY373" s="312"/>
    </row>
    <row r="374" spans="1:102" ht="2.2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row>
    <row r="375" spans="1:102" ht="15.75" customHeight="1" x14ac:dyDescent="0.3">
      <c r="A375" s="515" t="s">
        <v>543</v>
      </c>
      <c r="B375" s="185"/>
      <c r="C375" s="185"/>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row>
    <row r="376" spans="1:102" ht="12.75" customHeight="1" thickBot="1" x14ac:dyDescent="0.35">
      <c r="A376" s="491" t="s">
        <v>389</v>
      </c>
      <c r="B376" s="491"/>
      <c r="C376" s="491"/>
      <c r="D376" s="491"/>
      <c r="E376" s="491"/>
      <c r="F376" s="491"/>
      <c r="G376" s="491"/>
      <c r="H376" s="491"/>
      <c r="I376" s="491"/>
      <c r="J376" s="491"/>
      <c r="K376" s="491"/>
      <c r="L376" s="491"/>
      <c r="M376" s="491"/>
      <c r="N376" s="491"/>
      <c r="O376" s="491"/>
      <c r="P376" s="491"/>
      <c r="Q376" s="491"/>
      <c r="R376" s="491"/>
      <c r="S376" s="491"/>
      <c r="T376" s="491"/>
      <c r="U376" s="491"/>
      <c r="V376" s="491"/>
      <c r="W376" s="491"/>
      <c r="X376" s="491"/>
      <c r="Y376" s="491"/>
      <c r="Z376" s="491"/>
      <c r="AA376" s="491"/>
      <c r="AB376" s="491"/>
      <c r="AC376" s="491"/>
      <c r="AD376" s="491"/>
      <c r="AE376" s="491"/>
      <c r="AF376" s="491"/>
      <c r="AG376" s="491"/>
      <c r="AH376" s="491"/>
      <c r="AI376" s="491"/>
      <c r="AJ376" s="491"/>
      <c r="AK376" s="491"/>
      <c r="AL376" s="491"/>
      <c r="AM376" s="491"/>
      <c r="AN376" s="491"/>
      <c r="AO376" s="491"/>
      <c r="AP376" s="491"/>
      <c r="AQ376" s="491"/>
      <c r="AR376" s="491"/>
      <c r="AS376" s="491"/>
      <c r="AT376" s="491"/>
      <c r="AU376" s="491"/>
      <c r="AV376" s="491"/>
      <c r="AW376" s="491"/>
      <c r="AX376" s="491"/>
      <c r="AY376" s="491"/>
      <c r="AZ376" s="491"/>
      <c r="BA376" s="491"/>
      <c r="BB376" s="491"/>
      <c r="BC376" s="491"/>
      <c r="BD376" s="491"/>
      <c r="BE376" s="491"/>
      <c r="BF376" s="491"/>
      <c r="BG376" s="491"/>
      <c r="BH376" s="491"/>
      <c r="BI376" s="491"/>
      <c r="BJ376" s="491"/>
      <c r="BK376" s="491"/>
      <c r="BL376" s="491"/>
      <c r="BM376" s="491"/>
      <c r="BN376" s="491"/>
      <c r="BO376" s="491"/>
      <c r="BP376" s="491"/>
      <c r="BQ376" s="491"/>
      <c r="BR376" s="491"/>
      <c r="BS376" s="491"/>
      <c r="BT376" s="491"/>
      <c r="BU376" s="491"/>
      <c r="BV376" s="491"/>
      <c r="BW376" s="491"/>
      <c r="BX376" s="491"/>
      <c r="BY376" s="491"/>
    </row>
    <row r="377" spans="1:102" ht="62.25" customHeight="1" thickBot="1" x14ac:dyDescent="0.35">
      <c r="A377" s="508" t="s">
        <v>544</v>
      </c>
      <c r="B377" s="272"/>
      <c r="C377" s="272"/>
      <c r="D377" s="270"/>
      <c r="E377" s="513" t="s">
        <v>196</v>
      </c>
      <c r="F377" s="272"/>
      <c r="G377" s="272"/>
      <c r="H377" s="272"/>
      <c r="I377" s="272"/>
      <c r="J377" s="270"/>
      <c r="K377" s="513" t="s">
        <v>545</v>
      </c>
      <c r="L377" s="272"/>
      <c r="M377" s="272"/>
      <c r="N377" s="272"/>
      <c r="O377" s="272"/>
      <c r="P377" s="270"/>
      <c r="Q377" s="513" t="s">
        <v>546</v>
      </c>
      <c r="R377" s="272"/>
      <c r="S377" s="272"/>
      <c r="T377" s="272"/>
      <c r="U377" s="272"/>
      <c r="V377" s="272"/>
      <c r="W377" s="272"/>
      <c r="X377" s="270"/>
      <c r="Y377" s="513" t="s">
        <v>15</v>
      </c>
      <c r="Z377" s="272"/>
      <c r="AA377" s="272"/>
      <c r="AB377" s="272"/>
      <c r="AC377" s="272"/>
      <c r="AD377" s="272"/>
      <c r="AE377" s="272"/>
      <c r="AF377" s="270"/>
      <c r="AG377" s="513" t="s">
        <v>547</v>
      </c>
      <c r="AH377" s="272"/>
      <c r="AI377" s="272"/>
      <c r="AJ377" s="272"/>
      <c r="AK377" s="272"/>
      <c r="AL377" s="272"/>
      <c r="AM377" s="272"/>
      <c r="AN377" s="272"/>
      <c r="AO377" s="272"/>
      <c r="AP377" s="272"/>
      <c r="AQ377" s="272"/>
      <c r="AR377" s="270"/>
      <c r="AS377" s="513" t="s">
        <v>258</v>
      </c>
      <c r="AT377" s="272"/>
      <c r="AU377" s="272"/>
      <c r="AV377" s="272"/>
      <c r="AW377" s="272"/>
      <c r="AX377" s="272"/>
      <c r="AY377" s="272"/>
      <c r="AZ377" s="272"/>
      <c r="BA377" s="272"/>
      <c r="BB377" s="272"/>
      <c r="BC377" s="270"/>
      <c r="BD377" s="513" t="s">
        <v>432</v>
      </c>
      <c r="BE377" s="272"/>
      <c r="BF377" s="272"/>
      <c r="BG377" s="272"/>
      <c r="BH377" s="272"/>
      <c r="BI377" s="272"/>
      <c r="BJ377" s="272"/>
      <c r="BK377" s="272"/>
      <c r="BL377" s="272"/>
      <c r="BM377" s="272"/>
      <c r="BN377" s="272"/>
      <c r="BO377" s="272"/>
      <c r="BP377" s="270"/>
      <c r="BQ377" s="513" t="s">
        <v>21</v>
      </c>
      <c r="BR377" s="272"/>
      <c r="BS377" s="272"/>
      <c r="BT377" s="272"/>
      <c r="BU377" s="272"/>
      <c r="BV377" s="272"/>
      <c r="BW377" s="272"/>
      <c r="BX377" s="272"/>
      <c r="BY377" s="299"/>
    </row>
    <row r="378" spans="1:102" ht="15" customHeight="1" x14ac:dyDescent="0.3">
      <c r="A378" s="507" t="s">
        <v>20</v>
      </c>
      <c r="B378" s="196"/>
      <c r="C378" s="196"/>
      <c r="D378" s="203"/>
      <c r="E378" s="590" t="s">
        <v>20</v>
      </c>
      <c r="F378" s="196"/>
      <c r="G378" s="196"/>
      <c r="H378" s="196"/>
      <c r="I378" s="196"/>
      <c r="J378" s="203"/>
      <c r="K378" s="590" t="s">
        <v>20</v>
      </c>
      <c r="L378" s="196"/>
      <c r="M378" s="196"/>
      <c r="N378" s="196"/>
      <c r="O378" s="196"/>
      <c r="P378" s="203"/>
      <c r="Q378" s="590" t="s">
        <v>20</v>
      </c>
      <c r="R378" s="196"/>
      <c r="S378" s="196"/>
      <c r="T378" s="196"/>
      <c r="U378" s="196"/>
      <c r="V378" s="196"/>
      <c r="W378" s="196"/>
      <c r="X378" s="203"/>
      <c r="Y378" s="590" t="s">
        <v>20</v>
      </c>
      <c r="Z378" s="196"/>
      <c r="AA378" s="196"/>
      <c r="AB378" s="196"/>
      <c r="AC378" s="196"/>
      <c r="AD378" s="196"/>
      <c r="AE378" s="196"/>
      <c r="AF378" s="203"/>
      <c r="AG378" s="590" t="s">
        <v>20</v>
      </c>
      <c r="AH378" s="196"/>
      <c r="AI378" s="196"/>
      <c r="AJ378" s="196"/>
      <c r="AK378" s="196"/>
      <c r="AL378" s="196"/>
      <c r="AM378" s="196"/>
      <c r="AN378" s="196"/>
      <c r="AO378" s="196"/>
      <c r="AP378" s="196"/>
      <c r="AQ378" s="196"/>
      <c r="AR378" s="203"/>
      <c r="AS378" s="590" t="s">
        <v>20</v>
      </c>
      <c r="AT378" s="196"/>
      <c r="AU378" s="196"/>
      <c r="AV378" s="196"/>
      <c r="AW378" s="196"/>
      <c r="AX378" s="196"/>
      <c r="AY378" s="196"/>
      <c r="AZ378" s="196"/>
      <c r="BA378" s="196"/>
      <c r="BB378" s="196"/>
      <c r="BC378" s="203"/>
      <c r="BD378" s="590" t="s">
        <v>20</v>
      </c>
      <c r="BE378" s="196"/>
      <c r="BF378" s="196"/>
      <c r="BG378" s="196"/>
      <c r="BH378" s="196"/>
      <c r="BI378" s="196"/>
      <c r="BJ378" s="196"/>
      <c r="BK378" s="196"/>
      <c r="BL378" s="196"/>
      <c r="BM378" s="196"/>
      <c r="BN378" s="196"/>
      <c r="BO378" s="196"/>
      <c r="BP378" s="203"/>
      <c r="BQ378" s="590" t="s">
        <v>20</v>
      </c>
      <c r="BR378" s="196"/>
      <c r="BS378" s="196"/>
      <c r="BT378" s="196"/>
      <c r="BU378" s="196"/>
      <c r="BV378" s="196"/>
      <c r="BW378" s="196"/>
      <c r="BX378" s="196"/>
      <c r="BY378" s="514"/>
    </row>
    <row r="379" spans="1:102" ht="15" customHeight="1" x14ac:dyDescent="0.3">
      <c r="A379" s="507" t="s">
        <v>20</v>
      </c>
      <c r="B379" s="196"/>
      <c r="C379" s="196"/>
      <c r="D379" s="203"/>
      <c r="E379" s="590" t="s">
        <v>20</v>
      </c>
      <c r="F379" s="196"/>
      <c r="G379" s="196"/>
      <c r="H379" s="196"/>
      <c r="I379" s="196"/>
      <c r="J379" s="203"/>
      <c r="K379" s="590" t="s">
        <v>20</v>
      </c>
      <c r="L379" s="196"/>
      <c r="M379" s="196"/>
      <c r="N379" s="196"/>
      <c r="O379" s="196"/>
      <c r="P379" s="203"/>
      <c r="Q379" s="590" t="s">
        <v>20</v>
      </c>
      <c r="R379" s="196"/>
      <c r="S379" s="196"/>
      <c r="T379" s="196"/>
      <c r="U379" s="196"/>
      <c r="V379" s="196"/>
      <c r="W379" s="196"/>
      <c r="X379" s="203"/>
      <c r="Y379" s="590" t="s">
        <v>20</v>
      </c>
      <c r="Z379" s="196"/>
      <c r="AA379" s="196"/>
      <c r="AB379" s="196"/>
      <c r="AC379" s="196"/>
      <c r="AD379" s="196"/>
      <c r="AE379" s="196"/>
      <c r="AF379" s="203"/>
      <c r="AG379" s="590" t="s">
        <v>20</v>
      </c>
      <c r="AH379" s="196"/>
      <c r="AI379" s="196"/>
      <c r="AJ379" s="196"/>
      <c r="AK379" s="196"/>
      <c r="AL379" s="196"/>
      <c r="AM379" s="196"/>
      <c r="AN379" s="196"/>
      <c r="AO379" s="196"/>
      <c r="AP379" s="196"/>
      <c r="AQ379" s="196"/>
      <c r="AR379" s="203"/>
      <c r="AS379" s="590" t="s">
        <v>20</v>
      </c>
      <c r="AT379" s="196"/>
      <c r="AU379" s="196"/>
      <c r="AV379" s="196"/>
      <c r="AW379" s="196"/>
      <c r="AX379" s="196"/>
      <c r="AY379" s="196"/>
      <c r="AZ379" s="196"/>
      <c r="BA379" s="196"/>
      <c r="BB379" s="196"/>
      <c r="BC379" s="203"/>
      <c r="BD379" s="590" t="s">
        <v>20</v>
      </c>
      <c r="BE379" s="196"/>
      <c r="BF379" s="196"/>
      <c r="BG379" s="196"/>
      <c r="BH379" s="196"/>
      <c r="BI379" s="196"/>
      <c r="BJ379" s="196"/>
      <c r="BK379" s="196"/>
      <c r="BL379" s="196"/>
      <c r="BM379" s="196"/>
      <c r="BN379" s="196"/>
      <c r="BO379" s="196"/>
      <c r="BP379" s="203"/>
      <c r="BQ379" s="590" t="s">
        <v>20</v>
      </c>
      <c r="BR379" s="196"/>
      <c r="BS379" s="196"/>
      <c r="BT379" s="196"/>
      <c r="BU379" s="196"/>
      <c r="BV379" s="196"/>
      <c r="BW379" s="196"/>
      <c r="BX379" s="196"/>
      <c r="BY379" s="514"/>
    </row>
    <row r="380" spans="1:102" ht="15" customHeight="1" x14ac:dyDescent="0.3">
      <c r="A380" s="507" t="s">
        <v>20</v>
      </c>
      <c r="B380" s="196"/>
      <c r="C380" s="196"/>
      <c r="D380" s="203"/>
      <c r="E380" s="590" t="s">
        <v>20</v>
      </c>
      <c r="F380" s="196"/>
      <c r="G380" s="196"/>
      <c r="H380" s="196"/>
      <c r="I380" s="196"/>
      <c r="J380" s="203"/>
      <c r="K380" s="590" t="s">
        <v>20</v>
      </c>
      <c r="L380" s="196"/>
      <c r="M380" s="196"/>
      <c r="N380" s="196"/>
      <c r="O380" s="196"/>
      <c r="P380" s="203"/>
      <c r="Q380" s="590" t="s">
        <v>20</v>
      </c>
      <c r="R380" s="196"/>
      <c r="S380" s="196"/>
      <c r="T380" s="196"/>
      <c r="U380" s="196"/>
      <c r="V380" s="196"/>
      <c r="W380" s="196"/>
      <c r="X380" s="203"/>
      <c r="Y380" s="590" t="s">
        <v>20</v>
      </c>
      <c r="Z380" s="196"/>
      <c r="AA380" s="196"/>
      <c r="AB380" s="196"/>
      <c r="AC380" s="196"/>
      <c r="AD380" s="196"/>
      <c r="AE380" s="196"/>
      <c r="AF380" s="203"/>
      <c r="AG380" s="590" t="s">
        <v>20</v>
      </c>
      <c r="AH380" s="196"/>
      <c r="AI380" s="196"/>
      <c r="AJ380" s="196"/>
      <c r="AK380" s="196"/>
      <c r="AL380" s="196"/>
      <c r="AM380" s="196"/>
      <c r="AN380" s="196"/>
      <c r="AO380" s="196"/>
      <c r="AP380" s="196"/>
      <c r="AQ380" s="196"/>
      <c r="AR380" s="203"/>
      <c r="AS380" s="590" t="s">
        <v>20</v>
      </c>
      <c r="AT380" s="196"/>
      <c r="AU380" s="196"/>
      <c r="AV380" s="196"/>
      <c r="AW380" s="196"/>
      <c r="AX380" s="196"/>
      <c r="AY380" s="196"/>
      <c r="AZ380" s="196"/>
      <c r="BA380" s="196"/>
      <c r="BB380" s="196"/>
      <c r="BC380" s="203"/>
      <c r="BD380" s="590" t="s">
        <v>20</v>
      </c>
      <c r="BE380" s="196"/>
      <c r="BF380" s="196"/>
      <c r="BG380" s="196"/>
      <c r="BH380" s="196"/>
      <c r="BI380" s="196"/>
      <c r="BJ380" s="196"/>
      <c r="BK380" s="196"/>
      <c r="BL380" s="196"/>
      <c r="BM380" s="196"/>
      <c r="BN380" s="196"/>
      <c r="BO380" s="196"/>
      <c r="BP380" s="203"/>
      <c r="BQ380" s="590" t="s">
        <v>20</v>
      </c>
      <c r="BR380" s="196"/>
      <c r="BS380" s="196"/>
      <c r="BT380" s="196"/>
      <c r="BU380" s="196"/>
      <c r="BV380" s="196"/>
      <c r="BW380" s="196"/>
      <c r="BX380" s="196"/>
      <c r="BY380" s="514"/>
    </row>
    <row r="381" spans="1:102" ht="15" customHeight="1" thickBot="1" x14ac:dyDescent="0.35">
      <c r="A381" s="507" t="s">
        <v>20</v>
      </c>
      <c r="B381" s="196"/>
      <c r="C381" s="196"/>
      <c r="D381" s="203"/>
      <c r="E381" s="590" t="s">
        <v>20</v>
      </c>
      <c r="F381" s="196"/>
      <c r="G381" s="196"/>
      <c r="H381" s="196"/>
      <c r="I381" s="196"/>
      <c r="J381" s="203"/>
      <c r="K381" s="590" t="s">
        <v>20</v>
      </c>
      <c r="L381" s="196"/>
      <c r="M381" s="196"/>
      <c r="N381" s="196"/>
      <c r="O381" s="196"/>
      <c r="P381" s="203"/>
      <c r="Q381" s="590" t="s">
        <v>20</v>
      </c>
      <c r="R381" s="196"/>
      <c r="S381" s="196"/>
      <c r="T381" s="196"/>
      <c r="U381" s="196"/>
      <c r="V381" s="196"/>
      <c r="W381" s="196"/>
      <c r="X381" s="203"/>
      <c r="Y381" s="590" t="s">
        <v>20</v>
      </c>
      <c r="Z381" s="196"/>
      <c r="AA381" s="196"/>
      <c r="AB381" s="196"/>
      <c r="AC381" s="196"/>
      <c r="AD381" s="196"/>
      <c r="AE381" s="196"/>
      <c r="AF381" s="203"/>
      <c r="AG381" s="590" t="s">
        <v>20</v>
      </c>
      <c r="AH381" s="196"/>
      <c r="AI381" s="196"/>
      <c r="AJ381" s="196"/>
      <c r="AK381" s="196"/>
      <c r="AL381" s="196"/>
      <c r="AM381" s="196"/>
      <c r="AN381" s="196"/>
      <c r="AO381" s="196"/>
      <c r="AP381" s="196"/>
      <c r="AQ381" s="196"/>
      <c r="AR381" s="203"/>
      <c r="AS381" s="590" t="s">
        <v>20</v>
      </c>
      <c r="AT381" s="196"/>
      <c r="AU381" s="196"/>
      <c r="AV381" s="196"/>
      <c r="AW381" s="196"/>
      <c r="AX381" s="196"/>
      <c r="AY381" s="196"/>
      <c r="AZ381" s="196"/>
      <c r="BA381" s="196"/>
      <c r="BB381" s="196"/>
      <c r="BC381" s="203"/>
      <c r="BD381" s="590" t="s">
        <v>20</v>
      </c>
      <c r="BE381" s="196"/>
      <c r="BF381" s="196"/>
      <c r="BG381" s="196"/>
      <c r="BH381" s="196"/>
      <c r="BI381" s="196"/>
      <c r="BJ381" s="196"/>
      <c r="BK381" s="196"/>
      <c r="BL381" s="196"/>
      <c r="BM381" s="196"/>
      <c r="BN381" s="196"/>
      <c r="BO381" s="196"/>
      <c r="BP381" s="203"/>
      <c r="BQ381" s="590" t="s">
        <v>20</v>
      </c>
      <c r="BR381" s="196"/>
      <c r="BS381" s="196"/>
      <c r="BT381" s="196"/>
      <c r="BU381" s="196"/>
      <c r="BV381" s="196"/>
      <c r="BW381" s="196"/>
      <c r="BX381" s="196"/>
      <c r="BY381" s="514"/>
    </row>
    <row r="382" spans="1:102" ht="16.5" customHeight="1" thickBot="1" x14ac:dyDescent="0.35">
      <c r="A382" s="600" t="s">
        <v>244</v>
      </c>
      <c r="B382" s="255"/>
      <c r="C382" s="255"/>
      <c r="D382" s="255"/>
      <c r="E382" s="255"/>
      <c r="F382" s="255"/>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s="255"/>
      <c r="AG382" s="255"/>
      <c r="AH382" s="255"/>
      <c r="AI382" s="255"/>
      <c r="AJ382" s="255"/>
      <c r="AK382" s="255"/>
      <c r="AL382" s="255"/>
      <c r="AM382" s="255"/>
      <c r="AN382" s="255"/>
      <c r="AO382" s="255"/>
      <c r="AP382" s="255"/>
      <c r="AQ382" s="255"/>
      <c r="AR382" s="255"/>
      <c r="AS382" s="255"/>
      <c r="AT382" s="255"/>
      <c r="AU382" s="255"/>
      <c r="AV382" s="255"/>
      <c r="AW382" s="255"/>
      <c r="AX382" s="255"/>
      <c r="AY382" s="255"/>
      <c r="AZ382" s="255"/>
      <c r="BA382" s="255"/>
      <c r="BB382" s="255"/>
      <c r="BC382" s="255"/>
      <c r="BD382" s="255"/>
      <c r="BE382" s="255"/>
      <c r="BF382" s="255"/>
      <c r="BG382" s="255"/>
      <c r="BH382" s="255"/>
      <c r="BI382" s="255"/>
      <c r="BJ382" s="255"/>
      <c r="BK382" s="255"/>
      <c r="BL382" s="255"/>
      <c r="BM382" s="255"/>
      <c r="BN382" s="255"/>
      <c r="BO382" s="255"/>
      <c r="BP382" s="314"/>
      <c r="BQ382" s="704" t="s">
        <v>20</v>
      </c>
      <c r="BR382" s="255"/>
      <c r="BS382" s="255"/>
      <c r="BT382" s="255"/>
      <c r="BU382" s="255"/>
      <c r="BV382" s="255"/>
      <c r="BW382" s="255"/>
      <c r="BX382" s="255"/>
      <c r="BY382" s="312"/>
    </row>
    <row r="383" spans="1:102" ht="21.75" customHeight="1" thickBot="1" x14ac:dyDescent="0.35">
      <c r="A383" s="491" t="s">
        <v>406</v>
      </c>
      <c r="B383" s="491"/>
      <c r="C383" s="491"/>
      <c r="D383" s="491"/>
      <c r="E383" s="491"/>
      <c r="F383" s="491"/>
      <c r="G383" s="491"/>
      <c r="H383" s="491"/>
      <c r="I383" s="491"/>
      <c r="J383" s="491"/>
      <c r="K383" s="491"/>
      <c r="L383" s="491"/>
      <c r="M383" s="491"/>
      <c r="N383" s="491"/>
      <c r="O383" s="491"/>
      <c r="P383" s="491"/>
      <c r="Q383" s="491"/>
      <c r="R383" s="491"/>
      <c r="S383" s="491"/>
      <c r="T383" s="491"/>
      <c r="U383" s="491"/>
      <c r="V383" s="491"/>
      <c r="W383" s="491"/>
      <c r="X383" s="491"/>
      <c r="Y383" s="491"/>
      <c r="Z383" s="491"/>
      <c r="AA383" s="491"/>
      <c r="AB383" s="491"/>
      <c r="AC383" s="491"/>
      <c r="AD383" s="491"/>
      <c r="AE383" s="491"/>
      <c r="AF383" s="491"/>
      <c r="AG383" s="491"/>
      <c r="AH383" s="491"/>
      <c r="AI383" s="491"/>
      <c r="AJ383" s="491"/>
      <c r="AK383" s="491"/>
      <c r="AL383" s="491"/>
      <c r="AM383" s="491"/>
      <c r="AN383" s="491"/>
      <c r="AO383" s="491"/>
      <c r="AP383" s="491"/>
      <c r="AQ383" s="491"/>
      <c r="AR383" s="491"/>
      <c r="AS383" s="491"/>
      <c r="AT383" s="491"/>
      <c r="AU383" s="491"/>
      <c r="AV383" s="491"/>
      <c r="AW383" s="491"/>
      <c r="AX383" s="491"/>
      <c r="AY383" s="491"/>
      <c r="AZ383" s="491"/>
      <c r="BA383" s="491"/>
      <c r="BB383" s="491"/>
      <c r="BC383" s="491"/>
      <c r="BD383" s="491"/>
      <c r="BE383" s="491"/>
      <c r="BF383" s="491"/>
      <c r="BG383" s="491"/>
      <c r="BH383" s="491"/>
      <c r="BI383" s="491"/>
      <c r="BJ383" s="491"/>
      <c r="BK383" s="491"/>
      <c r="BL383" s="491"/>
      <c r="BM383" s="491"/>
      <c r="BN383" s="491"/>
      <c r="BO383" s="491"/>
      <c r="BP383" s="491"/>
      <c r="BQ383" s="491"/>
      <c r="BR383" s="491"/>
      <c r="BS383" s="491"/>
      <c r="BT383" s="491"/>
      <c r="BU383" s="491"/>
      <c r="BV383" s="491"/>
      <c r="BW383" s="491"/>
      <c r="BX383" s="491"/>
      <c r="BY383" s="491"/>
      <c r="BZ383" s="105"/>
      <c r="CA383" s="105"/>
      <c r="CB383" s="105"/>
      <c r="CC383" s="105"/>
      <c r="CD383" s="105"/>
      <c r="CE383" s="105"/>
      <c r="CF383" s="105"/>
      <c r="CG383" s="105"/>
      <c r="CH383" s="105"/>
      <c r="CI383" s="105"/>
      <c r="CJ383" s="105"/>
      <c r="CK383" s="105"/>
      <c r="CL383" s="105"/>
      <c r="CM383" s="105"/>
      <c r="CN383" s="105"/>
      <c r="CO383" s="105"/>
      <c r="CP383" s="105"/>
      <c r="CQ383" s="105"/>
      <c r="CR383" s="105"/>
      <c r="CS383" s="105"/>
      <c r="CT383" s="105"/>
      <c r="CU383" s="105"/>
      <c r="CV383" s="105"/>
      <c r="CW383" s="105"/>
      <c r="CX383" s="105"/>
    </row>
    <row r="384" spans="1:102" ht="45.75" customHeight="1" thickBot="1" x14ac:dyDescent="0.35">
      <c r="A384" s="508" t="s">
        <v>544</v>
      </c>
      <c r="B384" s="272"/>
      <c r="C384" s="272"/>
      <c r="D384" s="270"/>
      <c r="E384" s="513" t="s">
        <v>196</v>
      </c>
      <c r="F384" s="272"/>
      <c r="G384" s="272"/>
      <c r="H384" s="272"/>
      <c r="I384" s="272"/>
      <c r="J384" s="270"/>
      <c r="K384" s="513" t="s">
        <v>548</v>
      </c>
      <c r="L384" s="272"/>
      <c r="M384" s="272"/>
      <c r="N384" s="272"/>
      <c r="O384" s="272"/>
      <c r="P384" s="270"/>
      <c r="Q384" s="513" t="s">
        <v>546</v>
      </c>
      <c r="R384" s="272"/>
      <c r="S384" s="272"/>
      <c r="T384" s="272"/>
      <c r="U384" s="272"/>
      <c r="V384" s="272"/>
      <c r="W384" s="272"/>
      <c r="X384" s="270"/>
      <c r="Y384" s="513" t="s">
        <v>15</v>
      </c>
      <c r="Z384" s="272"/>
      <c r="AA384" s="272"/>
      <c r="AB384" s="272"/>
      <c r="AC384" s="272"/>
      <c r="AD384" s="272"/>
      <c r="AE384" s="272"/>
      <c r="AF384" s="270"/>
      <c r="AG384" s="458" t="s">
        <v>484</v>
      </c>
      <c r="AH384" s="272"/>
      <c r="AI384" s="272"/>
      <c r="AJ384" s="272"/>
      <c r="AK384" s="272"/>
      <c r="AL384" s="272"/>
      <c r="AM384" s="272"/>
      <c r="AN384" s="272"/>
      <c r="AO384" s="272"/>
      <c r="AP384" s="272"/>
      <c r="AQ384" s="272"/>
      <c r="AR384" s="270"/>
      <c r="AS384" s="674" t="s">
        <v>409</v>
      </c>
      <c r="AT384" s="272"/>
      <c r="AU384" s="272"/>
      <c r="AV384" s="272"/>
      <c r="AW384" s="272"/>
      <c r="AX384" s="272"/>
      <c r="AY384" s="272"/>
      <c r="AZ384" s="272"/>
      <c r="BA384" s="272"/>
      <c r="BB384" s="272"/>
      <c r="BC384" s="270"/>
      <c r="BD384" s="458" t="s">
        <v>485</v>
      </c>
      <c r="BE384" s="272"/>
      <c r="BF384" s="272"/>
      <c r="BG384" s="272"/>
      <c r="BH384" s="272"/>
      <c r="BI384" s="272"/>
      <c r="BJ384" s="272"/>
      <c r="BK384" s="272"/>
      <c r="BL384" s="272"/>
      <c r="BM384" s="272"/>
      <c r="BN384" s="272"/>
      <c r="BO384" s="272"/>
      <c r="BP384" s="270"/>
      <c r="BQ384" s="458" t="s">
        <v>21</v>
      </c>
      <c r="BR384" s="272"/>
      <c r="BS384" s="272"/>
      <c r="BT384" s="272"/>
      <c r="BU384" s="272"/>
      <c r="BV384" s="272"/>
      <c r="BW384" s="272"/>
      <c r="BX384" s="272"/>
      <c r="BY384" s="299"/>
    </row>
    <row r="385" spans="1:77" ht="15.75" customHeight="1" x14ac:dyDescent="0.3">
      <c r="A385" s="507" t="s">
        <v>20</v>
      </c>
      <c r="B385" s="196"/>
      <c r="C385" s="196"/>
      <c r="D385" s="203"/>
      <c r="E385" s="590" t="s">
        <v>20</v>
      </c>
      <c r="F385" s="196"/>
      <c r="G385" s="196"/>
      <c r="H385" s="196"/>
      <c r="I385" s="196"/>
      <c r="J385" s="203"/>
      <c r="K385" s="590" t="s">
        <v>20</v>
      </c>
      <c r="L385" s="196"/>
      <c r="M385" s="196"/>
      <c r="N385" s="196"/>
      <c r="O385" s="196"/>
      <c r="P385" s="203"/>
      <c r="Q385" s="590" t="s">
        <v>20</v>
      </c>
      <c r="R385" s="196"/>
      <c r="S385" s="196"/>
      <c r="T385" s="196"/>
      <c r="U385" s="196"/>
      <c r="V385" s="196"/>
      <c r="W385" s="196"/>
      <c r="X385" s="203"/>
      <c r="Y385" s="590" t="s">
        <v>20</v>
      </c>
      <c r="Z385" s="196"/>
      <c r="AA385" s="196"/>
      <c r="AB385" s="196"/>
      <c r="AC385" s="196"/>
      <c r="AD385" s="196"/>
      <c r="AE385" s="196"/>
      <c r="AF385" s="203"/>
      <c r="AG385" s="590" t="s">
        <v>20</v>
      </c>
      <c r="AH385" s="196"/>
      <c r="AI385" s="196"/>
      <c r="AJ385" s="196"/>
      <c r="AK385" s="196"/>
      <c r="AL385" s="196"/>
      <c r="AM385" s="196"/>
      <c r="AN385" s="196"/>
      <c r="AO385" s="196"/>
      <c r="AP385" s="196"/>
      <c r="AQ385" s="196"/>
      <c r="AR385" s="203"/>
      <c r="AS385" s="590" t="s">
        <v>20</v>
      </c>
      <c r="AT385" s="196"/>
      <c r="AU385" s="196"/>
      <c r="AV385" s="196"/>
      <c r="AW385" s="196"/>
      <c r="AX385" s="196"/>
      <c r="AY385" s="196"/>
      <c r="AZ385" s="196"/>
      <c r="BA385" s="196"/>
      <c r="BB385" s="196"/>
      <c r="BC385" s="203"/>
      <c r="BD385" s="590" t="s">
        <v>20</v>
      </c>
      <c r="BE385" s="196"/>
      <c r="BF385" s="196"/>
      <c r="BG385" s="196"/>
      <c r="BH385" s="196"/>
      <c r="BI385" s="196"/>
      <c r="BJ385" s="196"/>
      <c r="BK385" s="196"/>
      <c r="BL385" s="196"/>
      <c r="BM385" s="196"/>
      <c r="BN385" s="196"/>
      <c r="BO385" s="196"/>
      <c r="BP385" s="203"/>
      <c r="BQ385" s="590" t="s">
        <v>20</v>
      </c>
      <c r="BR385" s="196"/>
      <c r="BS385" s="196"/>
      <c r="BT385" s="196"/>
      <c r="BU385" s="196"/>
      <c r="BV385" s="196"/>
      <c r="BW385" s="196"/>
      <c r="BX385" s="196"/>
      <c r="BY385" s="514"/>
    </row>
    <row r="386" spans="1:77" ht="15.75" customHeight="1" x14ac:dyDescent="0.3">
      <c r="A386" s="507" t="s">
        <v>20</v>
      </c>
      <c r="B386" s="196"/>
      <c r="C386" s="196"/>
      <c r="D386" s="203"/>
      <c r="E386" s="590" t="s">
        <v>20</v>
      </c>
      <c r="F386" s="196"/>
      <c r="G386" s="196"/>
      <c r="H386" s="196"/>
      <c r="I386" s="196"/>
      <c r="J386" s="203"/>
      <c r="K386" s="590" t="s">
        <v>20</v>
      </c>
      <c r="L386" s="196"/>
      <c r="M386" s="196"/>
      <c r="N386" s="196"/>
      <c r="O386" s="196"/>
      <c r="P386" s="203"/>
      <c r="Q386" s="590" t="s">
        <v>20</v>
      </c>
      <c r="R386" s="196"/>
      <c r="S386" s="196"/>
      <c r="T386" s="196"/>
      <c r="U386" s="196"/>
      <c r="V386" s="196"/>
      <c r="W386" s="196"/>
      <c r="X386" s="203"/>
      <c r="Y386" s="590" t="s">
        <v>20</v>
      </c>
      <c r="Z386" s="196"/>
      <c r="AA386" s="196"/>
      <c r="AB386" s="196"/>
      <c r="AC386" s="196"/>
      <c r="AD386" s="196"/>
      <c r="AE386" s="196"/>
      <c r="AF386" s="203"/>
      <c r="AG386" s="590" t="s">
        <v>20</v>
      </c>
      <c r="AH386" s="196"/>
      <c r="AI386" s="196"/>
      <c r="AJ386" s="196"/>
      <c r="AK386" s="196"/>
      <c r="AL386" s="196"/>
      <c r="AM386" s="196"/>
      <c r="AN386" s="196"/>
      <c r="AO386" s="196"/>
      <c r="AP386" s="196"/>
      <c r="AQ386" s="196"/>
      <c r="AR386" s="203"/>
      <c r="AS386" s="590" t="s">
        <v>20</v>
      </c>
      <c r="AT386" s="196"/>
      <c r="AU386" s="196"/>
      <c r="AV386" s="196"/>
      <c r="AW386" s="196"/>
      <c r="AX386" s="196"/>
      <c r="AY386" s="196"/>
      <c r="AZ386" s="196"/>
      <c r="BA386" s="196"/>
      <c r="BB386" s="196"/>
      <c r="BC386" s="203"/>
      <c r="BD386" s="590" t="s">
        <v>20</v>
      </c>
      <c r="BE386" s="196"/>
      <c r="BF386" s="196"/>
      <c r="BG386" s="196"/>
      <c r="BH386" s="196"/>
      <c r="BI386" s="196"/>
      <c r="BJ386" s="196"/>
      <c r="BK386" s="196"/>
      <c r="BL386" s="196"/>
      <c r="BM386" s="196"/>
      <c r="BN386" s="196"/>
      <c r="BO386" s="196"/>
      <c r="BP386" s="203"/>
      <c r="BQ386" s="590" t="s">
        <v>20</v>
      </c>
      <c r="BR386" s="196"/>
      <c r="BS386" s="196"/>
      <c r="BT386" s="196"/>
      <c r="BU386" s="196"/>
      <c r="BV386" s="196"/>
      <c r="BW386" s="196"/>
      <c r="BX386" s="196"/>
      <c r="BY386" s="514"/>
    </row>
    <row r="387" spans="1:77" ht="15.75" customHeight="1" thickBot="1" x14ac:dyDescent="0.35">
      <c r="A387" s="507" t="s">
        <v>20</v>
      </c>
      <c r="B387" s="196"/>
      <c r="C387" s="196"/>
      <c r="D387" s="203"/>
      <c r="E387" s="590" t="s">
        <v>20</v>
      </c>
      <c r="F387" s="196"/>
      <c r="G387" s="196"/>
      <c r="H387" s="196"/>
      <c r="I387" s="196"/>
      <c r="J387" s="203"/>
      <c r="K387" s="590" t="s">
        <v>20</v>
      </c>
      <c r="L387" s="196"/>
      <c r="M387" s="196"/>
      <c r="N387" s="196"/>
      <c r="O387" s="196"/>
      <c r="P387" s="203"/>
      <c r="Q387" s="590" t="s">
        <v>20</v>
      </c>
      <c r="R387" s="196"/>
      <c r="S387" s="196"/>
      <c r="T387" s="196"/>
      <c r="U387" s="196"/>
      <c r="V387" s="196"/>
      <c r="W387" s="196"/>
      <c r="X387" s="203"/>
      <c r="Y387" s="590" t="s">
        <v>20</v>
      </c>
      <c r="Z387" s="196"/>
      <c r="AA387" s="196"/>
      <c r="AB387" s="196"/>
      <c r="AC387" s="196"/>
      <c r="AD387" s="196"/>
      <c r="AE387" s="196"/>
      <c r="AF387" s="203"/>
      <c r="AG387" s="590" t="s">
        <v>20</v>
      </c>
      <c r="AH387" s="196"/>
      <c r="AI387" s="196"/>
      <c r="AJ387" s="196"/>
      <c r="AK387" s="196"/>
      <c r="AL387" s="196"/>
      <c r="AM387" s="196"/>
      <c r="AN387" s="196"/>
      <c r="AO387" s="196"/>
      <c r="AP387" s="196"/>
      <c r="AQ387" s="196"/>
      <c r="AR387" s="203"/>
      <c r="AS387" s="590" t="s">
        <v>20</v>
      </c>
      <c r="AT387" s="196"/>
      <c r="AU387" s="196"/>
      <c r="AV387" s="196"/>
      <c r="AW387" s="196"/>
      <c r="AX387" s="196"/>
      <c r="AY387" s="196"/>
      <c r="AZ387" s="196"/>
      <c r="BA387" s="196"/>
      <c r="BB387" s="196"/>
      <c r="BC387" s="203"/>
      <c r="BD387" s="590" t="s">
        <v>20</v>
      </c>
      <c r="BE387" s="196"/>
      <c r="BF387" s="196"/>
      <c r="BG387" s="196"/>
      <c r="BH387" s="196"/>
      <c r="BI387" s="196"/>
      <c r="BJ387" s="196"/>
      <c r="BK387" s="196"/>
      <c r="BL387" s="196"/>
      <c r="BM387" s="196"/>
      <c r="BN387" s="196"/>
      <c r="BO387" s="196"/>
      <c r="BP387" s="203"/>
      <c r="BQ387" s="590" t="s">
        <v>20</v>
      </c>
      <c r="BR387" s="196"/>
      <c r="BS387" s="196"/>
      <c r="BT387" s="196"/>
      <c r="BU387" s="196"/>
      <c r="BV387" s="196"/>
      <c r="BW387" s="196"/>
      <c r="BX387" s="196"/>
      <c r="BY387" s="514"/>
    </row>
    <row r="388" spans="1:77" ht="23.25" customHeight="1" thickBot="1" x14ac:dyDescent="0.35">
      <c r="A388" s="600" t="s">
        <v>244</v>
      </c>
      <c r="B388" s="255"/>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5"/>
      <c r="Z388" s="255"/>
      <c r="AA388" s="255"/>
      <c r="AB388" s="255"/>
      <c r="AC388" s="255"/>
      <c r="AD388" s="255"/>
      <c r="AE388" s="255"/>
      <c r="AF388" s="255"/>
      <c r="AG388" s="255"/>
      <c r="AH388" s="255"/>
      <c r="AI388" s="255"/>
      <c r="AJ388" s="255"/>
      <c r="AK388" s="255"/>
      <c r="AL388" s="255"/>
      <c r="AM388" s="255"/>
      <c r="AN388" s="255"/>
      <c r="AO388" s="255"/>
      <c r="AP388" s="255"/>
      <c r="AQ388" s="255"/>
      <c r="AR388" s="255"/>
      <c r="AS388" s="255"/>
      <c r="AT388" s="255"/>
      <c r="AU388" s="255"/>
      <c r="AV388" s="255"/>
      <c r="AW388" s="255"/>
      <c r="AX388" s="255"/>
      <c r="AY388" s="255"/>
      <c r="AZ388" s="255"/>
      <c r="BA388" s="255"/>
      <c r="BB388" s="255"/>
      <c r="BC388" s="255"/>
      <c r="BD388" s="255"/>
      <c r="BE388" s="255"/>
      <c r="BF388" s="255"/>
      <c r="BG388" s="255"/>
      <c r="BH388" s="255"/>
      <c r="BI388" s="255"/>
      <c r="BJ388" s="255"/>
      <c r="BK388" s="255"/>
      <c r="BL388" s="255"/>
      <c r="BM388" s="255"/>
      <c r="BN388" s="255"/>
      <c r="BO388" s="255"/>
      <c r="BP388" s="314"/>
      <c r="BQ388" s="596" t="s">
        <v>20</v>
      </c>
      <c r="BR388" s="255"/>
      <c r="BS388" s="255"/>
      <c r="BT388" s="255"/>
      <c r="BU388" s="255"/>
      <c r="BV388" s="255"/>
      <c r="BW388" s="255"/>
      <c r="BX388" s="255"/>
      <c r="BY388" s="312"/>
    </row>
    <row r="389" spans="1:77" ht="27" customHeight="1" x14ac:dyDescent="0.3">
      <c r="A389" s="708" t="s">
        <v>549</v>
      </c>
      <c r="B389" s="709"/>
      <c r="C389" s="709"/>
      <c r="D389" s="709"/>
      <c r="E389" s="709"/>
      <c r="F389" s="709"/>
      <c r="G389" s="709"/>
      <c r="H389" s="709"/>
      <c r="I389" s="709"/>
      <c r="J389" s="709"/>
      <c r="K389" s="709"/>
      <c r="L389" s="709"/>
      <c r="M389" s="709"/>
      <c r="N389" s="709"/>
      <c r="O389" s="709"/>
      <c r="P389" s="709"/>
      <c r="Q389" s="709"/>
      <c r="R389" s="709"/>
      <c r="S389" s="709"/>
      <c r="T389" s="709"/>
      <c r="U389" s="709"/>
      <c r="V389" s="709"/>
      <c r="W389" s="709"/>
      <c r="X389" s="709"/>
      <c r="Y389" s="709"/>
      <c r="Z389" s="709"/>
      <c r="AA389" s="709"/>
      <c r="AB389" s="709"/>
      <c r="AC389" s="709"/>
      <c r="AD389" s="709"/>
      <c r="AE389" s="709"/>
      <c r="AF389" s="709"/>
      <c r="AG389" s="709"/>
      <c r="AH389" s="709"/>
      <c r="AI389" s="709"/>
      <c r="AJ389" s="709"/>
      <c r="AK389" s="709"/>
      <c r="AL389" s="709"/>
      <c r="AM389" s="709"/>
      <c r="AN389" s="709"/>
      <c r="AO389" s="709"/>
      <c r="AP389" s="709"/>
      <c r="AQ389" s="709"/>
      <c r="AR389" s="709"/>
      <c r="AS389" s="709"/>
      <c r="AT389" s="709"/>
      <c r="AU389" s="709"/>
      <c r="AV389" s="709"/>
      <c r="AW389" s="709"/>
      <c r="AX389" s="709"/>
      <c r="AY389" s="709"/>
      <c r="AZ389" s="709"/>
      <c r="BA389" s="709"/>
      <c r="BB389" s="709"/>
      <c r="BC389" s="709"/>
      <c r="BD389" s="709"/>
      <c r="BE389" s="709"/>
      <c r="BF389" s="709"/>
      <c r="BG389" s="709"/>
      <c r="BH389" s="709"/>
      <c r="BI389" s="709"/>
      <c r="BJ389" s="709"/>
      <c r="BK389" s="709"/>
      <c r="BL389" s="709"/>
      <c r="BM389" s="709"/>
      <c r="BN389" s="709"/>
      <c r="BO389" s="709"/>
      <c r="BP389" s="709"/>
      <c r="BQ389" s="709"/>
      <c r="BR389" s="709"/>
      <c r="BS389" s="709"/>
      <c r="BT389" s="709"/>
      <c r="BU389" s="709"/>
      <c r="BV389" s="709"/>
      <c r="BW389" s="709"/>
      <c r="BX389" s="709"/>
      <c r="BY389" s="709"/>
    </row>
    <row r="390" spans="1:77" ht="23.25" customHeight="1" x14ac:dyDescent="0.3">
      <c r="A390" s="510" t="s">
        <v>550</v>
      </c>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c r="AA390" s="200"/>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c r="BL390" s="200"/>
      <c r="BM390" s="200"/>
      <c r="BN390" s="200"/>
      <c r="BO390" s="200"/>
      <c r="BP390" s="200"/>
      <c r="BQ390" s="200"/>
      <c r="BR390" s="200"/>
      <c r="BS390" s="200"/>
      <c r="BT390" s="200"/>
      <c r="BU390" s="200"/>
      <c r="BV390" s="200"/>
      <c r="BW390" s="200"/>
      <c r="BX390" s="200"/>
      <c r="BY390" s="200"/>
    </row>
    <row r="391" spans="1:77" ht="23.25" customHeight="1" thickBot="1" x14ac:dyDescent="0.35">
      <c r="A391" s="510" t="s">
        <v>389</v>
      </c>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c r="AA391" s="200"/>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c r="BL391" s="200"/>
      <c r="BM391" s="200"/>
      <c r="BN391" s="200"/>
      <c r="BO391" s="200"/>
      <c r="BP391" s="200"/>
      <c r="BQ391" s="200"/>
      <c r="BR391" s="200"/>
      <c r="BS391" s="200"/>
      <c r="BT391" s="200"/>
      <c r="BU391" s="200"/>
      <c r="BV391" s="200"/>
      <c r="BW391" s="200"/>
      <c r="BX391" s="200"/>
      <c r="BY391" s="200"/>
    </row>
    <row r="392" spans="1:77" ht="78" customHeight="1" thickBot="1" x14ac:dyDescent="0.35">
      <c r="A392" s="508" t="s">
        <v>530</v>
      </c>
      <c r="B392" s="272"/>
      <c r="C392" s="272"/>
      <c r="D392" s="270"/>
      <c r="E392" s="458" t="s">
        <v>196</v>
      </c>
      <c r="F392" s="272"/>
      <c r="G392" s="272"/>
      <c r="H392" s="272"/>
      <c r="I392" s="272"/>
      <c r="J392" s="272"/>
      <c r="K392" s="272"/>
      <c r="L392" s="272"/>
      <c r="M392" s="272"/>
      <c r="N392" s="272"/>
      <c r="O392" s="458" t="s">
        <v>551</v>
      </c>
      <c r="P392" s="272"/>
      <c r="Q392" s="272"/>
      <c r="R392" s="272"/>
      <c r="S392" s="272"/>
      <c r="T392" s="270"/>
      <c r="U392" s="458" t="s">
        <v>490</v>
      </c>
      <c r="V392" s="272"/>
      <c r="W392" s="272"/>
      <c r="X392" s="270"/>
      <c r="Y392" s="458" t="s">
        <v>491</v>
      </c>
      <c r="Z392" s="272"/>
      <c r="AA392" s="272"/>
      <c r="AB392" s="272"/>
      <c r="AC392" s="272"/>
      <c r="AD392" s="272"/>
      <c r="AE392" s="272"/>
      <c r="AF392" s="270"/>
      <c r="AG392" s="458" t="s">
        <v>492</v>
      </c>
      <c r="AH392" s="272"/>
      <c r="AI392" s="272"/>
      <c r="AJ392" s="272"/>
      <c r="AK392" s="272"/>
      <c r="AL392" s="272"/>
      <c r="AM392" s="272"/>
      <c r="AN392" s="270"/>
      <c r="AO392" s="458" t="s">
        <v>493</v>
      </c>
      <c r="AP392" s="272"/>
      <c r="AQ392" s="272"/>
      <c r="AR392" s="272"/>
      <c r="AS392" s="272"/>
      <c r="AT392" s="272"/>
      <c r="AU392" s="270"/>
      <c r="AV392" s="458" t="s">
        <v>417</v>
      </c>
      <c r="AW392" s="272"/>
      <c r="AX392" s="272"/>
      <c r="AY392" s="272"/>
      <c r="AZ392" s="272"/>
      <c r="BA392" s="270"/>
      <c r="BB392" s="527" t="s">
        <v>494</v>
      </c>
      <c r="BC392" s="272"/>
      <c r="BD392" s="272"/>
      <c r="BE392" s="272"/>
      <c r="BF392" s="272"/>
      <c r="BG392" s="270"/>
      <c r="BH392" s="458" t="s">
        <v>495</v>
      </c>
      <c r="BI392" s="272"/>
      <c r="BJ392" s="272"/>
      <c r="BK392" s="272"/>
      <c r="BL392" s="272"/>
      <c r="BM392" s="270"/>
      <c r="BN392" s="458" t="s">
        <v>535</v>
      </c>
      <c r="BO392" s="272"/>
      <c r="BP392" s="272"/>
      <c r="BQ392" s="272"/>
      <c r="BR392" s="272"/>
      <c r="BS392" s="270"/>
      <c r="BT392" s="458" t="s">
        <v>497</v>
      </c>
      <c r="BU392" s="272"/>
      <c r="BV392" s="272"/>
      <c r="BW392" s="272"/>
      <c r="BX392" s="272"/>
      <c r="BY392" s="299"/>
    </row>
    <row r="393" spans="1:77" ht="15.75" customHeight="1" thickBot="1" x14ac:dyDescent="0.35">
      <c r="A393" s="501" t="s">
        <v>20</v>
      </c>
      <c r="B393" s="252"/>
      <c r="C393" s="252"/>
      <c r="D393" s="253"/>
      <c r="E393" s="492" t="s">
        <v>20</v>
      </c>
      <c r="F393" s="252"/>
      <c r="G393" s="252"/>
      <c r="H393" s="252"/>
      <c r="I393" s="252"/>
      <c r="J393" s="252"/>
      <c r="K393" s="252"/>
      <c r="L393" s="252"/>
      <c r="M393" s="252"/>
      <c r="N393" s="253"/>
      <c r="O393" s="492" t="s">
        <v>20</v>
      </c>
      <c r="P393" s="252"/>
      <c r="Q393" s="252"/>
      <c r="R393" s="252"/>
      <c r="S393" s="252"/>
      <c r="T393" s="253"/>
      <c r="U393" s="492" t="s">
        <v>20</v>
      </c>
      <c r="V393" s="252"/>
      <c r="W393" s="252"/>
      <c r="X393" s="253"/>
      <c r="Y393" s="492" t="s">
        <v>20</v>
      </c>
      <c r="Z393" s="252"/>
      <c r="AA393" s="252"/>
      <c r="AB393" s="252"/>
      <c r="AC393" s="252"/>
      <c r="AD393" s="252"/>
      <c r="AE393" s="252"/>
      <c r="AF393" s="253"/>
      <c r="AG393" s="492" t="s">
        <v>20</v>
      </c>
      <c r="AH393" s="252"/>
      <c r="AI393" s="252"/>
      <c r="AJ393" s="252"/>
      <c r="AK393" s="252"/>
      <c r="AL393" s="252"/>
      <c r="AM393" s="252"/>
      <c r="AN393" s="253"/>
      <c r="AO393" s="492" t="s">
        <v>20</v>
      </c>
      <c r="AP393" s="252"/>
      <c r="AQ393" s="252"/>
      <c r="AR393" s="252"/>
      <c r="AS393" s="252"/>
      <c r="AT393" s="252"/>
      <c r="AU393" s="253"/>
      <c r="AV393" s="492" t="s">
        <v>20</v>
      </c>
      <c r="AW393" s="252"/>
      <c r="AX393" s="252"/>
      <c r="AY393" s="252"/>
      <c r="AZ393" s="252"/>
      <c r="BA393" s="253"/>
      <c r="BB393" s="492" t="s">
        <v>20</v>
      </c>
      <c r="BC393" s="252"/>
      <c r="BD393" s="252"/>
      <c r="BE393" s="252"/>
      <c r="BF393" s="252"/>
      <c r="BG393" s="253"/>
      <c r="BH393" s="492" t="s">
        <v>20</v>
      </c>
      <c r="BI393" s="252"/>
      <c r="BJ393" s="252"/>
      <c r="BK393" s="252"/>
      <c r="BL393" s="252"/>
      <c r="BM393" s="253"/>
      <c r="BN393" s="492" t="s">
        <v>20</v>
      </c>
      <c r="BO393" s="252"/>
      <c r="BP393" s="252"/>
      <c r="BQ393" s="252"/>
      <c r="BR393" s="252"/>
      <c r="BS393" s="253"/>
      <c r="BT393" s="492" t="s">
        <v>20</v>
      </c>
      <c r="BU393" s="252"/>
      <c r="BV393" s="252"/>
      <c r="BW393" s="252"/>
      <c r="BX393" s="252"/>
      <c r="BY393" s="291"/>
    </row>
    <row r="394" spans="1:77" ht="15.75" customHeight="1" thickBot="1" x14ac:dyDescent="0.35">
      <c r="A394" s="501" t="s">
        <v>20</v>
      </c>
      <c r="B394" s="252"/>
      <c r="C394" s="252"/>
      <c r="D394" s="253"/>
      <c r="E394" s="492" t="s">
        <v>20</v>
      </c>
      <c r="F394" s="252"/>
      <c r="G394" s="252"/>
      <c r="H394" s="252"/>
      <c r="I394" s="252"/>
      <c r="J394" s="252"/>
      <c r="K394" s="252"/>
      <c r="L394" s="252"/>
      <c r="M394" s="252"/>
      <c r="N394" s="253"/>
      <c r="O394" s="492" t="s">
        <v>20</v>
      </c>
      <c r="P394" s="252"/>
      <c r="Q394" s="252"/>
      <c r="R394" s="252"/>
      <c r="S394" s="252"/>
      <c r="T394" s="253"/>
      <c r="U394" s="492" t="s">
        <v>20</v>
      </c>
      <c r="V394" s="252"/>
      <c r="W394" s="252"/>
      <c r="X394" s="253"/>
      <c r="Y394" s="492" t="s">
        <v>20</v>
      </c>
      <c r="Z394" s="252"/>
      <c r="AA394" s="252"/>
      <c r="AB394" s="252"/>
      <c r="AC394" s="252"/>
      <c r="AD394" s="252"/>
      <c r="AE394" s="252"/>
      <c r="AF394" s="253"/>
      <c r="AG394" s="492" t="s">
        <v>20</v>
      </c>
      <c r="AH394" s="252"/>
      <c r="AI394" s="252"/>
      <c r="AJ394" s="252"/>
      <c r="AK394" s="252"/>
      <c r="AL394" s="252"/>
      <c r="AM394" s="252"/>
      <c r="AN394" s="253"/>
      <c r="AO394" s="492" t="s">
        <v>20</v>
      </c>
      <c r="AP394" s="252"/>
      <c r="AQ394" s="252"/>
      <c r="AR394" s="252"/>
      <c r="AS394" s="252"/>
      <c r="AT394" s="252"/>
      <c r="AU394" s="253"/>
      <c r="AV394" s="492" t="s">
        <v>20</v>
      </c>
      <c r="AW394" s="252"/>
      <c r="AX394" s="252"/>
      <c r="AY394" s="252"/>
      <c r="AZ394" s="252"/>
      <c r="BA394" s="253"/>
      <c r="BB394" s="492" t="s">
        <v>20</v>
      </c>
      <c r="BC394" s="252"/>
      <c r="BD394" s="252"/>
      <c r="BE394" s="252"/>
      <c r="BF394" s="252"/>
      <c r="BG394" s="253"/>
      <c r="BH394" s="492" t="s">
        <v>20</v>
      </c>
      <c r="BI394" s="252"/>
      <c r="BJ394" s="252"/>
      <c r="BK394" s="252"/>
      <c r="BL394" s="252"/>
      <c r="BM394" s="253"/>
      <c r="BN394" s="492" t="s">
        <v>20</v>
      </c>
      <c r="BO394" s="252"/>
      <c r="BP394" s="252"/>
      <c r="BQ394" s="252"/>
      <c r="BR394" s="252"/>
      <c r="BS394" s="253"/>
      <c r="BT394" s="492" t="s">
        <v>20</v>
      </c>
      <c r="BU394" s="252"/>
      <c r="BV394" s="252"/>
      <c r="BW394" s="252"/>
      <c r="BX394" s="252"/>
      <c r="BY394" s="291"/>
    </row>
    <row r="395" spans="1:77" ht="15.75" customHeight="1" thickBot="1" x14ac:dyDescent="0.35">
      <c r="A395" s="501" t="s">
        <v>20</v>
      </c>
      <c r="B395" s="252"/>
      <c r="C395" s="252"/>
      <c r="D395" s="253"/>
      <c r="E395" s="492" t="s">
        <v>20</v>
      </c>
      <c r="F395" s="252"/>
      <c r="G395" s="252"/>
      <c r="H395" s="252"/>
      <c r="I395" s="252"/>
      <c r="J395" s="252"/>
      <c r="K395" s="252"/>
      <c r="L395" s="252"/>
      <c r="M395" s="252"/>
      <c r="N395" s="253"/>
      <c r="O395" s="492" t="s">
        <v>20</v>
      </c>
      <c r="P395" s="252"/>
      <c r="Q395" s="252"/>
      <c r="R395" s="252"/>
      <c r="S395" s="252"/>
      <c r="T395" s="253"/>
      <c r="U395" s="492" t="s">
        <v>20</v>
      </c>
      <c r="V395" s="252"/>
      <c r="W395" s="252"/>
      <c r="X395" s="253"/>
      <c r="Y395" s="492" t="s">
        <v>20</v>
      </c>
      <c r="Z395" s="252"/>
      <c r="AA395" s="252"/>
      <c r="AB395" s="252"/>
      <c r="AC395" s="252"/>
      <c r="AD395" s="252"/>
      <c r="AE395" s="252"/>
      <c r="AF395" s="253"/>
      <c r="AG395" s="492" t="s">
        <v>20</v>
      </c>
      <c r="AH395" s="252"/>
      <c r="AI395" s="252"/>
      <c r="AJ395" s="252"/>
      <c r="AK395" s="252"/>
      <c r="AL395" s="252"/>
      <c r="AM395" s="252"/>
      <c r="AN395" s="253"/>
      <c r="AO395" s="492" t="s">
        <v>20</v>
      </c>
      <c r="AP395" s="252"/>
      <c r="AQ395" s="252"/>
      <c r="AR395" s="252"/>
      <c r="AS395" s="252"/>
      <c r="AT395" s="252"/>
      <c r="AU395" s="253"/>
      <c r="AV395" s="492" t="s">
        <v>20</v>
      </c>
      <c r="AW395" s="252"/>
      <c r="AX395" s="252"/>
      <c r="AY395" s="252"/>
      <c r="AZ395" s="252"/>
      <c r="BA395" s="253"/>
      <c r="BB395" s="492" t="s">
        <v>20</v>
      </c>
      <c r="BC395" s="252"/>
      <c r="BD395" s="252"/>
      <c r="BE395" s="252"/>
      <c r="BF395" s="252"/>
      <c r="BG395" s="253"/>
      <c r="BH395" s="492" t="s">
        <v>20</v>
      </c>
      <c r="BI395" s="252"/>
      <c r="BJ395" s="252"/>
      <c r="BK395" s="252"/>
      <c r="BL395" s="252"/>
      <c r="BM395" s="253"/>
      <c r="BN395" s="492" t="s">
        <v>20</v>
      </c>
      <c r="BO395" s="252"/>
      <c r="BP395" s="252"/>
      <c r="BQ395" s="252"/>
      <c r="BR395" s="252"/>
      <c r="BS395" s="253"/>
      <c r="BT395" s="492" t="s">
        <v>20</v>
      </c>
      <c r="BU395" s="252"/>
      <c r="BV395" s="252"/>
      <c r="BW395" s="252"/>
      <c r="BX395" s="252"/>
      <c r="BY395" s="291"/>
    </row>
    <row r="396" spans="1:77" ht="15.75" customHeight="1" thickBot="1" x14ac:dyDescent="0.35">
      <c r="A396" s="501" t="s">
        <v>20</v>
      </c>
      <c r="B396" s="252"/>
      <c r="C396" s="252"/>
      <c r="D396" s="253"/>
      <c r="E396" s="492" t="s">
        <v>20</v>
      </c>
      <c r="F396" s="252"/>
      <c r="G396" s="252"/>
      <c r="H396" s="252"/>
      <c r="I396" s="252"/>
      <c r="J396" s="252"/>
      <c r="K396" s="252"/>
      <c r="L396" s="252"/>
      <c r="M396" s="252"/>
      <c r="N396" s="253"/>
      <c r="O396" s="492" t="s">
        <v>20</v>
      </c>
      <c r="P396" s="252"/>
      <c r="Q396" s="252"/>
      <c r="R396" s="252"/>
      <c r="S396" s="252"/>
      <c r="T396" s="253"/>
      <c r="U396" s="492" t="s">
        <v>20</v>
      </c>
      <c r="V396" s="252"/>
      <c r="W396" s="252"/>
      <c r="X396" s="253"/>
      <c r="Y396" s="492" t="s">
        <v>20</v>
      </c>
      <c r="Z396" s="252"/>
      <c r="AA396" s="252"/>
      <c r="AB396" s="252"/>
      <c r="AC396" s="252"/>
      <c r="AD396" s="252"/>
      <c r="AE396" s="252"/>
      <c r="AF396" s="253"/>
      <c r="AG396" s="492" t="s">
        <v>20</v>
      </c>
      <c r="AH396" s="252"/>
      <c r="AI396" s="252"/>
      <c r="AJ396" s="252"/>
      <c r="AK396" s="252"/>
      <c r="AL396" s="252"/>
      <c r="AM396" s="252"/>
      <c r="AN396" s="253"/>
      <c r="AO396" s="492" t="s">
        <v>20</v>
      </c>
      <c r="AP396" s="252"/>
      <c r="AQ396" s="252"/>
      <c r="AR396" s="252"/>
      <c r="AS396" s="252"/>
      <c r="AT396" s="252"/>
      <c r="AU396" s="253"/>
      <c r="AV396" s="492" t="s">
        <v>20</v>
      </c>
      <c r="AW396" s="252"/>
      <c r="AX396" s="252"/>
      <c r="AY396" s="252"/>
      <c r="AZ396" s="252"/>
      <c r="BA396" s="253"/>
      <c r="BB396" s="492" t="s">
        <v>20</v>
      </c>
      <c r="BC396" s="252"/>
      <c r="BD396" s="252"/>
      <c r="BE396" s="252"/>
      <c r="BF396" s="252"/>
      <c r="BG396" s="253"/>
      <c r="BH396" s="492" t="s">
        <v>20</v>
      </c>
      <c r="BI396" s="252"/>
      <c r="BJ396" s="252"/>
      <c r="BK396" s="252"/>
      <c r="BL396" s="252"/>
      <c r="BM396" s="253"/>
      <c r="BN396" s="492" t="s">
        <v>20</v>
      </c>
      <c r="BO396" s="252"/>
      <c r="BP396" s="252"/>
      <c r="BQ396" s="252"/>
      <c r="BR396" s="252"/>
      <c r="BS396" s="253"/>
      <c r="BT396" s="492" t="s">
        <v>20</v>
      </c>
      <c r="BU396" s="252"/>
      <c r="BV396" s="252"/>
      <c r="BW396" s="252"/>
      <c r="BX396" s="252"/>
      <c r="BY396" s="291"/>
    </row>
    <row r="397" spans="1:77" ht="18" customHeight="1" thickBot="1" x14ac:dyDescent="0.35">
      <c r="A397" s="509" t="s">
        <v>422</v>
      </c>
      <c r="B397" s="255"/>
      <c r="C397" s="255"/>
      <c r="D397" s="255"/>
      <c r="E397" s="255"/>
      <c r="F397" s="255"/>
      <c r="G397" s="255"/>
      <c r="H397" s="255"/>
      <c r="I397" s="255"/>
      <c r="J397" s="255"/>
      <c r="K397" s="255"/>
      <c r="L397" s="255"/>
      <c r="M397" s="255"/>
      <c r="N397" s="255"/>
      <c r="O397" s="255"/>
      <c r="P397" s="255"/>
      <c r="Q397" s="255"/>
      <c r="R397" s="255"/>
      <c r="S397" s="255"/>
      <c r="T397" s="255"/>
      <c r="U397" s="255"/>
      <c r="V397" s="255"/>
      <c r="W397" s="255"/>
      <c r="X397" s="255"/>
      <c r="Y397" s="255"/>
      <c r="Z397" s="255"/>
      <c r="AA397" s="255"/>
      <c r="AB397" s="255"/>
      <c r="AC397" s="255"/>
      <c r="AD397" s="255"/>
      <c r="AE397" s="255"/>
      <c r="AF397" s="255"/>
      <c r="AG397" s="255"/>
      <c r="AH397" s="255"/>
      <c r="AI397" s="255"/>
      <c r="AJ397" s="255"/>
      <c r="AK397" s="255"/>
      <c r="AL397" s="255"/>
      <c r="AM397" s="255"/>
      <c r="AN397" s="255"/>
      <c r="AO397" s="255"/>
      <c r="AP397" s="255"/>
      <c r="AQ397" s="255"/>
      <c r="AR397" s="255"/>
      <c r="AS397" s="255"/>
      <c r="AT397" s="255"/>
      <c r="AU397" s="255"/>
      <c r="AV397" s="255"/>
      <c r="AW397" s="255"/>
      <c r="AX397" s="255"/>
      <c r="AY397" s="255"/>
      <c r="AZ397" s="255"/>
      <c r="BA397" s="255"/>
      <c r="BB397" s="255"/>
      <c r="BC397" s="255"/>
      <c r="BD397" s="255"/>
      <c r="BE397" s="255"/>
      <c r="BF397" s="255"/>
      <c r="BG397" s="255"/>
      <c r="BH397" s="255"/>
      <c r="BI397" s="255"/>
      <c r="BJ397" s="255"/>
      <c r="BK397" s="255"/>
      <c r="BL397" s="255"/>
      <c r="BM397" s="255"/>
      <c r="BN397" s="493" t="s">
        <v>20</v>
      </c>
      <c r="BO397" s="255"/>
      <c r="BP397" s="255"/>
      <c r="BQ397" s="255"/>
      <c r="BR397" s="255"/>
      <c r="BS397" s="314"/>
      <c r="BT397" s="493" t="s">
        <v>20</v>
      </c>
      <c r="BU397" s="255"/>
      <c r="BV397" s="255"/>
      <c r="BW397" s="255"/>
      <c r="BX397" s="255"/>
      <c r="BY397" s="312"/>
    </row>
    <row r="398" spans="1:77" ht="12.75" customHeight="1" x14ac:dyDescent="0.3">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row>
    <row r="399" spans="1:77" ht="16.5" customHeight="1" thickBot="1" x14ac:dyDescent="0.35">
      <c r="A399" s="510" t="s">
        <v>406</v>
      </c>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c r="AA399" s="200"/>
      <c r="AB399" s="200"/>
      <c r="AC399" s="200"/>
      <c r="AD399" s="200"/>
      <c r="AE399" s="200"/>
      <c r="AF399" s="200"/>
      <c r="AG399" s="200"/>
      <c r="AH399" s="200"/>
      <c r="AI399" s="200"/>
      <c r="AJ399" s="200"/>
      <c r="AK399" s="200"/>
      <c r="AL399" s="200"/>
      <c r="AM399" s="200"/>
      <c r="AN399" s="200"/>
      <c r="AO399" s="200"/>
      <c r="AP399" s="200"/>
      <c r="AQ399" s="200"/>
      <c r="AR399" s="200"/>
      <c r="AS399" s="200"/>
      <c r="AT399" s="200"/>
      <c r="AU399" s="200"/>
      <c r="AV399" s="200"/>
      <c r="AW399" s="200"/>
      <c r="AX399" s="200"/>
      <c r="AY399" s="200"/>
      <c r="AZ399" s="200"/>
      <c r="BA399" s="200"/>
      <c r="BB399" s="200"/>
      <c r="BC399" s="200"/>
      <c r="BD399" s="200"/>
      <c r="BE399" s="200"/>
      <c r="BF399" s="200"/>
      <c r="BG399" s="200"/>
      <c r="BH399" s="200"/>
      <c r="BI399" s="200"/>
      <c r="BJ399" s="200"/>
      <c r="BK399" s="200"/>
      <c r="BL399" s="200"/>
      <c r="BM399" s="200"/>
      <c r="BN399" s="200"/>
      <c r="BO399" s="200"/>
      <c r="BP399" s="200"/>
      <c r="BQ399" s="200"/>
      <c r="BR399" s="200"/>
      <c r="BS399" s="200"/>
      <c r="BT399" s="200"/>
      <c r="BU399" s="200"/>
      <c r="BV399" s="200"/>
      <c r="BW399" s="200"/>
      <c r="BX399" s="200"/>
      <c r="BY399" s="200"/>
    </row>
    <row r="400" spans="1:77" ht="77.25" customHeight="1" thickBot="1" x14ac:dyDescent="0.35">
      <c r="A400" s="508" t="s">
        <v>530</v>
      </c>
      <c r="B400" s="272"/>
      <c r="C400" s="272"/>
      <c r="D400" s="270"/>
      <c r="E400" s="458" t="s">
        <v>552</v>
      </c>
      <c r="F400" s="272"/>
      <c r="G400" s="272"/>
      <c r="H400" s="272"/>
      <c r="I400" s="272"/>
      <c r="J400" s="272"/>
      <c r="K400" s="272"/>
      <c r="L400" s="272"/>
      <c r="M400" s="272"/>
      <c r="N400" s="272"/>
      <c r="O400" s="458" t="s">
        <v>551</v>
      </c>
      <c r="P400" s="272"/>
      <c r="Q400" s="272"/>
      <c r="R400" s="272"/>
      <c r="S400" s="272"/>
      <c r="T400" s="270"/>
      <c r="U400" s="458" t="s">
        <v>490</v>
      </c>
      <c r="V400" s="272"/>
      <c r="W400" s="272"/>
      <c r="X400" s="270"/>
      <c r="Y400" s="458" t="s">
        <v>553</v>
      </c>
      <c r="Z400" s="272"/>
      <c r="AA400" s="272"/>
      <c r="AB400" s="272"/>
      <c r="AC400" s="272"/>
      <c r="AD400" s="272"/>
      <c r="AE400" s="272"/>
      <c r="AF400" s="270"/>
      <c r="AG400" s="458" t="s">
        <v>503</v>
      </c>
      <c r="AH400" s="272"/>
      <c r="AI400" s="272"/>
      <c r="AJ400" s="272"/>
      <c r="AK400" s="272"/>
      <c r="AL400" s="272"/>
      <c r="AM400" s="272"/>
      <c r="AN400" s="270"/>
      <c r="AO400" s="458" t="s">
        <v>554</v>
      </c>
      <c r="AP400" s="272"/>
      <c r="AQ400" s="272"/>
      <c r="AR400" s="272"/>
      <c r="AS400" s="272"/>
      <c r="AT400" s="272"/>
      <c r="AU400" s="270"/>
      <c r="AV400" s="458" t="s">
        <v>417</v>
      </c>
      <c r="AW400" s="272"/>
      <c r="AX400" s="272"/>
      <c r="AY400" s="272"/>
      <c r="AZ400" s="272"/>
      <c r="BA400" s="270"/>
      <c r="BB400" s="527" t="s">
        <v>494</v>
      </c>
      <c r="BC400" s="272"/>
      <c r="BD400" s="272"/>
      <c r="BE400" s="272"/>
      <c r="BF400" s="272"/>
      <c r="BG400" s="270"/>
      <c r="BH400" s="458" t="s">
        <v>506</v>
      </c>
      <c r="BI400" s="272"/>
      <c r="BJ400" s="272"/>
      <c r="BK400" s="272"/>
      <c r="BL400" s="272"/>
      <c r="BM400" s="270"/>
      <c r="BN400" s="458" t="s">
        <v>535</v>
      </c>
      <c r="BO400" s="272"/>
      <c r="BP400" s="272"/>
      <c r="BQ400" s="272"/>
      <c r="BR400" s="272"/>
      <c r="BS400" s="270"/>
      <c r="BT400" s="458" t="s">
        <v>497</v>
      </c>
      <c r="BU400" s="272"/>
      <c r="BV400" s="272"/>
      <c r="BW400" s="272"/>
      <c r="BX400" s="272"/>
      <c r="BY400" s="299"/>
    </row>
    <row r="401" spans="1:77" ht="15.75" customHeight="1" thickBot="1" x14ac:dyDescent="0.35">
      <c r="A401" s="501" t="s">
        <v>20</v>
      </c>
      <c r="B401" s="252"/>
      <c r="C401" s="252"/>
      <c r="D401" s="253"/>
      <c r="E401" s="492" t="s">
        <v>20</v>
      </c>
      <c r="F401" s="252"/>
      <c r="G401" s="252"/>
      <c r="H401" s="252"/>
      <c r="I401" s="252"/>
      <c r="J401" s="252"/>
      <c r="K401" s="252"/>
      <c r="L401" s="252"/>
      <c r="M401" s="252"/>
      <c r="N401" s="253"/>
      <c r="O401" s="492" t="s">
        <v>20</v>
      </c>
      <c r="P401" s="252"/>
      <c r="Q401" s="252"/>
      <c r="R401" s="252"/>
      <c r="S401" s="252"/>
      <c r="T401" s="253"/>
      <c r="U401" s="492" t="s">
        <v>20</v>
      </c>
      <c r="V401" s="252"/>
      <c r="W401" s="252"/>
      <c r="X401" s="253"/>
      <c r="Y401" s="492" t="s">
        <v>20</v>
      </c>
      <c r="Z401" s="252"/>
      <c r="AA401" s="252"/>
      <c r="AB401" s="252"/>
      <c r="AC401" s="252"/>
      <c r="AD401" s="252"/>
      <c r="AE401" s="252"/>
      <c r="AF401" s="253"/>
      <c r="AG401" s="492" t="s">
        <v>20</v>
      </c>
      <c r="AH401" s="252"/>
      <c r="AI401" s="252"/>
      <c r="AJ401" s="252"/>
      <c r="AK401" s="252"/>
      <c r="AL401" s="252"/>
      <c r="AM401" s="252"/>
      <c r="AN401" s="253"/>
      <c r="AO401" s="492" t="s">
        <v>20</v>
      </c>
      <c r="AP401" s="252"/>
      <c r="AQ401" s="252"/>
      <c r="AR401" s="252"/>
      <c r="AS401" s="252"/>
      <c r="AT401" s="252"/>
      <c r="AU401" s="253"/>
      <c r="AV401" s="492" t="s">
        <v>20</v>
      </c>
      <c r="AW401" s="252"/>
      <c r="AX401" s="252"/>
      <c r="AY401" s="252"/>
      <c r="AZ401" s="252"/>
      <c r="BA401" s="253"/>
      <c r="BB401" s="492" t="s">
        <v>20</v>
      </c>
      <c r="BC401" s="252"/>
      <c r="BD401" s="252"/>
      <c r="BE401" s="252"/>
      <c r="BF401" s="252"/>
      <c r="BG401" s="253"/>
      <c r="BH401" s="492" t="s">
        <v>20</v>
      </c>
      <c r="BI401" s="252"/>
      <c r="BJ401" s="252"/>
      <c r="BK401" s="252"/>
      <c r="BL401" s="252"/>
      <c r="BM401" s="253"/>
      <c r="BN401" s="492" t="s">
        <v>20</v>
      </c>
      <c r="BO401" s="252"/>
      <c r="BP401" s="252"/>
      <c r="BQ401" s="252"/>
      <c r="BR401" s="252"/>
      <c r="BS401" s="253"/>
      <c r="BT401" s="492" t="s">
        <v>20</v>
      </c>
      <c r="BU401" s="252"/>
      <c r="BV401" s="252"/>
      <c r="BW401" s="252"/>
      <c r="BX401" s="252"/>
      <c r="BY401" s="291"/>
    </row>
    <row r="402" spans="1:77" ht="15.75" customHeight="1" thickBot="1" x14ac:dyDescent="0.35">
      <c r="A402" s="501" t="s">
        <v>20</v>
      </c>
      <c r="B402" s="252"/>
      <c r="C402" s="252"/>
      <c r="D402" s="253"/>
      <c r="E402" s="492" t="s">
        <v>20</v>
      </c>
      <c r="F402" s="252"/>
      <c r="G402" s="252"/>
      <c r="H402" s="252"/>
      <c r="I402" s="252"/>
      <c r="J402" s="252"/>
      <c r="K402" s="252"/>
      <c r="L402" s="252"/>
      <c r="M402" s="252"/>
      <c r="N402" s="253"/>
      <c r="O402" s="492" t="s">
        <v>20</v>
      </c>
      <c r="P402" s="252"/>
      <c r="Q402" s="252"/>
      <c r="R402" s="252"/>
      <c r="S402" s="252"/>
      <c r="T402" s="253"/>
      <c r="U402" s="492" t="s">
        <v>20</v>
      </c>
      <c r="V402" s="252"/>
      <c r="W402" s="252"/>
      <c r="X402" s="253"/>
      <c r="Y402" s="492" t="s">
        <v>20</v>
      </c>
      <c r="Z402" s="252"/>
      <c r="AA402" s="252"/>
      <c r="AB402" s="252"/>
      <c r="AC402" s="252"/>
      <c r="AD402" s="252"/>
      <c r="AE402" s="252"/>
      <c r="AF402" s="253"/>
      <c r="AG402" s="492" t="s">
        <v>20</v>
      </c>
      <c r="AH402" s="252"/>
      <c r="AI402" s="252"/>
      <c r="AJ402" s="252"/>
      <c r="AK402" s="252"/>
      <c r="AL402" s="252"/>
      <c r="AM402" s="252"/>
      <c r="AN402" s="253"/>
      <c r="AO402" s="492" t="s">
        <v>20</v>
      </c>
      <c r="AP402" s="252"/>
      <c r="AQ402" s="252"/>
      <c r="AR402" s="252"/>
      <c r="AS402" s="252"/>
      <c r="AT402" s="252"/>
      <c r="AU402" s="253"/>
      <c r="AV402" s="492" t="s">
        <v>20</v>
      </c>
      <c r="AW402" s="252"/>
      <c r="AX402" s="252"/>
      <c r="AY402" s="252"/>
      <c r="AZ402" s="252"/>
      <c r="BA402" s="253"/>
      <c r="BB402" s="492" t="s">
        <v>20</v>
      </c>
      <c r="BC402" s="252"/>
      <c r="BD402" s="252"/>
      <c r="BE402" s="252"/>
      <c r="BF402" s="252"/>
      <c r="BG402" s="253"/>
      <c r="BH402" s="492" t="s">
        <v>20</v>
      </c>
      <c r="BI402" s="252"/>
      <c r="BJ402" s="252"/>
      <c r="BK402" s="252"/>
      <c r="BL402" s="252"/>
      <c r="BM402" s="253"/>
      <c r="BN402" s="492" t="s">
        <v>20</v>
      </c>
      <c r="BO402" s="252"/>
      <c r="BP402" s="252"/>
      <c r="BQ402" s="252"/>
      <c r="BR402" s="252"/>
      <c r="BS402" s="253"/>
      <c r="BT402" s="492" t="s">
        <v>20</v>
      </c>
      <c r="BU402" s="252"/>
      <c r="BV402" s="252"/>
      <c r="BW402" s="252"/>
      <c r="BX402" s="252"/>
      <c r="BY402" s="291"/>
    </row>
    <row r="403" spans="1:77" ht="15.75" customHeight="1" thickBot="1" x14ac:dyDescent="0.35">
      <c r="A403" s="501" t="s">
        <v>20</v>
      </c>
      <c r="B403" s="252"/>
      <c r="C403" s="252"/>
      <c r="D403" s="253"/>
      <c r="E403" s="492" t="s">
        <v>20</v>
      </c>
      <c r="F403" s="252"/>
      <c r="G403" s="252"/>
      <c r="H403" s="252"/>
      <c r="I403" s="252"/>
      <c r="J403" s="252"/>
      <c r="K403" s="252"/>
      <c r="L403" s="252"/>
      <c r="M403" s="252"/>
      <c r="N403" s="253"/>
      <c r="O403" s="492" t="s">
        <v>20</v>
      </c>
      <c r="P403" s="252"/>
      <c r="Q403" s="252"/>
      <c r="R403" s="252"/>
      <c r="S403" s="252"/>
      <c r="T403" s="253"/>
      <c r="U403" s="492" t="s">
        <v>20</v>
      </c>
      <c r="V403" s="252"/>
      <c r="W403" s="252"/>
      <c r="X403" s="253"/>
      <c r="Y403" s="492" t="s">
        <v>20</v>
      </c>
      <c r="Z403" s="252"/>
      <c r="AA403" s="252"/>
      <c r="AB403" s="252"/>
      <c r="AC403" s="252"/>
      <c r="AD403" s="252"/>
      <c r="AE403" s="252"/>
      <c r="AF403" s="253"/>
      <c r="AG403" s="492" t="s">
        <v>20</v>
      </c>
      <c r="AH403" s="252"/>
      <c r="AI403" s="252"/>
      <c r="AJ403" s="252"/>
      <c r="AK403" s="252"/>
      <c r="AL403" s="252"/>
      <c r="AM403" s="252"/>
      <c r="AN403" s="253"/>
      <c r="AO403" s="492" t="s">
        <v>20</v>
      </c>
      <c r="AP403" s="252"/>
      <c r="AQ403" s="252"/>
      <c r="AR403" s="252"/>
      <c r="AS403" s="252"/>
      <c r="AT403" s="252"/>
      <c r="AU403" s="253"/>
      <c r="AV403" s="492" t="s">
        <v>20</v>
      </c>
      <c r="AW403" s="252"/>
      <c r="AX403" s="252"/>
      <c r="AY403" s="252"/>
      <c r="AZ403" s="252"/>
      <c r="BA403" s="253"/>
      <c r="BB403" s="492" t="s">
        <v>20</v>
      </c>
      <c r="BC403" s="252"/>
      <c r="BD403" s="252"/>
      <c r="BE403" s="252"/>
      <c r="BF403" s="252"/>
      <c r="BG403" s="253"/>
      <c r="BH403" s="492" t="s">
        <v>20</v>
      </c>
      <c r="BI403" s="252"/>
      <c r="BJ403" s="252"/>
      <c r="BK403" s="252"/>
      <c r="BL403" s="252"/>
      <c r="BM403" s="253"/>
      <c r="BN403" s="492" t="s">
        <v>20</v>
      </c>
      <c r="BO403" s="252"/>
      <c r="BP403" s="252"/>
      <c r="BQ403" s="252"/>
      <c r="BR403" s="252"/>
      <c r="BS403" s="253"/>
      <c r="BT403" s="492" t="s">
        <v>20</v>
      </c>
      <c r="BU403" s="252"/>
      <c r="BV403" s="252"/>
      <c r="BW403" s="252"/>
      <c r="BX403" s="252"/>
      <c r="BY403" s="291"/>
    </row>
    <row r="404" spans="1:77" ht="15.75" customHeight="1" thickBot="1" x14ac:dyDescent="0.35">
      <c r="A404" s="501" t="s">
        <v>20</v>
      </c>
      <c r="B404" s="252"/>
      <c r="C404" s="252"/>
      <c r="D404" s="253"/>
      <c r="E404" s="492" t="s">
        <v>20</v>
      </c>
      <c r="F404" s="252"/>
      <c r="G404" s="252"/>
      <c r="H404" s="252"/>
      <c r="I404" s="252"/>
      <c r="J404" s="252"/>
      <c r="K404" s="252"/>
      <c r="L404" s="252"/>
      <c r="M404" s="252"/>
      <c r="N404" s="253"/>
      <c r="O404" s="492" t="s">
        <v>20</v>
      </c>
      <c r="P404" s="252"/>
      <c r="Q404" s="252"/>
      <c r="R404" s="252"/>
      <c r="S404" s="252"/>
      <c r="T404" s="253"/>
      <c r="U404" s="492" t="s">
        <v>20</v>
      </c>
      <c r="V404" s="252"/>
      <c r="W404" s="252"/>
      <c r="X404" s="253"/>
      <c r="Y404" s="492" t="s">
        <v>20</v>
      </c>
      <c r="Z404" s="252"/>
      <c r="AA404" s="252"/>
      <c r="AB404" s="252"/>
      <c r="AC404" s="252"/>
      <c r="AD404" s="252"/>
      <c r="AE404" s="252"/>
      <c r="AF404" s="253"/>
      <c r="AG404" s="492" t="s">
        <v>20</v>
      </c>
      <c r="AH404" s="252"/>
      <c r="AI404" s="252"/>
      <c r="AJ404" s="252"/>
      <c r="AK404" s="252"/>
      <c r="AL404" s="252"/>
      <c r="AM404" s="252"/>
      <c r="AN404" s="253"/>
      <c r="AO404" s="492" t="s">
        <v>20</v>
      </c>
      <c r="AP404" s="252"/>
      <c r="AQ404" s="252"/>
      <c r="AR404" s="252"/>
      <c r="AS404" s="252"/>
      <c r="AT404" s="252"/>
      <c r="AU404" s="253"/>
      <c r="AV404" s="492" t="s">
        <v>20</v>
      </c>
      <c r="AW404" s="252"/>
      <c r="AX404" s="252"/>
      <c r="AY404" s="252"/>
      <c r="AZ404" s="252"/>
      <c r="BA404" s="253"/>
      <c r="BB404" s="492" t="s">
        <v>20</v>
      </c>
      <c r="BC404" s="252"/>
      <c r="BD404" s="252"/>
      <c r="BE404" s="252"/>
      <c r="BF404" s="252"/>
      <c r="BG404" s="253"/>
      <c r="BH404" s="492" t="s">
        <v>20</v>
      </c>
      <c r="BI404" s="252"/>
      <c r="BJ404" s="252"/>
      <c r="BK404" s="252"/>
      <c r="BL404" s="252"/>
      <c r="BM404" s="253"/>
      <c r="BN404" s="492" t="s">
        <v>20</v>
      </c>
      <c r="BO404" s="252"/>
      <c r="BP404" s="252"/>
      <c r="BQ404" s="252"/>
      <c r="BR404" s="252"/>
      <c r="BS404" s="253"/>
      <c r="BT404" s="492" t="s">
        <v>20</v>
      </c>
      <c r="BU404" s="252"/>
      <c r="BV404" s="252"/>
      <c r="BW404" s="252"/>
      <c r="BX404" s="252"/>
      <c r="BY404" s="291"/>
    </row>
    <row r="405" spans="1:77" ht="18" customHeight="1" thickBot="1" x14ac:dyDescent="0.35">
      <c r="A405" s="509" t="s">
        <v>422</v>
      </c>
      <c r="B405" s="255"/>
      <c r="C405" s="255"/>
      <c r="D405" s="255"/>
      <c r="E405" s="255"/>
      <c r="F405" s="255"/>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5"/>
      <c r="AD405" s="255"/>
      <c r="AE405" s="255"/>
      <c r="AF405" s="255"/>
      <c r="AG405" s="255"/>
      <c r="AH405" s="255"/>
      <c r="AI405" s="255"/>
      <c r="AJ405" s="255"/>
      <c r="AK405" s="255"/>
      <c r="AL405" s="255"/>
      <c r="AM405" s="255"/>
      <c r="AN405" s="255"/>
      <c r="AO405" s="255"/>
      <c r="AP405" s="255"/>
      <c r="AQ405" s="255"/>
      <c r="AR405" s="255"/>
      <c r="AS405" s="255"/>
      <c r="AT405" s="255"/>
      <c r="AU405" s="255"/>
      <c r="AV405" s="255"/>
      <c r="AW405" s="255"/>
      <c r="AX405" s="255"/>
      <c r="AY405" s="255"/>
      <c r="AZ405" s="255"/>
      <c r="BA405" s="255"/>
      <c r="BB405" s="255"/>
      <c r="BC405" s="255"/>
      <c r="BD405" s="255"/>
      <c r="BE405" s="255"/>
      <c r="BF405" s="255"/>
      <c r="BG405" s="255"/>
      <c r="BH405" s="255"/>
      <c r="BI405" s="255"/>
      <c r="BJ405" s="255"/>
      <c r="BK405" s="255"/>
      <c r="BL405" s="255"/>
      <c r="BM405" s="255"/>
      <c r="BN405" s="493" t="s">
        <v>20</v>
      </c>
      <c r="BO405" s="255"/>
      <c r="BP405" s="255"/>
      <c r="BQ405" s="255"/>
      <c r="BR405" s="255"/>
      <c r="BS405" s="314"/>
      <c r="BT405" s="493" t="s">
        <v>20</v>
      </c>
      <c r="BU405" s="255"/>
      <c r="BV405" s="255"/>
      <c r="BW405" s="255"/>
      <c r="BX405" s="255"/>
      <c r="BY405" s="312"/>
    </row>
    <row r="406" spans="1:77" ht="12.75" customHeight="1" x14ac:dyDescent="0.3">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row>
    <row r="407" spans="1:77" ht="23.25" customHeight="1" x14ac:dyDescent="0.3">
      <c r="A407" s="510" t="s">
        <v>555</v>
      </c>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c r="AA407" s="200"/>
      <c r="AB407" s="200"/>
      <c r="AC407" s="200"/>
      <c r="AD407" s="200"/>
      <c r="AE407" s="200"/>
      <c r="AF407" s="200"/>
      <c r="AG407" s="200"/>
      <c r="AH407" s="200"/>
      <c r="AI407" s="200"/>
      <c r="AJ407" s="200"/>
      <c r="AK407" s="200"/>
      <c r="AL407" s="200"/>
      <c r="AM407" s="200"/>
      <c r="AN407" s="200"/>
      <c r="AO407" s="200"/>
      <c r="AP407" s="200"/>
      <c r="AQ407" s="200"/>
      <c r="AR407" s="200"/>
      <c r="AS407" s="200"/>
      <c r="AT407" s="200"/>
      <c r="AU407" s="200"/>
      <c r="AV407" s="200"/>
      <c r="AW407" s="200"/>
      <c r="AX407" s="200"/>
      <c r="AY407" s="200"/>
      <c r="AZ407" s="200"/>
      <c r="BA407" s="200"/>
      <c r="BB407" s="200"/>
      <c r="BC407" s="200"/>
      <c r="BD407" s="200"/>
      <c r="BE407" s="200"/>
      <c r="BF407" s="200"/>
      <c r="BG407" s="200"/>
      <c r="BH407" s="200"/>
      <c r="BI407" s="200"/>
      <c r="BJ407" s="200"/>
      <c r="BK407" s="200"/>
      <c r="BL407" s="200"/>
      <c r="BM407" s="200"/>
      <c r="BN407" s="200"/>
      <c r="BO407" s="200"/>
      <c r="BP407" s="200"/>
      <c r="BQ407" s="200"/>
      <c r="BR407" s="200"/>
      <c r="BS407" s="200"/>
      <c r="BT407" s="200"/>
      <c r="BU407" s="200"/>
      <c r="BV407" s="200"/>
      <c r="BW407" s="200"/>
      <c r="BX407" s="200"/>
      <c r="BY407" s="200"/>
    </row>
    <row r="408" spans="1:77" ht="23.25" customHeight="1" thickBot="1" x14ac:dyDescent="0.35">
      <c r="A408" s="510" t="s">
        <v>389</v>
      </c>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c r="AA408" s="200"/>
      <c r="AB408" s="200"/>
      <c r="AC408" s="200"/>
      <c r="AD408" s="200"/>
      <c r="AE408" s="200"/>
      <c r="AF408" s="200"/>
      <c r="AG408" s="200"/>
      <c r="AH408" s="200"/>
      <c r="AI408" s="200"/>
      <c r="AJ408" s="200"/>
      <c r="AK408" s="200"/>
      <c r="AL408" s="200"/>
      <c r="AM408" s="200"/>
      <c r="AN408" s="200"/>
      <c r="AO408" s="200"/>
      <c r="AP408" s="200"/>
      <c r="AQ408" s="200"/>
      <c r="AR408" s="200"/>
      <c r="AS408" s="200"/>
      <c r="AT408" s="200"/>
      <c r="AU408" s="200"/>
      <c r="AV408" s="200"/>
      <c r="AW408" s="200"/>
      <c r="AX408" s="200"/>
      <c r="AY408" s="200"/>
      <c r="AZ408" s="200"/>
      <c r="BA408" s="200"/>
      <c r="BB408" s="200"/>
      <c r="BC408" s="200"/>
      <c r="BD408" s="200"/>
      <c r="BE408" s="200"/>
      <c r="BF408" s="200"/>
      <c r="BG408" s="200"/>
      <c r="BH408" s="200"/>
      <c r="BI408" s="200"/>
      <c r="BJ408" s="200"/>
      <c r="BK408" s="200"/>
      <c r="BL408" s="200"/>
      <c r="BM408" s="200"/>
      <c r="BN408" s="200"/>
      <c r="BO408" s="200"/>
      <c r="BP408" s="200"/>
      <c r="BQ408" s="200"/>
      <c r="BR408" s="200"/>
      <c r="BS408" s="200"/>
      <c r="BT408" s="200"/>
      <c r="BU408" s="200"/>
      <c r="BV408" s="200"/>
      <c r="BW408" s="200"/>
      <c r="BX408" s="200"/>
      <c r="BY408" s="200"/>
    </row>
    <row r="409" spans="1:77" ht="88.5" customHeight="1" thickBot="1" x14ac:dyDescent="0.35">
      <c r="A409" s="508" t="s">
        <v>530</v>
      </c>
      <c r="B409" s="272"/>
      <c r="C409" s="272"/>
      <c r="D409" s="270"/>
      <c r="E409" s="458" t="s">
        <v>196</v>
      </c>
      <c r="F409" s="272"/>
      <c r="G409" s="272"/>
      <c r="H409" s="272"/>
      <c r="I409" s="272"/>
      <c r="J409" s="272"/>
      <c r="K409" s="272"/>
      <c r="L409" s="272"/>
      <c r="M409" s="272"/>
      <c r="N409" s="272"/>
      <c r="O409" s="458" t="s">
        <v>551</v>
      </c>
      <c r="P409" s="272"/>
      <c r="Q409" s="272"/>
      <c r="R409" s="272"/>
      <c r="S409" s="272"/>
      <c r="T409" s="270"/>
      <c r="U409" s="458" t="s">
        <v>490</v>
      </c>
      <c r="V409" s="272"/>
      <c r="W409" s="272"/>
      <c r="X409" s="270"/>
      <c r="Y409" s="458" t="s">
        <v>491</v>
      </c>
      <c r="Z409" s="272"/>
      <c r="AA409" s="272"/>
      <c r="AB409" s="272"/>
      <c r="AC409" s="272"/>
      <c r="AD409" s="272"/>
      <c r="AE409" s="272"/>
      <c r="AF409" s="270"/>
      <c r="AG409" s="458" t="s">
        <v>492</v>
      </c>
      <c r="AH409" s="272"/>
      <c r="AI409" s="272"/>
      <c r="AJ409" s="272"/>
      <c r="AK409" s="272"/>
      <c r="AL409" s="272"/>
      <c r="AM409" s="272"/>
      <c r="AN409" s="270"/>
      <c r="AO409" s="458" t="s">
        <v>493</v>
      </c>
      <c r="AP409" s="272"/>
      <c r="AQ409" s="272"/>
      <c r="AR409" s="272"/>
      <c r="AS409" s="272"/>
      <c r="AT409" s="272"/>
      <c r="AU409" s="270"/>
      <c r="AV409" s="458" t="s">
        <v>417</v>
      </c>
      <c r="AW409" s="272"/>
      <c r="AX409" s="272"/>
      <c r="AY409" s="272"/>
      <c r="AZ409" s="272"/>
      <c r="BA409" s="270"/>
      <c r="BB409" s="527" t="s">
        <v>494</v>
      </c>
      <c r="BC409" s="272"/>
      <c r="BD409" s="272"/>
      <c r="BE409" s="272"/>
      <c r="BF409" s="272"/>
      <c r="BG409" s="270"/>
      <c r="BH409" s="458" t="s">
        <v>495</v>
      </c>
      <c r="BI409" s="272"/>
      <c r="BJ409" s="272"/>
      <c r="BK409" s="272"/>
      <c r="BL409" s="272"/>
      <c r="BM409" s="270"/>
      <c r="BN409" s="458" t="s">
        <v>535</v>
      </c>
      <c r="BO409" s="272"/>
      <c r="BP409" s="272"/>
      <c r="BQ409" s="272"/>
      <c r="BR409" s="272"/>
      <c r="BS409" s="270"/>
      <c r="BT409" s="458" t="s">
        <v>497</v>
      </c>
      <c r="BU409" s="272"/>
      <c r="BV409" s="272"/>
      <c r="BW409" s="272"/>
      <c r="BX409" s="272"/>
      <c r="BY409" s="299"/>
    </row>
    <row r="410" spans="1:77" ht="19.5" customHeight="1" thickBot="1" x14ac:dyDescent="0.35">
      <c r="A410" s="507" t="s">
        <v>20</v>
      </c>
      <c r="B410" s="196"/>
      <c r="C410" s="196"/>
      <c r="D410" s="203"/>
      <c r="E410" s="492" t="s">
        <v>20</v>
      </c>
      <c r="F410" s="252"/>
      <c r="G410" s="252"/>
      <c r="H410" s="252"/>
      <c r="I410" s="252"/>
      <c r="J410" s="252"/>
      <c r="K410" s="252"/>
      <c r="L410" s="252"/>
      <c r="M410" s="252"/>
      <c r="N410" s="253"/>
      <c r="O410" s="490" t="s">
        <v>20</v>
      </c>
      <c r="P410" s="196"/>
      <c r="Q410" s="196"/>
      <c r="R410" s="196"/>
      <c r="S410" s="196"/>
      <c r="T410" s="203"/>
      <c r="U410" s="490" t="s">
        <v>20</v>
      </c>
      <c r="V410" s="196"/>
      <c r="W410" s="196"/>
      <c r="X410" s="203"/>
      <c r="Y410" s="490" t="s">
        <v>20</v>
      </c>
      <c r="Z410" s="196"/>
      <c r="AA410" s="196"/>
      <c r="AB410" s="196"/>
      <c r="AC410" s="196"/>
      <c r="AD410" s="196"/>
      <c r="AE410" s="196"/>
      <c r="AF410" s="203"/>
      <c r="AG410" s="490" t="s">
        <v>20</v>
      </c>
      <c r="AH410" s="196"/>
      <c r="AI410" s="196"/>
      <c r="AJ410" s="196"/>
      <c r="AK410" s="196"/>
      <c r="AL410" s="196"/>
      <c r="AM410" s="196"/>
      <c r="AN410" s="203"/>
      <c r="AO410" s="490" t="s">
        <v>20</v>
      </c>
      <c r="AP410" s="196"/>
      <c r="AQ410" s="196"/>
      <c r="AR410" s="196"/>
      <c r="AS410" s="196"/>
      <c r="AT410" s="196"/>
      <c r="AU410" s="203"/>
      <c r="AV410" s="490" t="s">
        <v>20</v>
      </c>
      <c r="AW410" s="196"/>
      <c r="AX410" s="196"/>
      <c r="AY410" s="196"/>
      <c r="AZ410" s="196"/>
      <c r="BA410" s="203"/>
      <c r="BB410" s="516" t="s">
        <v>20</v>
      </c>
      <c r="BC410" s="196"/>
      <c r="BD410" s="196"/>
      <c r="BE410" s="196"/>
      <c r="BF410" s="196"/>
      <c r="BG410" s="203"/>
      <c r="BH410" s="490" t="s">
        <v>20</v>
      </c>
      <c r="BI410" s="196"/>
      <c r="BJ410" s="196"/>
      <c r="BK410" s="196"/>
      <c r="BL410" s="196"/>
      <c r="BM410" s="203"/>
      <c r="BN410" s="490" t="s">
        <v>20</v>
      </c>
      <c r="BO410" s="196"/>
      <c r="BP410" s="196"/>
      <c r="BQ410" s="196"/>
      <c r="BR410" s="196"/>
      <c r="BS410" s="203"/>
      <c r="BT410" s="490" t="s">
        <v>20</v>
      </c>
      <c r="BU410" s="196"/>
      <c r="BV410" s="196"/>
      <c r="BW410" s="196"/>
      <c r="BX410" s="196"/>
      <c r="BY410" s="514"/>
    </row>
    <row r="411" spans="1:77" ht="19.5" customHeight="1" thickBot="1" x14ac:dyDescent="0.35">
      <c r="A411" s="507" t="s">
        <v>20</v>
      </c>
      <c r="B411" s="196"/>
      <c r="C411" s="196"/>
      <c r="D411" s="203"/>
      <c r="E411" s="492" t="s">
        <v>20</v>
      </c>
      <c r="F411" s="252"/>
      <c r="G411" s="252"/>
      <c r="H411" s="252"/>
      <c r="I411" s="252"/>
      <c r="J411" s="252"/>
      <c r="K411" s="252"/>
      <c r="L411" s="252"/>
      <c r="M411" s="252"/>
      <c r="N411" s="253"/>
      <c r="O411" s="490" t="s">
        <v>20</v>
      </c>
      <c r="P411" s="196"/>
      <c r="Q411" s="196"/>
      <c r="R411" s="196"/>
      <c r="S411" s="196"/>
      <c r="T411" s="203"/>
      <c r="U411" s="490" t="s">
        <v>20</v>
      </c>
      <c r="V411" s="196"/>
      <c r="W411" s="196"/>
      <c r="X411" s="203"/>
      <c r="Y411" s="490" t="s">
        <v>20</v>
      </c>
      <c r="Z411" s="196"/>
      <c r="AA411" s="196"/>
      <c r="AB411" s="196"/>
      <c r="AC411" s="196"/>
      <c r="AD411" s="196"/>
      <c r="AE411" s="196"/>
      <c r="AF411" s="203"/>
      <c r="AG411" s="490" t="s">
        <v>20</v>
      </c>
      <c r="AH411" s="196"/>
      <c r="AI411" s="196"/>
      <c r="AJ411" s="196"/>
      <c r="AK411" s="196"/>
      <c r="AL411" s="196"/>
      <c r="AM411" s="196"/>
      <c r="AN411" s="203"/>
      <c r="AO411" s="490" t="s">
        <v>20</v>
      </c>
      <c r="AP411" s="196"/>
      <c r="AQ411" s="196"/>
      <c r="AR411" s="196"/>
      <c r="AS411" s="196"/>
      <c r="AT411" s="196"/>
      <c r="AU411" s="203"/>
      <c r="AV411" s="490" t="s">
        <v>20</v>
      </c>
      <c r="AW411" s="196"/>
      <c r="AX411" s="196"/>
      <c r="AY411" s="196"/>
      <c r="AZ411" s="196"/>
      <c r="BA411" s="203"/>
      <c r="BB411" s="516" t="s">
        <v>20</v>
      </c>
      <c r="BC411" s="196"/>
      <c r="BD411" s="196"/>
      <c r="BE411" s="196"/>
      <c r="BF411" s="196"/>
      <c r="BG411" s="203"/>
      <c r="BH411" s="490" t="s">
        <v>20</v>
      </c>
      <c r="BI411" s="196"/>
      <c r="BJ411" s="196"/>
      <c r="BK411" s="196"/>
      <c r="BL411" s="196"/>
      <c r="BM411" s="203"/>
      <c r="BN411" s="490" t="s">
        <v>20</v>
      </c>
      <c r="BO411" s="196"/>
      <c r="BP411" s="196"/>
      <c r="BQ411" s="196"/>
      <c r="BR411" s="196"/>
      <c r="BS411" s="203"/>
      <c r="BT411" s="490" t="s">
        <v>20</v>
      </c>
      <c r="BU411" s="196"/>
      <c r="BV411" s="196"/>
      <c r="BW411" s="196"/>
      <c r="BX411" s="196"/>
      <c r="BY411" s="514"/>
    </row>
    <row r="412" spans="1:77" ht="19.5" customHeight="1" thickBot="1" x14ac:dyDescent="0.35">
      <c r="A412" s="507" t="s">
        <v>20</v>
      </c>
      <c r="B412" s="196"/>
      <c r="C412" s="196"/>
      <c r="D412" s="203"/>
      <c r="E412" s="492" t="s">
        <v>20</v>
      </c>
      <c r="F412" s="252"/>
      <c r="G412" s="252"/>
      <c r="H412" s="252"/>
      <c r="I412" s="252"/>
      <c r="J412" s="252"/>
      <c r="K412" s="252"/>
      <c r="L412" s="252"/>
      <c r="M412" s="252"/>
      <c r="N412" s="253"/>
      <c r="O412" s="490" t="s">
        <v>20</v>
      </c>
      <c r="P412" s="196"/>
      <c r="Q412" s="196"/>
      <c r="R412" s="196"/>
      <c r="S412" s="196"/>
      <c r="T412" s="203"/>
      <c r="U412" s="490" t="s">
        <v>20</v>
      </c>
      <c r="V412" s="196"/>
      <c r="W412" s="196"/>
      <c r="X412" s="203"/>
      <c r="Y412" s="490" t="s">
        <v>20</v>
      </c>
      <c r="Z412" s="196"/>
      <c r="AA412" s="196"/>
      <c r="AB412" s="196"/>
      <c r="AC412" s="196"/>
      <c r="AD412" s="196"/>
      <c r="AE412" s="196"/>
      <c r="AF412" s="203"/>
      <c r="AG412" s="490" t="s">
        <v>20</v>
      </c>
      <c r="AH412" s="196"/>
      <c r="AI412" s="196"/>
      <c r="AJ412" s="196"/>
      <c r="AK412" s="196"/>
      <c r="AL412" s="196"/>
      <c r="AM412" s="196"/>
      <c r="AN412" s="203"/>
      <c r="AO412" s="490" t="s">
        <v>20</v>
      </c>
      <c r="AP412" s="196"/>
      <c r="AQ412" s="196"/>
      <c r="AR412" s="196"/>
      <c r="AS412" s="196"/>
      <c r="AT412" s="196"/>
      <c r="AU412" s="203"/>
      <c r="AV412" s="490" t="s">
        <v>20</v>
      </c>
      <c r="AW412" s="196"/>
      <c r="AX412" s="196"/>
      <c r="AY412" s="196"/>
      <c r="AZ412" s="196"/>
      <c r="BA412" s="203"/>
      <c r="BB412" s="516" t="s">
        <v>20</v>
      </c>
      <c r="BC412" s="196"/>
      <c r="BD412" s="196"/>
      <c r="BE412" s="196"/>
      <c r="BF412" s="196"/>
      <c r="BG412" s="203"/>
      <c r="BH412" s="490" t="s">
        <v>20</v>
      </c>
      <c r="BI412" s="196"/>
      <c r="BJ412" s="196"/>
      <c r="BK412" s="196"/>
      <c r="BL412" s="196"/>
      <c r="BM412" s="203"/>
      <c r="BN412" s="490" t="s">
        <v>20</v>
      </c>
      <c r="BO412" s="196"/>
      <c r="BP412" s="196"/>
      <c r="BQ412" s="196"/>
      <c r="BR412" s="196"/>
      <c r="BS412" s="203"/>
      <c r="BT412" s="490" t="s">
        <v>20</v>
      </c>
      <c r="BU412" s="196"/>
      <c r="BV412" s="196"/>
      <c r="BW412" s="196"/>
      <c r="BX412" s="196"/>
      <c r="BY412" s="514"/>
    </row>
    <row r="413" spans="1:77" ht="19.5" customHeight="1" thickBot="1" x14ac:dyDescent="0.35">
      <c r="A413" s="507" t="s">
        <v>20</v>
      </c>
      <c r="B413" s="196"/>
      <c r="C413" s="196"/>
      <c r="D413" s="203"/>
      <c r="E413" s="492" t="s">
        <v>20</v>
      </c>
      <c r="F413" s="252"/>
      <c r="G413" s="252"/>
      <c r="H413" s="252"/>
      <c r="I413" s="252"/>
      <c r="J413" s="252"/>
      <c r="K413" s="252"/>
      <c r="L413" s="252"/>
      <c r="M413" s="252"/>
      <c r="N413" s="253"/>
      <c r="O413" s="490" t="s">
        <v>20</v>
      </c>
      <c r="P413" s="196"/>
      <c r="Q413" s="196"/>
      <c r="R413" s="196"/>
      <c r="S413" s="196"/>
      <c r="T413" s="203"/>
      <c r="U413" s="490" t="s">
        <v>20</v>
      </c>
      <c r="V413" s="196"/>
      <c r="W413" s="196"/>
      <c r="X413" s="203"/>
      <c r="Y413" s="490" t="s">
        <v>20</v>
      </c>
      <c r="Z413" s="196"/>
      <c r="AA413" s="196"/>
      <c r="AB413" s="196"/>
      <c r="AC413" s="196"/>
      <c r="AD413" s="196"/>
      <c r="AE413" s="196"/>
      <c r="AF413" s="203"/>
      <c r="AG413" s="490" t="s">
        <v>20</v>
      </c>
      <c r="AH413" s="196"/>
      <c r="AI413" s="196"/>
      <c r="AJ413" s="196"/>
      <c r="AK413" s="196"/>
      <c r="AL413" s="196"/>
      <c r="AM413" s="196"/>
      <c r="AN413" s="203"/>
      <c r="AO413" s="490" t="s">
        <v>20</v>
      </c>
      <c r="AP413" s="196"/>
      <c r="AQ413" s="196"/>
      <c r="AR413" s="196"/>
      <c r="AS413" s="196"/>
      <c r="AT413" s="196"/>
      <c r="AU413" s="203"/>
      <c r="AV413" s="490" t="s">
        <v>20</v>
      </c>
      <c r="AW413" s="196"/>
      <c r="AX413" s="196"/>
      <c r="AY413" s="196"/>
      <c r="AZ413" s="196"/>
      <c r="BA413" s="203"/>
      <c r="BB413" s="516" t="s">
        <v>20</v>
      </c>
      <c r="BC413" s="196"/>
      <c r="BD413" s="196"/>
      <c r="BE413" s="196"/>
      <c r="BF413" s="196"/>
      <c r="BG413" s="203"/>
      <c r="BH413" s="490" t="s">
        <v>20</v>
      </c>
      <c r="BI413" s="196"/>
      <c r="BJ413" s="196"/>
      <c r="BK413" s="196"/>
      <c r="BL413" s="196"/>
      <c r="BM413" s="203"/>
      <c r="BN413" s="490" t="s">
        <v>20</v>
      </c>
      <c r="BO413" s="196"/>
      <c r="BP413" s="196"/>
      <c r="BQ413" s="196"/>
      <c r="BR413" s="196"/>
      <c r="BS413" s="203"/>
      <c r="BT413" s="490" t="s">
        <v>20</v>
      </c>
      <c r="BU413" s="196"/>
      <c r="BV413" s="196"/>
      <c r="BW413" s="196"/>
      <c r="BX413" s="196"/>
      <c r="BY413" s="514"/>
    </row>
    <row r="414" spans="1:77" ht="18" customHeight="1" thickBot="1" x14ac:dyDescent="0.35">
      <c r="A414" s="509" t="s">
        <v>422</v>
      </c>
      <c r="B414" s="255"/>
      <c r="C414" s="255"/>
      <c r="D414" s="255"/>
      <c r="E414" s="255"/>
      <c r="F414" s="255"/>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5"/>
      <c r="AD414" s="255"/>
      <c r="AE414" s="255"/>
      <c r="AF414" s="255"/>
      <c r="AG414" s="255"/>
      <c r="AH414" s="255"/>
      <c r="AI414" s="255"/>
      <c r="AJ414" s="255"/>
      <c r="AK414" s="255"/>
      <c r="AL414" s="255"/>
      <c r="AM414" s="255"/>
      <c r="AN414" s="255"/>
      <c r="AO414" s="255"/>
      <c r="AP414" s="255"/>
      <c r="AQ414" s="255"/>
      <c r="AR414" s="255"/>
      <c r="AS414" s="255"/>
      <c r="AT414" s="255"/>
      <c r="AU414" s="255"/>
      <c r="AV414" s="255"/>
      <c r="AW414" s="255"/>
      <c r="AX414" s="255"/>
      <c r="AY414" s="255"/>
      <c r="AZ414" s="255"/>
      <c r="BA414" s="255"/>
      <c r="BB414" s="255"/>
      <c r="BC414" s="255"/>
      <c r="BD414" s="255"/>
      <c r="BE414" s="255"/>
      <c r="BF414" s="255"/>
      <c r="BG414" s="255"/>
      <c r="BH414" s="255"/>
      <c r="BI414" s="255"/>
      <c r="BJ414" s="255"/>
      <c r="BK414" s="255"/>
      <c r="BL414" s="255"/>
      <c r="BM414" s="255"/>
      <c r="BN414" s="493" t="s">
        <v>20</v>
      </c>
      <c r="BO414" s="255"/>
      <c r="BP414" s="255"/>
      <c r="BQ414" s="255"/>
      <c r="BR414" s="255"/>
      <c r="BS414" s="314"/>
      <c r="BT414" s="493" t="s">
        <v>20</v>
      </c>
      <c r="BU414" s="255"/>
      <c r="BV414" s="255"/>
      <c r="BW414" s="255"/>
      <c r="BX414" s="255"/>
      <c r="BY414" s="312"/>
    </row>
    <row r="415" spans="1:77" ht="12.75" customHeight="1" x14ac:dyDescent="0.3">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3"/>
      <c r="BU415" s="3"/>
      <c r="BV415" s="3"/>
      <c r="BW415" s="3"/>
      <c r="BX415" s="3"/>
      <c r="BY415" s="3"/>
    </row>
    <row r="416" spans="1:77" ht="23.25" customHeight="1" thickBot="1" x14ac:dyDescent="0.35">
      <c r="A416" s="510" t="s">
        <v>406</v>
      </c>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c r="AA416" s="200"/>
      <c r="AB416" s="200"/>
      <c r="AC416" s="200"/>
      <c r="AD416" s="200"/>
      <c r="AE416" s="200"/>
      <c r="AF416" s="200"/>
      <c r="AG416" s="200"/>
      <c r="AH416" s="200"/>
      <c r="AI416" s="200"/>
      <c r="AJ416" s="200"/>
      <c r="AK416" s="200"/>
      <c r="AL416" s="200"/>
      <c r="AM416" s="200"/>
      <c r="AN416" s="200"/>
      <c r="AO416" s="200"/>
      <c r="AP416" s="200"/>
      <c r="AQ416" s="200"/>
      <c r="AR416" s="200"/>
      <c r="AS416" s="200"/>
      <c r="AT416" s="200"/>
      <c r="AU416" s="200"/>
      <c r="AV416" s="200"/>
      <c r="AW416" s="200"/>
      <c r="AX416" s="200"/>
      <c r="AY416" s="200"/>
      <c r="AZ416" s="200"/>
      <c r="BA416" s="200"/>
      <c r="BB416" s="200"/>
      <c r="BC416" s="200"/>
      <c r="BD416" s="200"/>
      <c r="BE416" s="200"/>
      <c r="BF416" s="200"/>
      <c r="BG416" s="200"/>
      <c r="BH416" s="200"/>
      <c r="BI416" s="200"/>
      <c r="BJ416" s="200"/>
      <c r="BK416" s="200"/>
      <c r="BL416" s="200"/>
      <c r="BM416" s="200"/>
      <c r="BN416" s="200"/>
      <c r="BO416" s="200"/>
      <c r="BP416" s="200"/>
      <c r="BQ416" s="200"/>
      <c r="BR416" s="200"/>
      <c r="BS416" s="200"/>
      <c r="BT416" s="200"/>
      <c r="BU416" s="200"/>
      <c r="BV416" s="200"/>
      <c r="BW416" s="200"/>
      <c r="BX416" s="200"/>
      <c r="BY416" s="200"/>
    </row>
    <row r="417" spans="1:77" ht="88.5" customHeight="1" thickBot="1" x14ac:dyDescent="0.35">
      <c r="A417" s="508" t="s">
        <v>530</v>
      </c>
      <c r="B417" s="272"/>
      <c r="C417" s="272"/>
      <c r="D417" s="270"/>
      <c r="E417" s="458" t="s">
        <v>552</v>
      </c>
      <c r="F417" s="272"/>
      <c r="G417" s="272"/>
      <c r="H417" s="272"/>
      <c r="I417" s="272"/>
      <c r="J417" s="272"/>
      <c r="K417" s="272"/>
      <c r="L417" s="272"/>
      <c r="M417" s="272"/>
      <c r="N417" s="272"/>
      <c r="O417" s="458" t="s">
        <v>551</v>
      </c>
      <c r="P417" s="272"/>
      <c r="Q417" s="272"/>
      <c r="R417" s="272"/>
      <c r="S417" s="272"/>
      <c r="T417" s="270"/>
      <c r="U417" s="458" t="s">
        <v>490</v>
      </c>
      <c r="V417" s="272"/>
      <c r="W417" s="272"/>
      <c r="X417" s="270"/>
      <c r="Y417" s="458" t="s">
        <v>553</v>
      </c>
      <c r="Z417" s="272"/>
      <c r="AA417" s="272"/>
      <c r="AB417" s="272"/>
      <c r="AC417" s="272"/>
      <c r="AD417" s="272"/>
      <c r="AE417" s="272"/>
      <c r="AF417" s="270"/>
      <c r="AG417" s="458" t="s">
        <v>503</v>
      </c>
      <c r="AH417" s="272"/>
      <c r="AI417" s="272"/>
      <c r="AJ417" s="272"/>
      <c r="AK417" s="272"/>
      <c r="AL417" s="272"/>
      <c r="AM417" s="272"/>
      <c r="AN417" s="270"/>
      <c r="AO417" s="458" t="s">
        <v>554</v>
      </c>
      <c r="AP417" s="272"/>
      <c r="AQ417" s="272"/>
      <c r="AR417" s="272"/>
      <c r="AS417" s="272"/>
      <c r="AT417" s="272"/>
      <c r="AU417" s="270"/>
      <c r="AV417" s="458" t="s">
        <v>417</v>
      </c>
      <c r="AW417" s="272"/>
      <c r="AX417" s="272"/>
      <c r="AY417" s="272"/>
      <c r="AZ417" s="272"/>
      <c r="BA417" s="270"/>
      <c r="BB417" s="527" t="s">
        <v>494</v>
      </c>
      <c r="BC417" s="272"/>
      <c r="BD417" s="272"/>
      <c r="BE417" s="272"/>
      <c r="BF417" s="272"/>
      <c r="BG417" s="270"/>
      <c r="BH417" s="458" t="s">
        <v>495</v>
      </c>
      <c r="BI417" s="272"/>
      <c r="BJ417" s="272"/>
      <c r="BK417" s="272"/>
      <c r="BL417" s="272"/>
      <c r="BM417" s="270"/>
      <c r="BN417" s="458" t="s">
        <v>535</v>
      </c>
      <c r="BO417" s="272"/>
      <c r="BP417" s="272"/>
      <c r="BQ417" s="272"/>
      <c r="BR417" s="272"/>
      <c r="BS417" s="270"/>
      <c r="BT417" s="458" t="s">
        <v>497</v>
      </c>
      <c r="BU417" s="272"/>
      <c r="BV417" s="272"/>
      <c r="BW417" s="272"/>
      <c r="BX417" s="272"/>
      <c r="BY417" s="299"/>
    </row>
    <row r="418" spans="1:77" ht="19.5" customHeight="1" thickBot="1" x14ac:dyDescent="0.35">
      <c r="A418" s="507" t="s">
        <v>20</v>
      </c>
      <c r="B418" s="196"/>
      <c r="C418" s="196"/>
      <c r="D418" s="203"/>
      <c r="E418" s="492" t="s">
        <v>20</v>
      </c>
      <c r="F418" s="252"/>
      <c r="G418" s="252"/>
      <c r="H418" s="252"/>
      <c r="I418" s="252"/>
      <c r="J418" s="252"/>
      <c r="K418" s="252"/>
      <c r="L418" s="252"/>
      <c r="M418" s="252"/>
      <c r="N418" s="253"/>
      <c r="O418" s="490" t="s">
        <v>20</v>
      </c>
      <c r="P418" s="196"/>
      <c r="Q418" s="196"/>
      <c r="R418" s="196"/>
      <c r="S418" s="196"/>
      <c r="T418" s="203"/>
      <c r="U418" s="490" t="s">
        <v>20</v>
      </c>
      <c r="V418" s="196"/>
      <c r="W418" s="196"/>
      <c r="X418" s="203"/>
      <c r="Y418" s="490" t="s">
        <v>20</v>
      </c>
      <c r="Z418" s="196"/>
      <c r="AA418" s="196"/>
      <c r="AB418" s="196"/>
      <c r="AC418" s="196"/>
      <c r="AD418" s="196"/>
      <c r="AE418" s="196"/>
      <c r="AF418" s="203"/>
      <c r="AG418" s="490" t="s">
        <v>20</v>
      </c>
      <c r="AH418" s="196"/>
      <c r="AI418" s="196"/>
      <c r="AJ418" s="196"/>
      <c r="AK418" s="196"/>
      <c r="AL418" s="196"/>
      <c r="AM418" s="196"/>
      <c r="AN418" s="203"/>
      <c r="AO418" s="490" t="s">
        <v>20</v>
      </c>
      <c r="AP418" s="196"/>
      <c r="AQ418" s="196"/>
      <c r="AR418" s="196"/>
      <c r="AS418" s="196"/>
      <c r="AT418" s="196"/>
      <c r="AU418" s="203"/>
      <c r="AV418" s="490" t="s">
        <v>20</v>
      </c>
      <c r="AW418" s="196"/>
      <c r="AX418" s="196"/>
      <c r="AY418" s="196"/>
      <c r="AZ418" s="196"/>
      <c r="BA418" s="203"/>
      <c r="BB418" s="516" t="s">
        <v>20</v>
      </c>
      <c r="BC418" s="196"/>
      <c r="BD418" s="196"/>
      <c r="BE418" s="196"/>
      <c r="BF418" s="196"/>
      <c r="BG418" s="203"/>
      <c r="BH418" s="490" t="s">
        <v>20</v>
      </c>
      <c r="BI418" s="196"/>
      <c r="BJ418" s="196"/>
      <c r="BK418" s="196"/>
      <c r="BL418" s="196"/>
      <c r="BM418" s="203"/>
      <c r="BN418" s="490" t="s">
        <v>20</v>
      </c>
      <c r="BO418" s="196"/>
      <c r="BP418" s="196"/>
      <c r="BQ418" s="196"/>
      <c r="BR418" s="196"/>
      <c r="BS418" s="203"/>
      <c r="BT418" s="490" t="s">
        <v>20</v>
      </c>
      <c r="BU418" s="196"/>
      <c r="BV418" s="196"/>
      <c r="BW418" s="196"/>
      <c r="BX418" s="196"/>
      <c r="BY418" s="514"/>
    </row>
    <row r="419" spans="1:77" ht="19.5" customHeight="1" thickBot="1" x14ac:dyDescent="0.35">
      <c r="A419" s="507" t="s">
        <v>20</v>
      </c>
      <c r="B419" s="196"/>
      <c r="C419" s="196"/>
      <c r="D419" s="203"/>
      <c r="E419" s="492" t="s">
        <v>20</v>
      </c>
      <c r="F419" s="252"/>
      <c r="G419" s="252"/>
      <c r="H419" s="252"/>
      <c r="I419" s="252"/>
      <c r="J419" s="252"/>
      <c r="K419" s="252"/>
      <c r="L419" s="252"/>
      <c r="M419" s="252"/>
      <c r="N419" s="253"/>
      <c r="O419" s="490" t="s">
        <v>20</v>
      </c>
      <c r="P419" s="196"/>
      <c r="Q419" s="196"/>
      <c r="R419" s="196"/>
      <c r="S419" s="196"/>
      <c r="T419" s="203"/>
      <c r="U419" s="490" t="s">
        <v>20</v>
      </c>
      <c r="V419" s="196"/>
      <c r="W419" s="196"/>
      <c r="X419" s="203"/>
      <c r="Y419" s="490" t="s">
        <v>20</v>
      </c>
      <c r="Z419" s="196"/>
      <c r="AA419" s="196"/>
      <c r="AB419" s="196"/>
      <c r="AC419" s="196"/>
      <c r="AD419" s="196"/>
      <c r="AE419" s="196"/>
      <c r="AF419" s="203"/>
      <c r="AG419" s="490" t="s">
        <v>20</v>
      </c>
      <c r="AH419" s="196"/>
      <c r="AI419" s="196"/>
      <c r="AJ419" s="196"/>
      <c r="AK419" s="196"/>
      <c r="AL419" s="196"/>
      <c r="AM419" s="196"/>
      <c r="AN419" s="203"/>
      <c r="AO419" s="490" t="s">
        <v>20</v>
      </c>
      <c r="AP419" s="196"/>
      <c r="AQ419" s="196"/>
      <c r="AR419" s="196"/>
      <c r="AS419" s="196"/>
      <c r="AT419" s="196"/>
      <c r="AU419" s="203"/>
      <c r="AV419" s="490" t="s">
        <v>20</v>
      </c>
      <c r="AW419" s="196"/>
      <c r="AX419" s="196"/>
      <c r="AY419" s="196"/>
      <c r="AZ419" s="196"/>
      <c r="BA419" s="203"/>
      <c r="BB419" s="516" t="s">
        <v>20</v>
      </c>
      <c r="BC419" s="196"/>
      <c r="BD419" s="196"/>
      <c r="BE419" s="196"/>
      <c r="BF419" s="196"/>
      <c r="BG419" s="203"/>
      <c r="BH419" s="490" t="s">
        <v>20</v>
      </c>
      <c r="BI419" s="196"/>
      <c r="BJ419" s="196"/>
      <c r="BK419" s="196"/>
      <c r="BL419" s="196"/>
      <c r="BM419" s="203"/>
      <c r="BN419" s="490" t="s">
        <v>20</v>
      </c>
      <c r="BO419" s="196"/>
      <c r="BP419" s="196"/>
      <c r="BQ419" s="196"/>
      <c r="BR419" s="196"/>
      <c r="BS419" s="203"/>
      <c r="BT419" s="490" t="s">
        <v>20</v>
      </c>
      <c r="BU419" s="196"/>
      <c r="BV419" s="196"/>
      <c r="BW419" s="196"/>
      <c r="BX419" s="196"/>
      <c r="BY419" s="514"/>
    </row>
    <row r="420" spans="1:77" ht="19.5" customHeight="1" thickBot="1" x14ac:dyDescent="0.35">
      <c r="A420" s="507" t="s">
        <v>20</v>
      </c>
      <c r="B420" s="196"/>
      <c r="C420" s="196"/>
      <c r="D420" s="203"/>
      <c r="E420" s="492" t="s">
        <v>20</v>
      </c>
      <c r="F420" s="252"/>
      <c r="G420" s="252"/>
      <c r="H420" s="252"/>
      <c r="I420" s="252"/>
      <c r="J420" s="252"/>
      <c r="K420" s="252"/>
      <c r="L420" s="252"/>
      <c r="M420" s="252"/>
      <c r="N420" s="253"/>
      <c r="O420" s="490" t="s">
        <v>20</v>
      </c>
      <c r="P420" s="196"/>
      <c r="Q420" s="196"/>
      <c r="R420" s="196"/>
      <c r="S420" s="196"/>
      <c r="T420" s="203"/>
      <c r="U420" s="490" t="s">
        <v>20</v>
      </c>
      <c r="V420" s="196"/>
      <c r="W420" s="196"/>
      <c r="X420" s="203"/>
      <c r="Y420" s="490" t="s">
        <v>20</v>
      </c>
      <c r="Z420" s="196"/>
      <c r="AA420" s="196"/>
      <c r="AB420" s="196"/>
      <c r="AC420" s="196"/>
      <c r="AD420" s="196"/>
      <c r="AE420" s="196"/>
      <c r="AF420" s="203"/>
      <c r="AG420" s="490" t="s">
        <v>20</v>
      </c>
      <c r="AH420" s="196"/>
      <c r="AI420" s="196"/>
      <c r="AJ420" s="196"/>
      <c r="AK420" s="196"/>
      <c r="AL420" s="196"/>
      <c r="AM420" s="196"/>
      <c r="AN420" s="203"/>
      <c r="AO420" s="490" t="s">
        <v>20</v>
      </c>
      <c r="AP420" s="196"/>
      <c r="AQ420" s="196"/>
      <c r="AR420" s="196"/>
      <c r="AS420" s="196"/>
      <c r="AT420" s="196"/>
      <c r="AU420" s="203"/>
      <c r="AV420" s="490" t="s">
        <v>20</v>
      </c>
      <c r="AW420" s="196"/>
      <c r="AX420" s="196"/>
      <c r="AY420" s="196"/>
      <c r="AZ420" s="196"/>
      <c r="BA420" s="203"/>
      <c r="BB420" s="516" t="s">
        <v>20</v>
      </c>
      <c r="BC420" s="196"/>
      <c r="BD420" s="196"/>
      <c r="BE420" s="196"/>
      <c r="BF420" s="196"/>
      <c r="BG420" s="203"/>
      <c r="BH420" s="490" t="s">
        <v>20</v>
      </c>
      <c r="BI420" s="196"/>
      <c r="BJ420" s="196"/>
      <c r="BK420" s="196"/>
      <c r="BL420" s="196"/>
      <c r="BM420" s="203"/>
      <c r="BN420" s="490" t="s">
        <v>20</v>
      </c>
      <c r="BO420" s="196"/>
      <c r="BP420" s="196"/>
      <c r="BQ420" s="196"/>
      <c r="BR420" s="196"/>
      <c r="BS420" s="203"/>
      <c r="BT420" s="490" t="s">
        <v>20</v>
      </c>
      <c r="BU420" s="196"/>
      <c r="BV420" s="196"/>
      <c r="BW420" s="196"/>
      <c r="BX420" s="196"/>
      <c r="BY420" s="514"/>
    </row>
    <row r="421" spans="1:77" ht="19.5" customHeight="1" thickBot="1" x14ac:dyDescent="0.35">
      <c r="A421" s="507" t="s">
        <v>20</v>
      </c>
      <c r="B421" s="196"/>
      <c r="C421" s="196"/>
      <c r="D421" s="203"/>
      <c r="E421" s="492" t="s">
        <v>20</v>
      </c>
      <c r="F421" s="252"/>
      <c r="G421" s="252"/>
      <c r="H421" s="252"/>
      <c r="I421" s="252"/>
      <c r="J421" s="252"/>
      <c r="K421" s="252"/>
      <c r="L421" s="252"/>
      <c r="M421" s="252"/>
      <c r="N421" s="253"/>
      <c r="O421" s="490" t="s">
        <v>20</v>
      </c>
      <c r="P421" s="196"/>
      <c r="Q421" s="196"/>
      <c r="R421" s="196"/>
      <c r="S421" s="196"/>
      <c r="T421" s="203"/>
      <c r="U421" s="490" t="s">
        <v>20</v>
      </c>
      <c r="V421" s="196"/>
      <c r="W421" s="196"/>
      <c r="X421" s="203"/>
      <c r="Y421" s="490" t="s">
        <v>20</v>
      </c>
      <c r="Z421" s="196"/>
      <c r="AA421" s="196"/>
      <c r="AB421" s="196"/>
      <c r="AC421" s="196"/>
      <c r="AD421" s="196"/>
      <c r="AE421" s="196"/>
      <c r="AF421" s="203"/>
      <c r="AG421" s="490" t="s">
        <v>20</v>
      </c>
      <c r="AH421" s="196"/>
      <c r="AI421" s="196"/>
      <c r="AJ421" s="196"/>
      <c r="AK421" s="196"/>
      <c r="AL421" s="196"/>
      <c r="AM421" s="196"/>
      <c r="AN421" s="203"/>
      <c r="AO421" s="490" t="s">
        <v>20</v>
      </c>
      <c r="AP421" s="196"/>
      <c r="AQ421" s="196"/>
      <c r="AR421" s="196"/>
      <c r="AS421" s="196"/>
      <c r="AT421" s="196"/>
      <c r="AU421" s="203"/>
      <c r="AV421" s="490" t="s">
        <v>20</v>
      </c>
      <c r="AW421" s="196"/>
      <c r="AX421" s="196"/>
      <c r="AY421" s="196"/>
      <c r="AZ421" s="196"/>
      <c r="BA421" s="203"/>
      <c r="BB421" s="516" t="s">
        <v>20</v>
      </c>
      <c r="BC421" s="196"/>
      <c r="BD421" s="196"/>
      <c r="BE421" s="196"/>
      <c r="BF421" s="196"/>
      <c r="BG421" s="203"/>
      <c r="BH421" s="490" t="s">
        <v>20</v>
      </c>
      <c r="BI421" s="196"/>
      <c r="BJ421" s="196"/>
      <c r="BK421" s="196"/>
      <c r="BL421" s="196"/>
      <c r="BM421" s="203"/>
      <c r="BN421" s="490" t="s">
        <v>20</v>
      </c>
      <c r="BO421" s="196"/>
      <c r="BP421" s="196"/>
      <c r="BQ421" s="196"/>
      <c r="BR421" s="196"/>
      <c r="BS421" s="203"/>
      <c r="BT421" s="490" t="s">
        <v>20</v>
      </c>
      <c r="BU421" s="196"/>
      <c r="BV421" s="196"/>
      <c r="BW421" s="196"/>
      <c r="BX421" s="196"/>
      <c r="BY421" s="514"/>
    </row>
    <row r="422" spans="1:77" ht="18" customHeight="1" thickBot="1" x14ac:dyDescent="0.35">
      <c r="A422" s="509" t="s">
        <v>422</v>
      </c>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255"/>
      <c r="AE422" s="255"/>
      <c r="AF422" s="255"/>
      <c r="AG422" s="255"/>
      <c r="AH422" s="255"/>
      <c r="AI422" s="255"/>
      <c r="AJ422" s="255"/>
      <c r="AK422" s="255"/>
      <c r="AL422" s="255"/>
      <c r="AM422" s="255"/>
      <c r="AN422" s="255"/>
      <c r="AO422" s="255"/>
      <c r="AP422" s="255"/>
      <c r="AQ422" s="255"/>
      <c r="AR422" s="255"/>
      <c r="AS422" s="255"/>
      <c r="AT422" s="255"/>
      <c r="AU422" s="255"/>
      <c r="AV422" s="255"/>
      <c r="AW422" s="255"/>
      <c r="AX422" s="255"/>
      <c r="AY422" s="255"/>
      <c r="AZ422" s="255"/>
      <c r="BA422" s="255"/>
      <c r="BB422" s="255"/>
      <c r="BC422" s="255"/>
      <c r="BD422" s="255"/>
      <c r="BE422" s="255"/>
      <c r="BF422" s="255"/>
      <c r="BG422" s="255"/>
      <c r="BH422" s="255"/>
      <c r="BI422" s="255"/>
      <c r="BJ422" s="255"/>
      <c r="BK422" s="255"/>
      <c r="BL422" s="255"/>
      <c r="BM422" s="255"/>
      <c r="BN422" s="493" t="s">
        <v>20</v>
      </c>
      <c r="BO422" s="255"/>
      <c r="BP422" s="255"/>
      <c r="BQ422" s="255"/>
      <c r="BR422" s="255"/>
      <c r="BS422" s="314"/>
      <c r="BT422" s="493" t="s">
        <v>20</v>
      </c>
      <c r="BU422" s="255"/>
      <c r="BV422" s="255"/>
      <c r="BW422" s="255"/>
      <c r="BX422" s="255"/>
      <c r="BY422" s="312"/>
    </row>
    <row r="423" spans="1:77" ht="36" customHeight="1" x14ac:dyDescent="0.3">
      <c r="A423" s="532" t="s">
        <v>556</v>
      </c>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00"/>
      <c r="BP423" s="200"/>
      <c r="BQ423" s="200"/>
      <c r="BR423" s="200"/>
      <c r="BS423" s="200"/>
      <c r="BT423" s="200"/>
      <c r="BU423" s="200"/>
      <c r="BV423" s="200"/>
      <c r="BW423" s="200"/>
      <c r="BX423" s="200"/>
      <c r="BY423" s="200"/>
    </row>
    <row r="424" spans="1:77" ht="14.25" customHeight="1" thickBot="1" x14ac:dyDescent="0.35">
      <c r="A424" s="533" t="s">
        <v>389</v>
      </c>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c r="AC424" s="200"/>
      <c r="AD424" s="200"/>
      <c r="AE424" s="200"/>
      <c r="AF424" s="200"/>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c r="BF424" s="200"/>
      <c r="BG424" s="200"/>
      <c r="BH424" s="200"/>
      <c r="BI424" s="200"/>
      <c r="BJ424" s="200"/>
      <c r="BK424" s="200"/>
      <c r="BL424" s="200"/>
      <c r="BM424" s="200"/>
      <c r="BN424" s="200"/>
      <c r="BO424" s="200"/>
      <c r="BP424" s="200"/>
      <c r="BQ424" s="200"/>
      <c r="BR424" s="200"/>
      <c r="BS424" s="200"/>
      <c r="BT424" s="200"/>
      <c r="BU424" s="200"/>
      <c r="BV424" s="200"/>
      <c r="BW424" s="200"/>
      <c r="BX424" s="200"/>
      <c r="BY424" s="200"/>
    </row>
    <row r="425" spans="1:77" ht="56.25" customHeight="1" thickBot="1" x14ac:dyDescent="0.35">
      <c r="A425" s="508" t="s">
        <v>8</v>
      </c>
      <c r="B425" s="272"/>
      <c r="C425" s="272"/>
      <c r="D425" s="270"/>
      <c r="E425" s="458" t="s">
        <v>216</v>
      </c>
      <c r="F425" s="272"/>
      <c r="G425" s="272"/>
      <c r="H425" s="272"/>
      <c r="I425" s="272"/>
      <c r="J425" s="270"/>
      <c r="K425" s="458" t="s">
        <v>557</v>
      </c>
      <c r="L425" s="272"/>
      <c r="M425" s="272"/>
      <c r="N425" s="272"/>
      <c r="O425" s="272"/>
      <c r="P425" s="272"/>
      <c r="Q425" s="272"/>
      <c r="R425" s="270"/>
      <c r="S425" s="458" t="s">
        <v>558</v>
      </c>
      <c r="T425" s="272"/>
      <c r="U425" s="272"/>
      <c r="V425" s="270"/>
      <c r="W425" s="458" t="s">
        <v>559</v>
      </c>
      <c r="X425" s="272"/>
      <c r="Y425" s="272"/>
      <c r="Z425" s="272"/>
      <c r="AA425" s="272"/>
      <c r="AB425" s="272"/>
      <c r="AC425" s="272"/>
      <c r="AD425" s="270"/>
      <c r="AE425" s="458" t="s">
        <v>199</v>
      </c>
      <c r="AF425" s="272"/>
      <c r="AG425" s="272"/>
      <c r="AH425" s="272"/>
      <c r="AI425" s="272"/>
      <c r="AJ425" s="272"/>
      <c r="AK425" s="272"/>
      <c r="AL425" s="270"/>
      <c r="AM425" s="458" t="s">
        <v>560</v>
      </c>
      <c r="AN425" s="272"/>
      <c r="AO425" s="272"/>
      <c r="AP425" s="272"/>
      <c r="AQ425" s="272"/>
      <c r="AR425" s="272"/>
      <c r="AS425" s="272"/>
      <c r="AT425" s="272"/>
      <c r="AU425" s="270"/>
      <c r="AV425" s="458" t="s">
        <v>258</v>
      </c>
      <c r="AW425" s="272"/>
      <c r="AX425" s="272"/>
      <c r="AY425" s="272"/>
      <c r="AZ425" s="272"/>
      <c r="BA425" s="272"/>
      <c r="BB425" s="272"/>
      <c r="BC425" s="270"/>
      <c r="BD425" s="458" t="s">
        <v>561</v>
      </c>
      <c r="BE425" s="272"/>
      <c r="BF425" s="272"/>
      <c r="BG425" s="272"/>
      <c r="BH425" s="272"/>
      <c r="BI425" s="272"/>
      <c r="BJ425" s="272"/>
      <c r="BK425" s="272"/>
      <c r="BL425" s="272"/>
      <c r="BM425" s="272"/>
      <c r="BN425" s="272"/>
      <c r="BO425" s="270"/>
      <c r="BP425" s="458" t="s">
        <v>524</v>
      </c>
      <c r="BQ425" s="272"/>
      <c r="BR425" s="272"/>
      <c r="BS425" s="272"/>
      <c r="BT425" s="272"/>
      <c r="BU425" s="272"/>
      <c r="BV425" s="272"/>
      <c r="BW425" s="272"/>
      <c r="BX425" s="272"/>
      <c r="BY425" s="299"/>
    </row>
    <row r="426" spans="1:77" ht="37.200000000000003" customHeight="1" thickBot="1" x14ac:dyDescent="0.35">
      <c r="A426" s="522" t="s">
        <v>562</v>
      </c>
      <c r="B426" s="485"/>
      <c r="C426" s="485"/>
      <c r="D426" s="485"/>
      <c r="E426" s="489" t="s">
        <v>20</v>
      </c>
      <c r="F426" s="252"/>
      <c r="G426" s="252"/>
      <c r="H426" s="252"/>
      <c r="I426" s="252"/>
      <c r="J426" s="253"/>
      <c r="K426" s="494" t="s">
        <v>20</v>
      </c>
      <c r="L426" s="252"/>
      <c r="M426" s="252"/>
      <c r="N426" s="252"/>
      <c r="O426" s="252"/>
      <c r="P426" s="252"/>
      <c r="Q426" s="252"/>
      <c r="R426" s="253"/>
      <c r="S426" s="494" t="s">
        <v>20</v>
      </c>
      <c r="T426" s="252"/>
      <c r="U426" s="252"/>
      <c r="V426" s="253"/>
      <c r="W426" s="494" t="s">
        <v>20</v>
      </c>
      <c r="X426" s="252"/>
      <c r="Y426" s="252"/>
      <c r="Z426" s="252"/>
      <c r="AA426" s="252"/>
      <c r="AB426" s="252"/>
      <c r="AC426" s="252"/>
      <c r="AD426" s="253"/>
      <c r="AE426" s="494" t="s">
        <v>20</v>
      </c>
      <c r="AF426" s="252"/>
      <c r="AG426" s="252"/>
      <c r="AH426" s="252"/>
      <c r="AI426" s="252"/>
      <c r="AJ426" s="252"/>
      <c r="AK426" s="252"/>
      <c r="AL426" s="253"/>
      <c r="AM426" s="494" t="s">
        <v>20</v>
      </c>
      <c r="AN426" s="252"/>
      <c r="AO426" s="252"/>
      <c r="AP426" s="252"/>
      <c r="AQ426" s="252"/>
      <c r="AR426" s="252"/>
      <c r="AS426" s="252"/>
      <c r="AT426" s="252"/>
      <c r="AU426" s="253"/>
      <c r="AV426" s="494" t="s">
        <v>20</v>
      </c>
      <c r="AW426" s="252"/>
      <c r="AX426" s="252"/>
      <c r="AY426" s="252"/>
      <c r="AZ426" s="252"/>
      <c r="BA426" s="252"/>
      <c r="BB426" s="252"/>
      <c r="BC426" s="253"/>
      <c r="BD426" s="494" t="s">
        <v>20</v>
      </c>
      <c r="BE426" s="252"/>
      <c r="BF426" s="252"/>
      <c r="BG426" s="252"/>
      <c r="BH426" s="252"/>
      <c r="BI426" s="252"/>
      <c r="BJ426" s="252"/>
      <c r="BK426" s="252"/>
      <c r="BL426" s="252"/>
      <c r="BM426" s="252"/>
      <c r="BN426" s="252"/>
      <c r="BO426" s="253"/>
      <c r="BP426" s="494" t="s">
        <v>20</v>
      </c>
      <c r="BQ426" s="252"/>
      <c r="BR426" s="252"/>
      <c r="BS426" s="252"/>
      <c r="BT426" s="252"/>
      <c r="BU426" s="252"/>
      <c r="BV426" s="252"/>
      <c r="BW426" s="252"/>
      <c r="BX426" s="252"/>
      <c r="BY426" s="291"/>
    </row>
    <row r="427" spans="1:77" ht="26.4" customHeight="1" thickBot="1" x14ac:dyDescent="0.35">
      <c r="A427" s="486"/>
      <c r="B427" s="487"/>
      <c r="C427" s="487"/>
      <c r="D427" s="185"/>
      <c r="E427" s="489" t="s">
        <v>20</v>
      </c>
      <c r="F427" s="252"/>
      <c r="G427" s="252"/>
      <c r="H427" s="252"/>
      <c r="I427" s="252"/>
      <c r="J427" s="253"/>
      <c r="K427" s="494" t="s">
        <v>20</v>
      </c>
      <c r="L427" s="252"/>
      <c r="M427" s="252"/>
      <c r="N427" s="252"/>
      <c r="O427" s="252"/>
      <c r="P427" s="252"/>
      <c r="Q427" s="252"/>
      <c r="R427" s="253"/>
      <c r="S427" s="494" t="s">
        <v>20</v>
      </c>
      <c r="T427" s="252"/>
      <c r="U427" s="252"/>
      <c r="V427" s="253"/>
      <c r="W427" s="494" t="s">
        <v>20</v>
      </c>
      <c r="X427" s="252"/>
      <c r="Y427" s="252"/>
      <c r="Z427" s="252"/>
      <c r="AA427" s="252"/>
      <c r="AB427" s="252"/>
      <c r="AC427" s="252"/>
      <c r="AD427" s="253"/>
      <c r="AE427" s="494" t="s">
        <v>20</v>
      </c>
      <c r="AF427" s="252"/>
      <c r="AG427" s="252"/>
      <c r="AH427" s="252"/>
      <c r="AI427" s="252"/>
      <c r="AJ427" s="252"/>
      <c r="AK427" s="252"/>
      <c r="AL427" s="253"/>
      <c r="AM427" s="494" t="s">
        <v>20</v>
      </c>
      <c r="AN427" s="252"/>
      <c r="AO427" s="252"/>
      <c r="AP427" s="252"/>
      <c r="AQ427" s="252"/>
      <c r="AR427" s="252"/>
      <c r="AS427" s="252"/>
      <c r="AT427" s="252"/>
      <c r="AU427" s="253"/>
      <c r="AV427" s="494" t="s">
        <v>20</v>
      </c>
      <c r="AW427" s="252"/>
      <c r="AX427" s="252"/>
      <c r="AY427" s="252"/>
      <c r="AZ427" s="252"/>
      <c r="BA427" s="252"/>
      <c r="BB427" s="252"/>
      <c r="BC427" s="253"/>
      <c r="BD427" s="494" t="s">
        <v>20</v>
      </c>
      <c r="BE427" s="252"/>
      <c r="BF427" s="252"/>
      <c r="BG427" s="252"/>
      <c r="BH427" s="252"/>
      <c r="BI427" s="252"/>
      <c r="BJ427" s="252"/>
      <c r="BK427" s="252"/>
      <c r="BL427" s="252"/>
      <c r="BM427" s="252"/>
      <c r="BN427" s="252"/>
      <c r="BO427" s="253"/>
      <c r="BP427" s="494" t="s">
        <v>20</v>
      </c>
      <c r="BQ427" s="252"/>
      <c r="BR427" s="252"/>
      <c r="BS427" s="252"/>
      <c r="BT427" s="252"/>
      <c r="BU427" s="252"/>
      <c r="BV427" s="252"/>
      <c r="BW427" s="252"/>
      <c r="BX427" s="252"/>
      <c r="BY427" s="291"/>
    </row>
    <row r="428" spans="1:77" ht="28.2" customHeight="1" thickBot="1" x14ac:dyDescent="0.35">
      <c r="A428" s="486"/>
      <c r="B428" s="487"/>
      <c r="C428" s="487"/>
      <c r="D428" s="185"/>
      <c r="E428" s="489" t="s">
        <v>20</v>
      </c>
      <c r="F428" s="252"/>
      <c r="G428" s="252"/>
      <c r="H428" s="252"/>
      <c r="I428" s="252"/>
      <c r="J428" s="253"/>
      <c r="K428" s="494" t="s">
        <v>20</v>
      </c>
      <c r="L428" s="252"/>
      <c r="M428" s="252"/>
      <c r="N428" s="252"/>
      <c r="O428" s="252"/>
      <c r="P428" s="252"/>
      <c r="Q428" s="252"/>
      <c r="R428" s="253"/>
      <c r="S428" s="494" t="s">
        <v>20</v>
      </c>
      <c r="T428" s="252"/>
      <c r="U428" s="252"/>
      <c r="V428" s="253"/>
      <c r="W428" s="494" t="s">
        <v>20</v>
      </c>
      <c r="X428" s="252"/>
      <c r="Y428" s="252"/>
      <c r="Z428" s="252"/>
      <c r="AA428" s="252"/>
      <c r="AB428" s="252"/>
      <c r="AC428" s="252"/>
      <c r="AD428" s="253"/>
      <c r="AE428" s="494" t="s">
        <v>20</v>
      </c>
      <c r="AF428" s="252"/>
      <c r="AG428" s="252"/>
      <c r="AH428" s="252"/>
      <c r="AI428" s="252"/>
      <c r="AJ428" s="252"/>
      <c r="AK428" s="252"/>
      <c r="AL428" s="253"/>
      <c r="AM428" s="494" t="s">
        <v>20</v>
      </c>
      <c r="AN428" s="252"/>
      <c r="AO428" s="252"/>
      <c r="AP428" s="252"/>
      <c r="AQ428" s="252"/>
      <c r="AR428" s="252"/>
      <c r="AS428" s="252"/>
      <c r="AT428" s="252"/>
      <c r="AU428" s="253"/>
      <c r="AV428" s="494" t="s">
        <v>20</v>
      </c>
      <c r="AW428" s="252"/>
      <c r="AX428" s="252"/>
      <c r="AY428" s="252"/>
      <c r="AZ428" s="252"/>
      <c r="BA428" s="252"/>
      <c r="BB428" s="252"/>
      <c r="BC428" s="253"/>
      <c r="BD428" s="494" t="s">
        <v>20</v>
      </c>
      <c r="BE428" s="252"/>
      <c r="BF428" s="252"/>
      <c r="BG428" s="252"/>
      <c r="BH428" s="252"/>
      <c r="BI428" s="252"/>
      <c r="BJ428" s="252"/>
      <c r="BK428" s="252"/>
      <c r="BL428" s="252"/>
      <c r="BM428" s="252"/>
      <c r="BN428" s="252"/>
      <c r="BO428" s="253"/>
      <c r="BP428" s="494" t="s">
        <v>20</v>
      </c>
      <c r="BQ428" s="252"/>
      <c r="BR428" s="252"/>
      <c r="BS428" s="252"/>
      <c r="BT428" s="252"/>
      <c r="BU428" s="252"/>
      <c r="BV428" s="252"/>
      <c r="BW428" s="252"/>
      <c r="BX428" s="252"/>
      <c r="BY428" s="291"/>
    </row>
    <row r="429" spans="1:77" ht="15" customHeight="1" thickBot="1" x14ac:dyDescent="0.35">
      <c r="A429" s="486"/>
      <c r="B429" s="487"/>
      <c r="C429" s="487"/>
      <c r="D429" s="185"/>
      <c r="E429" s="489" t="s">
        <v>20</v>
      </c>
      <c r="F429" s="252"/>
      <c r="G429" s="252"/>
      <c r="H429" s="252"/>
      <c r="I429" s="252"/>
      <c r="J429" s="253"/>
      <c r="K429" s="494" t="s">
        <v>20</v>
      </c>
      <c r="L429" s="252"/>
      <c r="M429" s="252"/>
      <c r="N429" s="252"/>
      <c r="O429" s="252"/>
      <c r="P429" s="252"/>
      <c r="Q429" s="252"/>
      <c r="R429" s="253"/>
      <c r="S429" s="494" t="s">
        <v>20</v>
      </c>
      <c r="T429" s="252"/>
      <c r="U429" s="252"/>
      <c r="V429" s="253"/>
      <c r="W429" s="494" t="s">
        <v>20</v>
      </c>
      <c r="X429" s="252"/>
      <c r="Y429" s="252"/>
      <c r="Z429" s="252"/>
      <c r="AA429" s="252"/>
      <c r="AB429" s="252"/>
      <c r="AC429" s="252"/>
      <c r="AD429" s="253"/>
      <c r="AE429" s="494" t="s">
        <v>20</v>
      </c>
      <c r="AF429" s="252"/>
      <c r="AG429" s="252"/>
      <c r="AH429" s="252"/>
      <c r="AI429" s="252"/>
      <c r="AJ429" s="252"/>
      <c r="AK429" s="252"/>
      <c r="AL429" s="253"/>
      <c r="AM429" s="494" t="s">
        <v>20</v>
      </c>
      <c r="AN429" s="252"/>
      <c r="AO429" s="252"/>
      <c r="AP429" s="252"/>
      <c r="AQ429" s="252"/>
      <c r="AR429" s="252"/>
      <c r="AS429" s="252"/>
      <c r="AT429" s="252"/>
      <c r="AU429" s="253"/>
      <c r="AV429" s="494" t="s">
        <v>20</v>
      </c>
      <c r="AW429" s="252"/>
      <c r="AX429" s="252"/>
      <c r="AY429" s="252"/>
      <c r="AZ429" s="252"/>
      <c r="BA429" s="252"/>
      <c r="BB429" s="252"/>
      <c r="BC429" s="253"/>
      <c r="BD429" s="494" t="s">
        <v>20</v>
      </c>
      <c r="BE429" s="252"/>
      <c r="BF429" s="252"/>
      <c r="BG429" s="252"/>
      <c r="BH429" s="252"/>
      <c r="BI429" s="252"/>
      <c r="BJ429" s="252"/>
      <c r="BK429" s="252"/>
      <c r="BL429" s="252"/>
      <c r="BM429" s="252"/>
      <c r="BN429" s="252"/>
      <c r="BO429" s="253"/>
      <c r="BP429" s="494" t="s">
        <v>20</v>
      </c>
      <c r="BQ429" s="252"/>
      <c r="BR429" s="252"/>
      <c r="BS429" s="252"/>
      <c r="BT429" s="252"/>
      <c r="BU429" s="252"/>
      <c r="BV429" s="252"/>
      <c r="BW429" s="252"/>
      <c r="BX429" s="252"/>
      <c r="BY429" s="291"/>
    </row>
    <row r="430" spans="1:77" ht="15" customHeight="1" thickBot="1" x14ac:dyDescent="0.35">
      <c r="A430" s="488"/>
      <c r="B430" s="324"/>
      <c r="C430" s="324"/>
      <c r="D430" s="324"/>
      <c r="E430" s="489" t="s">
        <v>20</v>
      </c>
      <c r="F430" s="252"/>
      <c r="G430" s="252"/>
      <c r="H430" s="252"/>
      <c r="I430" s="252"/>
      <c r="J430" s="253"/>
      <c r="K430" s="494" t="s">
        <v>20</v>
      </c>
      <c r="L430" s="252"/>
      <c r="M430" s="252"/>
      <c r="N430" s="252"/>
      <c r="O430" s="252"/>
      <c r="P430" s="252"/>
      <c r="Q430" s="252"/>
      <c r="R430" s="253"/>
      <c r="S430" s="494" t="s">
        <v>20</v>
      </c>
      <c r="T430" s="252"/>
      <c r="U430" s="252"/>
      <c r="V430" s="253"/>
      <c r="W430" s="494" t="s">
        <v>20</v>
      </c>
      <c r="X430" s="252"/>
      <c r="Y430" s="252"/>
      <c r="Z430" s="252"/>
      <c r="AA430" s="252"/>
      <c r="AB430" s="252"/>
      <c r="AC430" s="252"/>
      <c r="AD430" s="253"/>
      <c r="AE430" s="494" t="s">
        <v>20</v>
      </c>
      <c r="AF430" s="252"/>
      <c r="AG430" s="252"/>
      <c r="AH430" s="252"/>
      <c r="AI430" s="252"/>
      <c r="AJ430" s="252"/>
      <c r="AK430" s="252"/>
      <c r="AL430" s="253"/>
      <c r="AM430" s="494" t="s">
        <v>20</v>
      </c>
      <c r="AN430" s="252"/>
      <c r="AO430" s="252"/>
      <c r="AP430" s="252"/>
      <c r="AQ430" s="252"/>
      <c r="AR430" s="252"/>
      <c r="AS430" s="252"/>
      <c r="AT430" s="252"/>
      <c r="AU430" s="253"/>
      <c r="AV430" s="494" t="s">
        <v>20</v>
      </c>
      <c r="AW430" s="252"/>
      <c r="AX430" s="252"/>
      <c r="AY430" s="252"/>
      <c r="AZ430" s="252"/>
      <c r="BA430" s="252"/>
      <c r="BB430" s="252"/>
      <c r="BC430" s="253"/>
      <c r="BD430" s="494" t="s">
        <v>20</v>
      </c>
      <c r="BE430" s="252"/>
      <c r="BF430" s="252"/>
      <c r="BG430" s="252"/>
      <c r="BH430" s="252"/>
      <c r="BI430" s="252"/>
      <c r="BJ430" s="252"/>
      <c r="BK430" s="252"/>
      <c r="BL430" s="252"/>
      <c r="BM430" s="252"/>
      <c r="BN430" s="252"/>
      <c r="BO430" s="253"/>
      <c r="BP430" s="494" t="s">
        <v>20</v>
      </c>
      <c r="BQ430" s="252"/>
      <c r="BR430" s="252"/>
      <c r="BS430" s="252"/>
      <c r="BT430" s="252"/>
      <c r="BU430" s="252"/>
      <c r="BV430" s="252"/>
      <c r="BW430" s="252"/>
      <c r="BX430" s="252"/>
      <c r="BY430" s="291"/>
    </row>
    <row r="431" spans="1:77" ht="15" customHeight="1" thickBot="1" x14ac:dyDescent="0.35">
      <c r="A431" s="484" t="s">
        <v>563</v>
      </c>
      <c r="B431" s="485"/>
      <c r="C431" s="485"/>
      <c r="D431" s="485"/>
      <c r="E431" s="489" t="s">
        <v>20</v>
      </c>
      <c r="F431" s="252"/>
      <c r="G431" s="252"/>
      <c r="H431" s="252"/>
      <c r="I431" s="252"/>
      <c r="J431" s="253"/>
      <c r="K431" s="494" t="s">
        <v>20</v>
      </c>
      <c r="L431" s="252"/>
      <c r="M431" s="252"/>
      <c r="N431" s="252"/>
      <c r="O431" s="252"/>
      <c r="P431" s="252"/>
      <c r="Q431" s="252"/>
      <c r="R431" s="253"/>
      <c r="S431" s="494" t="s">
        <v>20</v>
      </c>
      <c r="T431" s="252"/>
      <c r="U431" s="252"/>
      <c r="V431" s="253"/>
      <c r="W431" s="494" t="s">
        <v>20</v>
      </c>
      <c r="X431" s="252"/>
      <c r="Y431" s="252"/>
      <c r="Z431" s="252"/>
      <c r="AA431" s="252"/>
      <c r="AB431" s="252"/>
      <c r="AC431" s="252"/>
      <c r="AD431" s="253"/>
      <c r="AE431" s="494" t="s">
        <v>20</v>
      </c>
      <c r="AF431" s="252"/>
      <c r="AG431" s="252"/>
      <c r="AH431" s="252"/>
      <c r="AI431" s="252"/>
      <c r="AJ431" s="252"/>
      <c r="AK431" s="252"/>
      <c r="AL431" s="253"/>
      <c r="AM431" s="494" t="s">
        <v>20</v>
      </c>
      <c r="AN431" s="252"/>
      <c r="AO431" s="252"/>
      <c r="AP431" s="252"/>
      <c r="AQ431" s="252"/>
      <c r="AR431" s="252"/>
      <c r="AS431" s="252"/>
      <c r="AT431" s="252"/>
      <c r="AU431" s="253"/>
      <c r="AV431" s="494" t="s">
        <v>20</v>
      </c>
      <c r="AW431" s="252"/>
      <c r="AX431" s="252"/>
      <c r="AY431" s="252"/>
      <c r="AZ431" s="252"/>
      <c r="BA431" s="252"/>
      <c r="BB431" s="252"/>
      <c r="BC431" s="253"/>
      <c r="BD431" s="494" t="s">
        <v>20</v>
      </c>
      <c r="BE431" s="252"/>
      <c r="BF431" s="252"/>
      <c r="BG431" s="252"/>
      <c r="BH431" s="252"/>
      <c r="BI431" s="252"/>
      <c r="BJ431" s="252"/>
      <c r="BK431" s="252"/>
      <c r="BL431" s="252"/>
      <c r="BM431" s="252"/>
      <c r="BN431" s="252"/>
      <c r="BO431" s="253"/>
      <c r="BP431" s="494" t="s">
        <v>20</v>
      </c>
      <c r="BQ431" s="252"/>
      <c r="BR431" s="252"/>
      <c r="BS431" s="252"/>
      <c r="BT431" s="252"/>
      <c r="BU431" s="252"/>
      <c r="BV431" s="252"/>
      <c r="BW431" s="252"/>
      <c r="BX431" s="252"/>
      <c r="BY431" s="291"/>
    </row>
    <row r="432" spans="1:77" ht="27.75" customHeight="1" thickBot="1" x14ac:dyDescent="0.35">
      <c r="A432" s="486"/>
      <c r="B432" s="487"/>
      <c r="C432" s="487"/>
      <c r="D432" s="185"/>
      <c r="E432" s="489" t="s">
        <v>20</v>
      </c>
      <c r="F432" s="252"/>
      <c r="G432" s="252"/>
      <c r="H432" s="252"/>
      <c r="I432" s="252"/>
      <c r="J432" s="253"/>
      <c r="K432" s="494" t="s">
        <v>20</v>
      </c>
      <c r="L432" s="252"/>
      <c r="M432" s="252"/>
      <c r="N432" s="252"/>
      <c r="O432" s="252"/>
      <c r="P432" s="252"/>
      <c r="Q432" s="252"/>
      <c r="R432" s="253"/>
      <c r="S432" s="494" t="s">
        <v>20</v>
      </c>
      <c r="T432" s="252"/>
      <c r="U432" s="252"/>
      <c r="V432" s="253"/>
      <c r="W432" s="494" t="s">
        <v>20</v>
      </c>
      <c r="X432" s="252"/>
      <c r="Y432" s="252"/>
      <c r="Z432" s="252"/>
      <c r="AA432" s="252"/>
      <c r="AB432" s="252"/>
      <c r="AC432" s="252"/>
      <c r="AD432" s="253"/>
      <c r="AE432" s="494" t="s">
        <v>20</v>
      </c>
      <c r="AF432" s="252"/>
      <c r="AG432" s="252"/>
      <c r="AH432" s="252"/>
      <c r="AI432" s="252"/>
      <c r="AJ432" s="252"/>
      <c r="AK432" s="252"/>
      <c r="AL432" s="253"/>
      <c r="AM432" s="494" t="s">
        <v>20</v>
      </c>
      <c r="AN432" s="252"/>
      <c r="AO432" s="252"/>
      <c r="AP432" s="252"/>
      <c r="AQ432" s="252"/>
      <c r="AR432" s="252"/>
      <c r="AS432" s="252"/>
      <c r="AT432" s="252"/>
      <c r="AU432" s="253"/>
      <c r="AV432" s="494" t="s">
        <v>20</v>
      </c>
      <c r="AW432" s="252"/>
      <c r="AX432" s="252"/>
      <c r="AY432" s="252"/>
      <c r="AZ432" s="252"/>
      <c r="BA432" s="252"/>
      <c r="BB432" s="252"/>
      <c r="BC432" s="253"/>
      <c r="BD432" s="494" t="s">
        <v>20</v>
      </c>
      <c r="BE432" s="252"/>
      <c r="BF432" s="252"/>
      <c r="BG432" s="252"/>
      <c r="BH432" s="252"/>
      <c r="BI432" s="252"/>
      <c r="BJ432" s="252"/>
      <c r="BK432" s="252"/>
      <c r="BL432" s="252"/>
      <c r="BM432" s="252"/>
      <c r="BN432" s="252"/>
      <c r="BO432" s="253"/>
      <c r="BP432" s="494" t="s">
        <v>20</v>
      </c>
      <c r="BQ432" s="252"/>
      <c r="BR432" s="252"/>
      <c r="BS432" s="252"/>
      <c r="BT432" s="252"/>
      <c r="BU432" s="252"/>
      <c r="BV432" s="252"/>
      <c r="BW432" s="252"/>
      <c r="BX432" s="252"/>
      <c r="BY432" s="291"/>
    </row>
    <row r="433" spans="1:77" ht="23.25" customHeight="1" thickBot="1" x14ac:dyDescent="0.35">
      <c r="A433" s="486"/>
      <c r="B433" s="487"/>
      <c r="C433" s="487"/>
      <c r="D433" s="185"/>
      <c r="E433" s="489" t="s">
        <v>20</v>
      </c>
      <c r="F433" s="252"/>
      <c r="G433" s="252"/>
      <c r="H433" s="252"/>
      <c r="I433" s="252"/>
      <c r="J433" s="253"/>
      <c r="K433" s="494" t="s">
        <v>20</v>
      </c>
      <c r="L433" s="252"/>
      <c r="M433" s="252"/>
      <c r="N433" s="252"/>
      <c r="O433" s="252"/>
      <c r="P433" s="252"/>
      <c r="Q433" s="252"/>
      <c r="R433" s="253"/>
      <c r="S433" s="494" t="s">
        <v>20</v>
      </c>
      <c r="T433" s="252"/>
      <c r="U433" s="252"/>
      <c r="V433" s="253"/>
      <c r="W433" s="494" t="s">
        <v>20</v>
      </c>
      <c r="X433" s="252"/>
      <c r="Y433" s="252"/>
      <c r="Z433" s="252"/>
      <c r="AA433" s="252"/>
      <c r="AB433" s="252"/>
      <c r="AC433" s="252"/>
      <c r="AD433" s="253"/>
      <c r="AE433" s="494" t="s">
        <v>20</v>
      </c>
      <c r="AF433" s="252"/>
      <c r="AG433" s="252"/>
      <c r="AH433" s="252"/>
      <c r="AI433" s="252"/>
      <c r="AJ433" s="252"/>
      <c r="AK433" s="252"/>
      <c r="AL433" s="253"/>
      <c r="AM433" s="494" t="s">
        <v>20</v>
      </c>
      <c r="AN433" s="252"/>
      <c r="AO433" s="252"/>
      <c r="AP433" s="252"/>
      <c r="AQ433" s="252"/>
      <c r="AR433" s="252"/>
      <c r="AS433" s="252"/>
      <c r="AT433" s="252"/>
      <c r="AU433" s="253"/>
      <c r="AV433" s="494" t="s">
        <v>20</v>
      </c>
      <c r="AW433" s="252"/>
      <c r="AX433" s="252"/>
      <c r="AY433" s="252"/>
      <c r="AZ433" s="252"/>
      <c r="BA433" s="252"/>
      <c r="BB433" s="252"/>
      <c r="BC433" s="253"/>
      <c r="BD433" s="494" t="s">
        <v>20</v>
      </c>
      <c r="BE433" s="252"/>
      <c r="BF433" s="252"/>
      <c r="BG433" s="252"/>
      <c r="BH433" s="252"/>
      <c r="BI433" s="252"/>
      <c r="BJ433" s="252"/>
      <c r="BK433" s="252"/>
      <c r="BL433" s="252"/>
      <c r="BM433" s="252"/>
      <c r="BN433" s="252"/>
      <c r="BO433" s="253"/>
      <c r="BP433" s="494" t="s">
        <v>20</v>
      </c>
      <c r="BQ433" s="252"/>
      <c r="BR433" s="252"/>
      <c r="BS433" s="252"/>
      <c r="BT433" s="252"/>
      <c r="BU433" s="252"/>
      <c r="BV433" s="252"/>
      <c r="BW433" s="252"/>
      <c r="BX433" s="252"/>
      <c r="BY433" s="291"/>
    </row>
    <row r="434" spans="1:77" ht="23.25" customHeight="1" thickBot="1" x14ac:dyDescent="0.35">
      <c r="A434" s="486"/>
      <c r="B434" s="487"/>
      <c r="C434" s="487"/>
      <c r="D434" s="185"/>
      <c r="E434" s="489" t="s">
        <v>20</v>
      </c>
      <c r="F434" s="252"/>
      <c r="G434" s="252"/>
      <c r="H434" s="252"/>
      <c r="I434" s="252"/>
      <c r="J434" s="253"/>
      <c r="K434" s="494" t="s">
        <v>20</v>
      </c>
      <c r="L434" s="252"/>
      <c r="M434" s="252"/>
      <c r="N434" s="252"/>
      <c r="O434" s="252"/>
      <c r="P434" s="252"/>
      <c r="Q434" s="252"/>
      <c r="R434" s="253"/>
      <c r="S434" s="494" t="s">
        <v>20</v>
      </c>
      <c r="T434" s="252"/>
      <c r="U434" s="252"/>
      <c r="V434" s="253"/>
      <c r="W434" s="494" t="s">
        <v>20</v>
      </c>
      <c r="X434" s="252"/>
      <c r="Y434" s="252"/>
      <c r="Z434" s="252"/>
      <c r="AA434" s="252"/>
      <c r="AB434" s="252"/>
      <c r="AC434" s="252"/>
      <c r="AD434" s="253"/>
      <c r="AE434" s="494" t="s">
        <v>20</v>
      </c>
      <c r="AF434" s="252"/>
      <c r="AG434" s="252"/>
      <c r="AH434" s="252"/>
      <c r="AI434" s="252"/>
      <c r="AJ434" s="252"/>
      <c r="AK434" s="252"/>
      <c r="AL434" s="253"/>
      <c r="AM434" s="494" t="s">
        <v>20</v>
      </c>
      <c r="AN434" s="252"/>
      <c r="AO434" s="252"/>
      <c r="AP434" s="252"/>
      <c r="AQ434" s="252"/>
      <c r="AR434" s="252"/>
      <c r="AS434" s="252"/>
      <c r="AT434" s="252"/>
      <c r="AU434" s="253"/>
      <c r="AV434" s="494" t="s">
        <v>20</v>
      </c>
      <c r="AW434" s="252"/>
      <c r="AX434" s="252"/>
      <c r="AY434" s="252"/>
      <c r="AZ434" s="252"/>
      <c r="BA434" s="252"/>
      <c r="BB434" s="252"/>
      <c r="BC434" s="253"/>
      <c r="BD434" s="494" t="s">
        <v>20</v>
      </c>
      <c r="BE434" s="252"/>
      <c r="BF434" s="252"/>
      <c r="BG434" s="252"/>
      <c r="BH434" s="252"/>
      <c r="BI434" s="252"/>
      <c r="BJ434" s="252"/>
      <c r="BK434" s="252"/>
      <c r="BL434" s="252"/>
      <c r="BM434" s="252"/>
      <c r="BN434" s="252"/>
      <c r="BO434" s="253"/>
      <c r="BP434" s="494" t="s">
        <v>20</v>
      </c>
      <c r="BQ434" s="252"/>
      <c r="BR434" s="252"/>
      <c r="BS434" s="252"/>
      <c r="BT434" s="252"/>
      <c r="BU434" s="252"/>
      <c r="BV434" s="252"/>
      <c r="BW434" s="252"/>
      <c r="BX434" s="252"/>
      <c r="BY434" s="291"/>
    </row>
    <row r="435" spans="1:77" ht="15" customHeight="1" thickBot="1" x14ac:dyDescent="0.35">
      <c r="A435" s="488"/>
      <c r="B435" s="324"/>
      <c r="C435" s="324"/>
      <c r="D435" s="324"/>
      <c r="E435" s="489" t="s">
        <v>20</v>
      </c>
      <c r="F435" s="252"/>
      <c r="G435" s="252"/>
      <c r="H435" s="252"/>
      <c r="I435" s="252"/>
      <c r="J435" s="253"/>
      <c r="K435" s="494" t="s">
        <v>20</v>
      </c>
      <c r="L435" s="252"/>
      <c r="M435" s="252"/>
      <c r="N435" s="252"/>
      <c r="O435" s="252"/>
      <c r="P435" s="252"/>
      <c r="Q435" s="252"/>
      <c r="R435" s="253"/>
      <c r="S435" s="494" t="s">
        <v>20</v>
      </c>
      <c r="T435" s="252"/>
      <c r="U435" s="252"/>
      <c r="V435" s="253"/>
      <c r="W435" s="494" t="s">
        <v>20</v>
      </c>
      <c r="X435" s="252"/>
      <c r="Y435" s="252"/>
      <c r="Z435" s="252"/>
      <c r="AA435" s="252"/>
      <c r="AB435" s="252"/>
      <c r="AC435" s="252"/>
      <c r="AD435" s="253"/>
      <c r="AE435" s="494" t="s">
        <v>20</v>
      </c>
      <c r="AF435" s="252"/>
      <c r="AG435" s="252"/>
      <c r="AH435" s="252"/>
      <c r="AI435" s="252"/>
      <c r="AJ435" s="252"/>
      <c r="AK435" s="252"/>
      <c r="AL435" s="253"/>
      <c r="AM435" s="494" t="s">
        <v>20</v>
      </c>
      <c r="AN435" s="252"/>
      <c r="AO435" s="252"/>
      <c r="AP435" s="252"/>
      <c r="AQ435" s="252"/>
      <c r="AR435" s="252"/>
      <c r="AS435" s="252"/>
      <c r="AT435" s="252"/>
      <c r="AU435" s="253"/>
      <c r="AV435" s="494" t="s">
        <v>20</v>
      </c>
      <c r="AW435" s="252"/>
      <c r="AX435" s="252"/>
      <c r="AY435" s="252"/>
      <c r="AZ435" s="252"/>
      <c r="BA435" s="252"/>
      <c r="BB435" s="252"/>
      <c r="BC435" s="253"/>
      <c r="BD435" s="494" t="s">
        <v>20</v>
      </c>
      <c r="BE435" s="252"/>
      <c r="BF435" s="252"/>
      <c r="BG435" s="252"/>
      <c r="BH435" s="252"/>
      <c r="BI435" s="252"/>
      <c r="BJ435" s="252"/>
      <c r="BK435" s="252"/>
      <c r="BL435" s="252"/>
      <c r="BM435" s="252"/>
      <c r="BN435" s="252"/>
      <c r="BO435" s="253"/>
      <c r="BP435" s="494" t="s">
        <v>20</v>
      </c>
      <c r="BQ435" s="252"/>
      <c r="BR435" s="252"/>
      <c r="BS435" s="252"/>
      <c r="BT435" s="252"/>
      <c r="BU435" s="252"/>
      <c r="BV435" s="252"/>
      <c r="BW435" s="252"/>
      <c r="BX435" s="252"/>
      <c r="BY435" s="291"/>
    </row>
    <row r="436" spans="1:77" ht="33" customHeight="1" thickBot="1" x14ac:dyDescent="0.35">
      <c r="A436" s="522" t="s">
        <v>564</v>
      </c>
      <c r="B436" s="485"/>
      <c r="C436" s="485"/>
      <c r="D436" s="289"/>
      <c r="E436" s="489" t="s">
        <v>20</v>
      </c>
      <c r="F436" s="252"/>
      <c r="G436" s="252"/>
      <c r="H436" s="252"/>
      <c r="I436" s="252"/>
      <c r="J436" s="253"/>
      <c r="K436" s="494" t="s">
        <v>20</v>
      </c>
      <c r="L436" s="252"/>
      <c r="M436" s="252"/>
      <c r="N436" s="252"/>
      <c r="O436" s="252"/>
      <c r="P436" s="252"/>
      <c r="Q436" s="252"/>
      <c r="R436" s="253"/>
      <c r="S436" s="494" t="s">
        <v>20</v>
      </c>
      <c r="T436" s="252"/>
      <c r="U436" s="252"/>
      <c r="V436" s="253"/>
      <c r="W436" s="494" t="s">
        <v>20</v>
      </c>
      <c r="X436" s="252"/>
      <c r="Y436" s="252"/>
      <c r="Z436" s="252"/>
      <c r="AA436" s="252"/>
      <c r="AB436" s="252"/>
      <c r="AC436" s="252"/>
      <c r="AD436" s="253"/>
      <c r="AE436" s="494" t="s">
        <v>20</v>
      </c>
      <c r="AF436" s="252"/>
      <c r="AG436" s="252"/>
      <c r="AH436" s="252"/>
      <c r="AI436" s="252"/>
      <c r="AJ436" s="252"/>
      <c r="AK436" s="252"/>
      <c r="AL436" s="253"/>
      <c r="AM436" s="494" t="s">
        <v>20</v>
      </c>
      <c r="AN436" s="252"/>
      <c r="AO436" s="252"/>
      <c r="AP436" s="252"/>
      <c r="AQ436" s="252"/>
      <c r="AR436" s="252"/>
      <c r="AS436" s="252"/>
      <c r="AT436" s="252"/>
      <c r="AU436" s="253"/>
      <c r="AV436" s="494" t="s">
        <v>20</v>
      </c>
      <c r="AW436" s="252"/>
      <c r="AX436" s="252"/>
      <c r="AY436" s="252"/>
      <c r="AZ436" s="252"/>
      <c r="BA436" s="252"/>
      <c r="BB436" s="252"/>
      <c r="BC436" s="253"/>
      <c r="BD436" s="494" t="s">
        <v>20</v>
      </c>
      <c r="BE436" s="252"/>
      <c r="BF436" s="252"/>
      <c r="BG436" s="252"/>
      <c r="BH436" s="252"/>
      <c r="BI436" s="252"/>
      <c r="BJ436" s="252"/>
      <c r="BK436" s="252"/>
      <c r="BL436" s="252"/>
      <c r="BM436" s="252"/>
      <c r="BN436" s="252"/>
      <c r="BO436" s="253"/>
      <c r="BP436" s="494" t="s">
        <v>20</v>
      </c>
      <c r="BQ436" s="252"/>
      <c r="BR436" s="252"/>
      <c r="BS436" s="252"/>
      <c r="BT436" s="252"/>
      <c r="BU436" s="252"/>
      <c r="BV436" s="252"/>
      <c r="BW436" s="252"/>
      <c r="BX436" s="252"/>
      <c r="BY436" s="291"/>
    </row>
    <row r="437" spans="1:77" ht="30" customHeight="1" thickBot="1" x14ac:dyDescent="0.35">
      <c r="A437" s="486"/>
      <c r="B437" s="487"/>
      <c r="C437" s="487"/>
      <c r="D437" s="201"/>
      <c r="E437" s="489" t="s">
        <v>20</v>
      </c>
      <c r="F437" s="252"/>
      <c r="G437" s="252"/>
      <c r="H437" s="252"/>
      <c r="I437" s="252"/>
      <c r="J437" s="253"/>
      <c r="K437" s="494" t="s">
        <v>20</v>
      </c>
      <c r="L437" s="252"/>
      <c r="M437" s="252"/>
      <c r="N437" s="252"/>
      <c r="O437" s="252"/>
      <c r="P437" s="252"/>
      <c r="Q437" s="252"/>
      <c r="R437" s="253"/>
      <c r="S437" s="494" t="s">
        <v>20</v>
      </c>
      <c r="T437" s="252"/>
      <c r="U437" s="252"/>
      <c r="V437" s="253"/>
      <c r="W437" s="494" t="s">
        <v>20</v>
      </c>
      <c r="X437" s="252"/>
      <c r="Y437" s="252"/>
      <c r="Z437" s="252"/>
      <c r="AA437" s="252"/>
      <c r="AB437" s="252"/>
      <c r="AC437" s="252"/>
      <c r="AD437" s="253"/>
      <c r="AE437" s="494" t="s">
        <v>20</v>
      </c>
      <c r="AF437" s="252"/>
      <c r="AG437" s="252"/>
      <c r="AH437" s="252"/>
      <c r="AI437" s="252"/>
      <c r="AJ437" s="252"/>
      <c r="AK437" s="252"/>
      <c r="AL437" s="253"/>
      <c r="AM437" s="494" t="s">
        <v>20</v>
      </c>
      <c r="AN437" s="252"/>
      <c r="AO437" s="252"/>
      <c r="AP437" s="252"/>
      <c r="AQ437" s="252"/>
      <c r="AR437" s="252"/>
      <c r="AS437" s="252"/>
      <c r="AT437" s="252"/>
      <c r="AU437" s="253"/>
      <c r="AV437" s="494" t="s">
        <v>20</v>
      </c>
      <c r="AW437" s="252"/>
      <c r="AX437" s="252"/>
      <c r="AY437" s="252"/>
      <c r="AZ437" s="252"/>
      <c r="BA437" s="252"/>
      <c r="BB437" s="252"/>
      <c r="BC437" s="253"/>
      <c r="BD437" s="494" t="s">
        <v>20</v>
      </c>
      <c r="BE437" s="252"/>
      <c r="BF437" s="252"/>
      <c r="BG437" s="252"/>
      <c r="BH437" s="252"/>
      <c r="BI437" s="252"/>
      <c r="BJ437" s="252"/>
      <c r="BK437" s="252"/>
      <c r="BL437" s="252"/>
      <c r="BM437" s="252"/>
      <c r="BN437" s="252"/>
      <c r="BO437" s="253"/>
      <c r="BP437" s="494" t="s">
        <v>20</v>
      </c>
      <c r="BQ437" s="252"/>
      <c r="BR437" s="252"/>
      <c r="BS437" s="252"/>
      <c r="BT437" s="252"/>
      <c r="BU437" s="252"/>
      <c r="BV437" s="252"/>
      <c r="BW437" s="252"/>
      <c r="BX437" s="252"/>
      <c r="BY437" s="291"/>
    </row>
    <row r="438" spans="1:77" ht="29.25" customHeight="1" thickBot="1" x14ac:dyDescent="0.35">
      <c r="A438" s="486"/>
      <c r="B438" s="487"/>
      <c r="C438" s="487"/>
      <c r="D438" s="201"/>
      <c r="E438" s="489" t="s">
        <v>20</v>
      </c>
      <c r="F438" s="252"/>
      <c r="G438" s="252"/>
      <c r="H438" s="252"/>
      <c r="I438" s="252"/>
      <c r="J438" s="253"/>
      <c r="K438" s="494" t="s">
        <v>20</v>
      </c>
      <c r="L438" s="252"/>
      <c r="M438" s="252"/>
      <c r="N438" s="252"/>
      <c r="O438" s="252"/>
      <c r="P438" s="252"/>
      <c r="Q438" s="252"/>
      <c r="R438" s="253"/>
      <c r="S438" s="494" t="s">
        <v>20</v>
      </c>
      <c r="T438" s="252"/>
      <c r="U438" s="252"/>
      <c r="V438" s="253"/>
      <c r="W438" s="494" t="s">
        <v>20</v>
      </c>
      <c r="X438" s="252"/>
      <c r="Y438" s="252"/>
      <c r="Z438" s="252"/>
      <c r="AA438" s="252"/>
      <c r="AB438" s="252"/>
      <c r="AC438" s="252"/>
      <c r="AD438" s="253"/>
      <c r="AE438" s="494" t="s">
        <v>20</v>
      </c>
      <c r="AF438" s="252"/>
      <c r="AG438" s="252"/>
      <c r="AH438" s="252"/>
      <c r="AI438" s="252"/>
      <c r="AJ438" s="252"/>
      <c r="AK438" s="252"/>
      <c r="AL438" s="253"/>
      <c r="AM438" s="494" t="s">
        <v>20</v>
      </c>
      <c r="AN438" s="252"/>
      <c r="AO438" s="252"/>
      <c r="AP438" s="252"/>
      <c r="AQ438" s="252"/>
      <c r="AR438" s="252"/>
      <c r="AS438" s="252"/>
      <c r="AT438" s="252"/>
      <c r="AU438" s="253"/>
      <c r="AV438" s="494" t="s">
        <v>20</v>
      </c>
      <c r="AW438" s="252"/>
      <c r="AX438" s="252"/>
      <c r="AY438" s="252"/>
      <c r="AZ438" s="252"/>
      <c r="BA438" s="252"/>
      <c r="BB438" s="252"/>
      <c r="BC438" s="253"/>
      <c r="BD438" s="494" t="s">
        <v>20</v>
      </c>
      <c r="BE438" s="252"/>
      <c r="BF438" s="252"/>
      <c r="BG438" s="252"/>
      <c r="BH438" s="252"/>
      <c r="BI438" s="252"/>
      <c r="BJ438" s="252"/>
      <c r="BK438" s="252"/>
      <c r="BL438" s="252"/>
      <c r="BM438" s="252"/>
      <c r="BN438" s="252"/>
      <c r="BO438" s="253"/>
      <c r="BP438" s="494" t="s">
        <v>20</v>
      </c>
      <c r="BQ438" s="252"/>
      <c r="BR438" s="252"/>
      <c r="BS438" s="252"/>
      <c r="BT438" s="252"/>
      <c r="BU438" s="252"/>
      <c r="BV438" s="252"/>
      <c r="BW438" s="252"/>
      <c r="BX438" s="252"/>
      <c r="BY438" s="291"/>
    </row>
    <row r="439" spans="1:77" ht="30.75" customHeight="1" thickBot="1" x14ac:dyDescent="0.35">
      <c r="A439" s="486"/>
      <c r="B439" s="487"/>
      <c r="C439" s="487"/>
      <c r="D439" s="201"/>
      <c r="E439" s="489" t="s">
        <v>20</v>
      </c>
      <c r="F439" s="252"/>
      <c r="G439" s="252"/>
      <c r="H439" s="252"/>
      <c r="I439" s="252"/>
      <c r="J439" s="253"/>
      <c r="K439" s="494" t="s">
        <v>20</v>
      </c>
      <c r="L439" s="252"/>
      <c r="M439" s="252"/>
      <c r="N439" s="252"/>
      <c r="O439" s="252"/>
      <c r="P439" s="252"/>
      <c r="Q439" s="252"/>
      <c r="R439" s="253"/>
      <c r="S439" s="494" t="s">
        <v>20</v>
      </c>
      <c r="T439" s="252"/>
      <c r="U439" s="252"/>
      <c r="V439" s="253"/>
      <c r="W439" s="494" t="s">
        <v>20</v>
      </c>
      <c r="X439" s="252"/>
      <c r="Y439" s="252"/>
      <c r="Z439" s="252"/>
      <c r="AA439" s="252"/>
      <c r="AB439" s="252"/>
      <c r="AC439" s="252"/>
      <c r="AD439" s="253"/>
      <c r="AE439" s="494" t="s">
        <v>20</v>
      </c>
      <c r="AF439" s="252"/>
      <c r="AG439" s="252"/>
      <c r="AH439" s="252"/>
      <c r="AI439" s="252"/>
      <c r="AJ439" s="252"/>
      <c r="AK439" s="252"/>
      <c r="AL439" s="253"/>
      <c r="AM439" s="494" t="s">
        <v>20</v>
      </c>
      <c r="AN439" s="252"/>
      <c r="AO439" s="252"/>
      <c r="AP439" s="252"/>
      <c r="AQ439" s="252"/>
      <c r="AR439" s="252"/>
      <c r="AS439" s="252"/>
      <c r="AT439" s="252"/>
      <c r="AU439" s="253"/>
      <c r="AV439" s="494" t="s">
        <v>20</v>
      </c>
      <c r="AW439" s="252"/>
      <c r="AX439" s="252"/>
      <c r="AY439" s="252"/>
      <c r="AZ439" s="252"/>
      <c r="BA439" s="252"/>
      <c r="BB439" s="252"/>
      <c r="BC439" s="253"/>
      <c r="BD439" s="494" t="s">
        <v>20</v>
      </c>
      <c r="BE439" s="252"/>
      <c r="BF439" s="252"/>
      <c r="BG439" s="252"/>
      <c r="BH439" s="252"/>
      <c r="BI439" s="252"/>
      <c r="BJ439" s="252"/>
      <c r="BK439" s="252"/>
      <c r="BL439" s="252"/>
      <c r="BM439" s="252"/>
      <c r="BN439" s="252"/>
      <c r="BO439" s="253"/>
      <c r="BP439" s="494" t="s">
        <v>20</v>
      </c>
      <c r="BQ439" s="252"/>
      <c r="BR439" s="252"/>
      <c r="BS439" s="252"/>
      <c r="BT439" s="252"/>
      <c r="BU439" s="252"/>
      <c r="BV439" s="252"/>
      <c r="BW439" s="252"/>
      <c r="BX439" s="252"/>
      <c r="BY439" s="291"/>
    </row>
    <row r="440" spans="1:77" ht="15" customHeight="1" thickBot="1" x14ac:dyDescent="0.35">
      <c r="A440" s="488"/>
      <c r="B440" s="324"/>
      <c r="C440" s="324"/>
      <c r="D440" s="503"/>
      <c r="E440" s="489" t="s">
        <v>20</v>
      </c>
      <c r="F440" s="252"/>
      <c r="G440" s="252"/>
      <c r="H440" s="252"/>
      <c r="I440" s="252"/>
      <c r="J440" s="253"/>
      <c r="K440" s="494" t="s">
        <v>20</v>
      </c>
      <c r="L440" s="252"/>
      <c r="M440" s="252"/>
      <c r="N440" s="252"/>
      <c r="O440" s="252"/>
      <c r="P440" s="252"/>
      <c r="Q440" s="252"/>
      <c r="R440" s="253"/>
      <c r="S440" s="494" t="s">
        <v>20</v>
      </c>
      <c r="T440" s="252"/>
      <c r="U440" s="252"/>
      <c r="V440" s="253"/>
      <c r="W440" s="494" t="s">
        <v>20</v>
      </c>
      <c r="X440" s="252"/>
      <c r="Y440" s="252"/>
      <c r="Z440" s="252"/>
      <c r="AA440" s="252"/>
      <c r="AB440" s="252"/>
      <c r="AC440" s="252"/>
      <c r="AD440" s="253"/>
      <c r="AE440" s="494" t="s">
        <v>20</v>
      </c>
      <c r="AF440" s="252"/>
      <c r="AG440" s="252"/>
      <c r="AH440" s="252"/>
      <c r="AI440" s="252"/>
      <c r="AJ440" s="252"/>
      <c r="AK440" s="252"/>
      <c r="AL440" s="253"/>
      <c r="AM440" s="494" t="s">
        <v>20</v>
      </c>
      <c r="AN440" s="252"/>
      <c r="AO440" s="252"/>
      <c r="AP440" s="252"/>
      <c r="AQ440" s="252"/>
      <c r="AR440" s="252"/>
      <c r="AS440" s="252"/>
      <c r="AT440" s="252"/>
      <c r="AU440" s="253"/>
      <c r="AV440" s="494" t="s">
        <v>20</v>
      </c>
      <c r="AW440" s="252"/>
      <c r="AX440" s="252"/>
      <c r="AY440" s="252"/>
      <c r="AZ440" s="252"/>
      <c r="BA440" s="252"/>
      <c r="BB440" s="252"/>
      <c r="BC440" s="253"/>
      <c r="BD440" s="494" t="s">
        <v>20</v>
      </c>
      <c r="BE440" s="252"/>
      <c r="BF440" s="252"/>
      <c r="BG440" s="252"/>
      <c r="BH440" s="252"/>
      <c r="BI440" s="252"/>
      <c r="BJ440" s="252"/>
      <c r="BK440" s="252"/>
      <c r="BL440" s="252"/>
      <c r="BM440" s="252"/>
      <c r="BN440" s="252"/>
      <c r="BO440" s="253"/>
      <c r="BP440" s="494" t="s">
        <v>20</v>
      </c>
      <c r="BQ440" s="252"/>
      <c r="BR440" s="252"/>
      <c r="BS440" s="252"/>
      <c r="BT440" s="252"/>
      <c r="BU440" s="252"/>
      <c r="BV440" s="252"/>
      <c r="BW440" s="252"/>
      <c r="BX440" s="252"/>
      <c r="BY440" s="291"/>
    </row>
    <row r="441" spans="1:77" ht="38.25" customHeight="1" thickBot="1" x14ac:dyDescent="0.35">
      <c r="A441" s="522" t="s">
        <v>565</v>
      </c>
      <c r="B441" s="485"/>
      <c r="C441" s="485"/>
      <c r="D441" s="289"/>
      <c r="E441" s="489" t="s">
        <v>20</v>
      </c>
      <c r="F441" s="252"/>
      <c r="G441" s="252"/>
      <c r="H441" s="252"/>
      <c r="I441" s="252"/>
      <c r="J441" s="253"/>
      <c r="K441" s="494" t="s">
        <v>20</v>
      </c>
      <c r="L441" s="252"/>
      <c r="M441" s="252"/>
      <c r="N441" s="252"/>
      <c r="O441" s="252"/>
      <c r="P441" s="252"/>
      <c r="Q441" s="252"/>
      <c r="R441" s="253"/>
      <c r="S441" s="494" t="s">
        <v>20</v>
      </c>
      <c r="T441" s="252"/>
      <c r="U441" s="252"/>
      <c r="V441" s="253"/>
      <c r="W441" s="494" t="s">
        <v>20</v>
      </c>
      <c r="X441" s="252"/>
      <c r="Y441" s="252"/>
      <c r="Z441" s="252"/>
      <c r="AA441" s="252"/>
      <c r="AB441" s="252"/>
      <c r="AC441" s="252"/>
      <c r="AD441" s="253"/>
      <c r="AE441" s="494" t="s">
        <v>20</v>
      </c>
      <c r="AF441" s="252"/>
      <c r="AG441" s="252"/>
      <c r="AH441" s="252"/>
      <c r="AI441" s="252"/>
      <c r="AJ441" s="252"/>
      <c r="AK441" s="252"/>
      <c r="AL441" s="253"/>
      <c r="AM441" s="494" t="s">
        <v>20</v>
      </c>
      <c r="AN441" s="252"/>
      <c r="AO441" s="252"/>
      <c r="AP441" s="252"/>
      <c r="AQ441" s="252"/>
      <c r="AR441" s="252"/>
      <c r="AS441" s="252"/>
      <c r="AT441" s="252"/>
      <c r="AU441" s="253"/>
      <c r="AV441" s="494" t="s">
        <v>20</v>
      </c>
      <c r="AW441" s="252"/>
      <c r="AX441" s="252"/>
      <c r="AY441" s="252"/>
      <c r="AZ441" s="252"/>
      <c r="BA441" s="252"/>
      <c r="BB441" s="252"/>
      <c r="BC441" s="253"/>
      <c r="BD441" s="494" t="s">
        <v>20</v>
      </c>
      <c r="BE441" s="252"/>
      <c r="BF441" s="252"/>
      <c r="BG441" s="252"/>
      <c r="BH441" s="252"/>
      <c r="BI441" s="252"/>
      <c r="BJ441" s="252"/>
      <c r="BK441" s="252"/>
      <c r="BL441" s="252"/>
      <c r="BM441" s="252"/>
      <c r="BN441" s="252"/>
      <c r="BO441" s="253"/>
      <c r="BP441" s="494" t="s">
        <v>20</v>
      </c>
      <c r="BQ441" s="252"/>
      <c r="BR441" s="252"/>
      <c r="BS441" s="252"/>
      <c r="BT441" s="252"/>
      <c r="BU441" s="252"/>
      <c r="BV441" s="252"/>
      <c r="BW441" s="252"/>
      <c r="BX441" s="252"/>
      <c r="BY441" s="291"/>
    </row>
    <row r="442" spans="1:77" ht="35.25" customHeight="1" thickBot="1" x14ac:dyDescent="0.35">
      <c r="A442" s="486"/>
      <c r="B442" s="487"/>
      <c r="C442" s="487"/>
      <c r="D442" s="201"/>
      <c r="E442" s="489" t="s">
        <v>20</v>
      </c>
      <c r="F442" s="252"/>
      <c r="G442" s="252"/>
      <c r="H442" s="252"/>
      <c r="I442" s="252"/>
      <c r="J442" s="253"/>
      <c r="K442" s="494" t="s">
        <v>20</v>
      </c>
      <c r="L442" s="252"/>
      <c r="M442" s="252"/>
      <c r="N442" s="252"/>
      <c r="O442" s="252"/>
      <c r="P442" s="252"/>
      <c r="Q442" s="252"/>
      <c r="R442" s="253"/>
      <c r="S442" s="494" t="s">
        <v>20</v>
      </c>
      <c r="T442" s="252"/>
      <c r="U442" s="252"/>
      <c r="V442" s="253"/>
      <c r="W442" s="494" t="s">
        <v>20</v>
      </c>
      <c r="X442" s="252"/>
      <c r="Y442" s="252"/>
      <c r="Z442" s="252"/>
      <c r="AA442" s="252"/>
      <c r="AB442" s="252"/>
      <c r="AC442" s="252"/>
      <c r="AD442" s="253"/>
      <c r="AE442" s="494" t="s">
        <v>20</v>
      </c>
      <c r="AF442" s="252"/>
      <c r="AG442" s="252"/>
      <c r="AH442" s="252"/>
      <c r="AI442" s="252"/>
      <c r="AJ442" s="252"/>
      <c r="AK442" s="252"/>
      <c r="AL442" s="253"/>
      <c r="AM442" s="494" t="s">
        <v>20</v>
      </c>
      <c r="AN442" s="252"/>
      <c r="AO442" s="252"/>
      <c r="AP442" s="252"/>
      <c r="AQ442" s="252"/>
      <c r="AR442" s="252"/>
      <c r="AS442" s="252"/>
      <c r="AT442" s="252"/>
      <c r="AU442" s="253"/>
      <c r="AV442" s="494" t="s">
        <v>20</v>
      </c>
      <c r="AW442" s="252"/>
      <c r="AX442" s="252"/>
      <c r="AY442" s="252"/>
      <c r="AZ442" s="252"/>
      <c r="BA442" s="252"/>
      <c r="BB442" s="252"/>
      <c r="BC442" s="253"/>
      <c r="BD442" s="494" t="s">
        <v>20</v>
      </c>
      <c r="BE442" s="252"/>
      <c r="BF442" s="252"/>
      <c r="BG442" s="252"/>
      <c r="BH442" s="252"/>
      <c r="BI442" s="252"/>
      <c r="BJ442" s="252"/>
      <c r="BK442" s="252"/>
      <c r="BL442" s="252"/>
      <c r="BM442" s="252"/>
      <c r="BN442" s="252"/>
      <c r="BO442" s="253"/>
      <c r="BP442" s="494" t="s">
        <v>20</v>
      </c>
      <c r="BQ442" s="252"/>
      <c r="BR442" s="252"/>
      <c r="BS442" s="252"/>
      <c r="BT442" s="252"/>
      <c r="BU442" s="252"/>
      <c r="BV442" s="252"/>
      <c r="BW442" s="252"/>
      <c r="BX442" s="252"/>
      <c r="BY442" s="291"/>
    </row>
    <row r="443" spans="1:77" ht="27.75" customHeight="1" thickBot="1" x14ac:dyDescent="0.35">
      <c r="A443" s="486"/>
      <c r="B443" s="487"/>
      <c r="C443" s="487"/>
      <c r="D443" s="201"/>
      <c r="E443" s="489" t="s">
        <v>20</v>
      </c>
      <c r="F443" s="252"/>
      <c r="G443" s="252"/>
      <c r="H443" s="252"/>
      <c r="I443" s="252"/>
      <c r="J443" s="253"/>
      <c r="K443" s="494" t="s">
        <v>20</v>
      </c>
      <c r="L443" s="252"/>
      <c r="M443" s="252"/>
      <c r="N443" s="252"/>
      <c r="O443" s="252"/>
      <c r="P443" s="252"/>
      <c r="Q443" s="252"/>
      <c r="R443" s="253"/>
      <c r="S443" s="494" t="s">
        <v>20</v>
      </c>
      <c r="T443" s="252"/>
      <c r="U443" s="252"/>
      <c r="V443" s="253"/>
      <c r="W443" s="494" t="s">
        <v>20</v>
      </c>
      <c r="X443" s="252"/>
      <c r="Y443" s="252"/>
      <c r="Z443" s="252"/>
      <c r="AA443" s="252"/>
      <c r="AB443" s="252"/>
      <c r="AC443" s="252"/>
      <c r="AD443" s="253"/>
      <c r="AE443" s="494" t="s">
        <v>20</v>
      </c>
      <c r="AF443" s="252"/>
      <c r="AG443" s="252"/>
      <c r="AH443" s="252"/>
      <c r="AI443" s="252"/>
      <c r="AJ443" s="252"/>
      <c r="AK443" s="252"/>
      <c r="AL443" s="253"/>
      <c r="AM443" s="494" t="s">
        <v>20</v>
      </c>
      <c r="AN443" s="252"/>
      <c r="AO443" s="252"/>
      <c r="AP443" s="252"/>
      <c r="AQ443" s="252"/>
      <c r="AR443" s="252"/>
      <c r="AS443" s="252"/>
      <c r="AT443" s="252"/>
      <c r="AU443" s="253"/>
      <c r="AV443" s="494" t="s">
        <v>20</v>
      </c>
      <c r="AW443" s="252"/>
      <c r="AX443" s="252"/>
      <c r="AY443" s="252"/>
      <c r="AZ443" s="252"/>
      <c r="BA443" s="252"/>
      <c r="BB443" s="252"/>
      <c r="BC443" s="253"/>
      <c r="BD443" s="494" t="s">
        <v>20</v>
      </c>
      <c r="BE443" s="252"/>
      <c r="BF443" s="252"/>
      <c r="BG443" s="252"/>
      <c r="BH443" s="252"/>
      <c r="BI443" s="252"/>
      <c r="BJ443" s="252"/>
      <c r="BK443" s="252"/>
      <c r="BL443" s="252"/>
      <c r="BM443" s="252"/>
      <c r="BN443" s="252"/>
      <c r="BO443" s="253"/>
      <c r="BP443" s="494" t="s">
        <v>20</v>
      </c>
      <c r="BQ443" s="252"/>
      <c r="BR443" s="252"/>
      <c r="BS443" s="252"/>
      <c r="BT443" s="252"/>
      <c r="BU443" s="252"/>
      <c r="BV443" s="252"/>
      <c r="BW443" s="252"/>
      <c r="BX443" s="252"/>
      <c r="BY443" s="291"/>
    </row>
    <row r="444" spans="1:77" ht="27.75" customHeight="1" thickBot="1" x14ac:dyDescent="0.35">
      <c r="A444" s="486"/>
      <c r="B444" s="487"/>
      <c r="C444" s="487"/>
      <c r="D444" s="201"/>
      <c r="E444" s="489" t="s">
        <v>20</v>
      </c>
      <c r="F444" s="252"/>
      <c r="G444" s="252"/>
      <c r="H444" s="252"/>
      <c r="I444" s="252"/>
      <c r="J444" s="253"/>
      <c r="K444" s="494" t="s">
        <v>20</v>
      </c>
      <c r="L444" s="252"/>
      <c r="M444" s="252"/>
      <c r="N444" s="252"/>
      <c r="O444" s="252"/>
      <c r="P444" s="252"/>
      <c r="Q444" s="252"/>
      <c r="R444" s="253"/>
      <c r="S444" s="494" t="s">
        <v>20</v>
      </c>
      <c r="T444" s="252"/>
      <c r="U444" s="252"/>
      <c r="V444" s="253"/>
      <c r="W444" s="494" t="s">
        <v>20</v>
      </c>
      <c r="X444" s="252"/>
      <c r="Y444" s="252"/>
      <c r="Z444" s="252"/>
      <c r="AA444" s="252"/>
      <c r="AB444" s="252"/>
      <c r="AC444" s="252"/>
      <c r="AD444" s="253"/>
      <c r="AE444" s="494" t="s">
        <v>20</v>
      </c>
      <c r="AF444" s="252"/>
      <c r="AG444" s="252"/>
      <c r="AH444" s="252"/>
      <c r="AI444" s="252"/>
      <c r="AJ444" s="252"/>
      <c r="AK444" s="252"/>
      <c r="AL444" s="253"/>
      <c r="AM444" s="494" t="s">
        <v>20</v>
      </c>
      <c r="AN444" s="252"/>
      <c r="AO444" s="252"/>
      <c r="AP444" s="252"/>
      <c r="AQ444" s="252"/>
      <c r="AR444" s="252"/>
      <c r="AS444" s="252"/>
      <c r="AT444" s="252"/>
      <c r="AU444" s="253"/>
      <c r="AV444" s="494" t="s">
        <v>20</v>
      </c>
      <c r="AW444" s="252"/>
      <c r="AX444" s="252"/>
      <c r="AY444" s="252"/>
      <c r="AZ444" s="252"/>
      <c r="BA444" s="252"/>
      <c r="BB444" s="252"/>
      <c r="BC444" s="253"/>
      <c r="BD444" s="494" t="s">
        <v>20</v>
      </c>
      <c r="BE444" s="252"/>
      <c r="BF444" s="252"/>
      <c r="BG444" s="252"/>
      <c r="BH444" s="252"/>
      <c r="BI444" s="252"/>
      <c r="BJ444" s="252"/>
      <c r="BK444" s="252"/>
      <c r="BL444" s="252"/>
      <c r="BM444" s="252"/>
      <c r="BN444" s="252"/>
      <c r="BO444" s="253"/>
      <c r="BP444" s="494" t="s">
        <v>20</v>
      </c>
      <c r="BQ444" s="252"/>
      <c r="BR444" s="252"/>
      <c r="BS444" s="252"/>
      <c r="BT444" s="252"/>
      <c r="BU444" s="252"/>
      <c r="BV444" s="252"/>
      <c r="BW444" s="252"/>
      <c r="BX444" s="252"/>
      <c r="BY444" s="291"/>
    </row>
    <row r="445" spans="1:77" ht="15" customHeight="1" thickBot="1" x14ac:dyDescent="0.35">
      <c r="A445" s="488"/>
      <c r="B445" s="324"/>
      <c r="C445" s="324"/>
      <c r="D445" s="503"/>
      <c r="E445" s="489" t="s">
        <v>20</v>
      </c>
      <c r="F445" s="252"/>
      <c r="G445" s="252"/>
      <c r="H445" s="252"/>
      <c r="I445" s="252"/>
      <c r="J445" s="253"/>
      <c r="K445" s="494" t="s">
        <v>20</v>
      </c>
      <c r="L445" s="252"/>
      <c r="M445" s="252"/>
      <c r="N445" s="252"/>
      <c r="O445" s="252"/>
      <c r="P445" s="252"/>
      <c r="Q445" s="252"/>
      <c r="R445" s="253"/>
      <c r="S445" s="494" t="s">
        <v>20</v>
      </c>
      <c r="T445" s="252"/>
      <c r="U445" s="252"/>
      <c r="V445" s="253"/>
      <c r="W445" s="494" t="s">
        <v>20</v>
      </c>
      <c r="X445" s="252"/>
      <c r="Y445" s="252"/>
      <c r="Z445" s="252"/>
      <c r="AA445" s="252"/>
      <c r="AB445" s="252"/>
      <c r="AC445" s="252"/>
      <c r="AD445" s="253"/>
      <c r="AE445" s="494" t="s">
        <v>20</v>
      </c>
      <c r="AF445" s="252"/>
      <c r="AG445" s="252"/>
      <c r="AH445" s="252"/>
      <c r="AI445" s="252"/>
      <c r="AJ445" s="252"/>
      <c r="AK445" s="252"/>
      <c r="AL445" s="253"/>
      <c r="AM445" s="494" t="s">
        <v>20</v>
      </c>
      <c r="AN445" s="252"/>
      <c r="AO445" s="252"/>
      <c r="AP445" s="252"/>
      <c r="AQ445" s="252"/>
      <c r="AR445" s="252"/>
      <c r="AS445" s="252"/>
      <c r="AT445" s="252"/>
      <c r="AU445" s="253"/>
      <c r="AV445" s="494" t="s">
        <v>20</v>
      </c>
      <c r="AW445" s="252"/>
      <c r="AX445" s="252"/>
      <c r="AY445" s="252"/>
      <c r="AZ445" s="252"/>
      <c r="BA445" s="252"/>
      <c r="BB445" s="252"/>
      <c r="BC445" s="253"/>
      <c r="BD445" s="494" t="s">
        <v>20</v>
      </c>
      <c r="BE445" s="252"/>
      <c r="BF445" s="252"/>
      <c r="BG445" s="252"/>
      <c r="BH445" s="252"/>
      <c r="BI445" s="252"/>
      <c r="BJ445" s="252"/>
      <c r="BK445" s="252"/>
      <c r="BL445" s="252"/>
      <c r="BM445" s="252"/>
      <c r="BN445" s="252"/>
      <c r="BO445" s="253"/>
      <c r="BP445" s="494" t="s">
        <v>20</v>
      </c>
      <c r="BQ445" s="252"/>
      <c r="BR445" s="252"/>
      <c r="BS445" s="252"/>
      <c r="BT445" s="252"/>
      <c r="BU445" s="252"/>
      <c r="BV445" s="252"/>
      <c r="BW445" s="252"/>
      <c r="BX445" s="252"/>
      <c r="BY445" s="291"/>
    </row>
    <row r="446" spans="1:77" ht="41.25" customHeight="1" thickBot="1" x14ac:dyDescent="0.35">
      <c r="A446" s="537" t="s">
        <v>566</v>
      </c>
      <c r="B446" s="485"/>
      <c r="C446" s="485"/>
      <c r="D446" s="289"/>
      <c r="E446" s="489" t="s">
        <v>20</v>
      </c>
      <c r="F446" s="252"/>
      <c r="G446" s="252"/>
      <c r="H446" s="252"/>
      <c r="I446" s="252"/>
      <c r="J446" s="253"/>
      <c r="K446" s="494" t="s">
        <v>20</v>
      </c>
      <c r="L446" s="252"/>
      <c r="M446" s="252"/>
      <c r="N446" s="252"/>
      <c r="O446" s="252"/>
      <c r="P446" s="252"/>
      <c r="Q446" s="252"/>
      <c r="R446" s="253"/>
      <c r="S446" s="494" t="s">
        <v>20</v>
      </c>
      <c r="T446" s="252"/>
      <c r="U446" s="252"/>
      <c r="V446" s="253"/>
      <c r="W446" s="494" t="s">
        <v>20</v>
      </c>
      <c r="X446" s="252"/>
      <c r="Y446" s="252"/>
      <c r="Z446" s="252"/>
      <c r="AA446" s="252"/>
      <c r="AB446" s="252"/>
      <c r="AC446" s="252"/>
      <c r="AD446" s="253"/>
      <c r="AE446" s="494" t="s">
        <v>20</v>
      </c>
      <c r="AF446" s="252"/>
      <c r="AG446" s="252"/>
      <c r="AH446" s="252"/>
      <c r="AI446" s="252"/>
      <c r="AJ446" s="252"/>
      <c r="AK446" s="252"/>
      <c r="AL446" s="253"/>
      <c r="AM446" s="494" t="s">
        <v>20</v>
      </c>
      <c r="AN446" s="252"/>
      <c r="AO446" s="252"/>
      <c r="AP446" s="252"/>
      <c r="AQ446" s="252"/>
      <c r="AR446" s="252"/>
      <c r="AS446" s="252"/>
      <c r="AT446" s="252"/>
      <c r="AU446" s="253"/>
      <c r="AV446" s="494" t="s">
        <v>20</v>
      </c>
      <c r="AW446" s="252"/>
      <c r="AX446" s="252"/>
      <c r="AY446" s="252"/>
      <c r="AZ446" s="252"/>
      <c r="BA446" s="252"/>
      <c r="BB446" s="252"/>
      <c r="BC446" s="253"/>
      <c r="BD446" s="494" t="s">
        <v>20</v>
      </c>
      <c r="BE446" s="252"/>
      <c r="BF446" s="252"/>
      <c r="BG446" s="252"/>
      <c r="BH446" s="252"/>
      <c r="BI446" s="252"/>
      <c r="BJ446" s="252"/>
      <c r="BK446" s="252"/>
      <c r="BL446" s="252"/>
      <c r="BM446" s="252"/>
      <c r="BN446" s="252"/>
      <c r="BO446" s="253"/>
      <c r="BP446" s="494" t="s">
        <v>20</v>
      </c>
      <c r="BQ446" s="252"/>
      <c r="BR446" s="252"/>
      <c r="BS446" s="252"/>
      <c r="BT446" s="252"/>
      <c r="BU446" s="252"/>
      <c r="BV446" s="252"/>
      <c r="BW446" s="252"/>
      <c r="BX446" s="252"/>
      <c r="BY446" s="291"/>
    </row>
    <row r="447" spans="1:77" ht="44.25" customHeight="1" thickBot="1" x14ac:dyDescent="0.35">
      <c r="A447" s="486"/>
      <c r="B447" s="487"/>
      <c r="C447" s="487"/>
      <c r="D447" s="201"/>
      <c r="E447" s="489" t="s">
        <v>20</v>
      </c>
      <c r="F447" s="252"/>
      <c r="G447" s="252"/>
      <c r="H447" s="252"/>
      <c r="I447" s="252"/>
      <c r="J447" s="253"/>
      <c r="K447" s="494" t="s">
        <v>20</v>
      </c>
      <c r="L447" s="252"/>
      <c r="M447" s="252"/>
      <c r="N447" s="252"/>
      <c r="O447" s="252"/>
      <c r="P447" s="252"/>
      <c r="Q447" s="252"/>
      <c r="R447" s="253"/>
      <c r="S447" s="494" t="s">
        <v>20</v>
      </c>
      <c r="T447" s="252"/>
      <c r="U447" s="252"/>
      <c r="V447" s="253"/>
      <c r="W447" s="494" t="s">
        <v>20</v>
      </c>
      <c r="X447" s="252"/>
      <c r="Y447" s="252"/>
      <c r="Z447" s="252"/>
      <c r="AA447" s="252"/>
      <c r="AB447" s="252"/>
      <c r="AC447" s="252"/>
      <c r="AD447" s="253"/>
      <c r="AE447" s="494" t="s">
        <v>20</v>
      </c>
      <c r="AF447" s="252"/>
      <c r="AG447" s="252"/>
      <c r="AH447" s="252"/>
      <c r="AI447" s="252"/>
      <c r="AJ447" s="252"/>
      <c r="AK447" s="252"/>
      <c r="AL447" s="253"/>
      <c r="AM447" s="494" t="s">
        <v>20</v>
      </c>
      <c r="AN447" s="252"/>
      <c r="AO447" s="252"/>
      <c r="AP447" s="252"/>
      <c r="AQ447" s="252"/>
      <c r="AR447" s="252"/>
      <c r="AS447" s="252"/>
      <c r="AT447" s="252"/>
      <c r="AU447" s="253"/>
      <c r="AV447" s="494" t="s">
        <v>20</v>
      </c>
      <c r="AW447" s="252"/>
      <c r="AX447" s="252"/>
      <c r="AY447" s="252"/>
      <c r="AZ447" s="252"/>
      <c r="BA447" s="252"/>
      <c r="BB447" s="252"/>
      <c r="BC447" s="253"/>
      <c r="BD447" s="494" t="s">
        <v>20</v>
      </c>
      <c r="BE447" s="252"/>
      <c r="BF447" s="252"/>
      <c r="BG447" s="252"/>
      <c r="BH447" s="252"/>
      <c r="BI447" s="252"/>
      <c r="BJ447" s="252"/>
      <c r="BK447" s="252"/>
      <c r="BL447" s="252"/>
      <c r="BM447" s="252"/>
      <c r="BN447" s="252"/>
      <c r="BO447" s="253"/>
      <c r="BP447" s="494" t="s">
        <v>20</v>
      </c>
      <c r="BQ447" s="252"/>
      <c r="BR447" s="252"/>
      <c r="BS447" s="252"/>
      <c r="BT447" s="252"/>
      <c r="BU447" s="252"/>
      <c r="BV447" s="252"/>
      <c r="BW447" s="252"/>
      <c r="BX447" s="252"/>
      <c r="BY447" s="291"/>
    </row>
    <row r="448" spans="1:77" ht="27" customHeight="1" thickBot="1" x14ac:dyDescent="0.35">
      <c r="A448" s="486"/>
      <c r="B448" s="487"/>
      <c r="C448" s="487"/>
      <c r="D448" s="201"/>
      <c r="E448" s="489" t="s">
        <v>20</v>
      </c>
      <c r="F448" s="252"/>
      <c r="G448" s="252"/>
      <c r="H448" s="252"/>
      <c r="I448" s="252"/>
      <c r="J448" s="253"/>
      <c r="K448" s="494" t="s">
        <v>20</v>
      </c>
      <c r="L448" s="252"/>
      <c r="M448" s="252"/>
      <c r="N448" s="252"/>
      <c r="O448" s="252"/>
      <c r="P448" s="252"/>
      <c r="Q448" s="252"/>
      <c r="R448" s="253"/>
      <c r="S448" s="494" t="s">
        <v>20</v>
      </c>
      <c r="T448" s="252"/>
      <c r="U448" s="252"/>
      <c r="V448" s="253"/>
      <c r="W448" s="494" t="s">
        <v>20</v>
      </c>
      <c r="X448" s="252"/>
      <c r="Y448" s="252"/>
      <c r="Z448" s="252"/>
      <c r="AA448" s="252"/>
      <c r="AB448" s="252"/>
      <c r="AC448" s="252"/>
      <c r="AD448" s="253"/>
      <c r="AE448" s="494" t="s">
        <v>20</v>
      </c>
      <c r="AF448" s="252"/>
      <c r="AG448" s="252"/>
      <c r="AH448" s="252"/>
      <c r="AI448" s="252"/>
      <c r="AJ448" s="252"/>
      <c r="AK448" s="252"/>
      <c r="AL448" s="253"/>
      <c r="AM448" s="494" t="s">
        <v>20</v>
      </c>
      <c r="AN448" s="252"/>
      <c r="AO448" s="252"/>
      <c r="AP448" s="252"/>
      <c r="AQ448" s="252"/>
      <c r="AR448" s="252"/>
      <c r="AS448" s="252"/>
      <c r="AT448" s="252"/>
      <c r="AU448" s="253"/>
      <c r="AV448" s="494" t="s">
        <v>20</v>
      </c>
      <c r="AW448" s="252"/>
      <c r="AX448" s="252"/>
      <c r="AY448" s="252"/>
      <c r="AZ448" s="252"/>
      <c r="BA448" s="252"/>
      <c r="BB448" s="252"/>
      <c r="BC448" s="253"/>
      <c r="BD448" s="494" t="s">
        <v>20</v>
      </c>
      <c r="BE448" s="252"/>
      <c r="BF448" s="252"/>
      <c r="BG448" s="252"/>
      <c r="BH448" s="252"/>
      <c r="BI448" s="252"/>
      <c r="BJ448" s="252"/>
      <c r="BK448" s="252"/>
      <c r="BL448" s="252"/>
      <c r="BM448" s="252"/>
      <c r="BN448" s="252"/>
      <c r="BO448" s="253"/>
      <c r="BP448" s="494" t="s">
        <v>20</v>
      </c>
      <c r="BQ448" s="252"/>
      <c r="BR448" s="252"/>
      <c r="BS448" s="252"/>
      <c r="BT448" s="252"/>
      <c r="BU448" s="252"/>
      <c r="BV448" s="252"/>
      <c r="BW448" s="252"/>
      <c r="BX448" s="252"/>
      <c r="BY448" s="291"/>
    </row>
    <row r="449" spans="1:77" ht="29.25" customHeight="1" thickBot="1" x14ac:dyDescent="0.35">
      <c r="A449" s="486"/>
      <c r="B449" s="487"/>
      <c r="C449" s="487"/>
      <c r="D449" s="201"/>
      <c r="E449" s="489" t="s">
        <v>20</v>
      </c>
      <c r="F449" s="252"/>
      <c r="G449" s="252"/>
      <c r="H449" s="252"/>
      <c r="I449" s="252"/>
      <c r="J449" s="253"/>
      <c r="K449" s="494" t="s">
        <v>20</v>
      </c>
      <c r="L449" s="252"/>
      <c r="M449" s="252"/>
      <c r="N449" s="252"/>
      <c r="O449" s="252"/>
      <c r="P449" s="252"/>
      <c r="Q449" s="252"/>
      <c r="R449" s="253"/>
      <c r="S449" s="494" t="s">
        <v>20</v>
      </c>
      <c r="T449" s="252"/>
      <c r="U449" s="252"/>
      <c r="V449" s="253"/>
      <c r="W449" s="494" t="s">
        <v>20</v>
      </c>
      <c r="X449" s="252"/>
      <c r="Y449" s="252"/>
      <c r="Z449" s="252"/>
      <c r="AA449" s="252"/>
      <c r="AB449" s="252"/>
      <c r="AC449" s="252"/>
      <c r="AD449" s="253"/>
      <c r="AE449" s="494" t="s">
        <v>20</v>
      </c>
      <c r="AF449" s="252"/>
      <c r="AG449" s="252"/>
      <c r="AH449" s="252"/>
      <c r="AI449" s="252"/>
      <c r="AJ449" s="252"/>
      <c r="AK449" s="252"/>
      <c r="AL449" s="253"/>
      <c r="AM449" s="494" t="s">
        <v>20</v>
      </c>
      <c r="AN449" s="252"/>
      <c r="AO449" s="252"/>
      <c r="AP449" s="252"/>
      <c r="AQ449" s="252"/>
      <c r="AR449" s="252"/>
      <c r="AS449" s="252"/>
      <c r="AT449" s="252"/>
      <c r="AU449" s="253"/>
      <c r="AV449" s="494" t="s">
        <v>20</v>
      </c>
      <c r="AW449" s="252"/>
      <c r="AX449" s="252"/>
      <c r="AY449" s="252"/>
      <c r="AZ449" s="252"/>
      <c r="BA449" s="252"/>
      <c r="BB449" s="252"/>
      <c r="BC449" s="253"/>
      <c r="BD449" s="494" t="s">
        <v>20</v>
      </c>
      <c r="BE449" s="252"/>
      <c r="BF449" s="252"/>
      <c r="BG449" s="252"/>
      <c r="BH449" s="252"/>
      <c r="BI449" s="252"/>
      <c r="BJ449" s="252"/>
      <c r="BK449" s="252"/>
      <c r="BL449" s="252"/>
      <c r="BM449" s="252"/>
      <c r="BN449" s="252"/>
      <c r="BO449" s="253"/>
      <c r="BP449" s="494" t="s">
        <v>20</v>
      </c>
      <c r="BQ449" s="252"/>
      <c r="BR449" s="252"/>
      <c r="BS449" s="252"/>
      <c r="BT449" s="252"/>
      <c r="BU449" s="252"/>
      <c r="BV449" s="252"/>
      <c r="BW449" s="252"/>
      <c r="BX449" s="252"/>
      <c r="BY449" s="291"/>
    </row>
    <row r="450" spans="1:77" ht="24.75" customHeight="1" thickBot="1" x14ac:dyDescent="0.35">
      <c r="A450" s="486"/>
      <c r="B450" s="185"/>
      <c r="C450" s="185"/>
      <c r="D450" s="201"/>
      <c r="E450" s="489" t="s">
        <v>20</v>
      </c>
      <c r="F450" s="252"/>
      <c r="G450" s="252"/>
      <c r="H450" s="252"/>
      <c r="I450" s="252"/>
      <c r="J450" s="253"/>
      <c r="K450" s="494" t="s">
        <v>20</v>
      </c>
      <c r="L450" s="252"/>
      <c r="M450" s="252"/>
      <c r="N450" s="252"/>
      <c r="O450" s="252"/>
      <c r="P450" s="252"/>
      <c r="Q450" s="252"/>
      <c r="R450" s="253"/>
      <c r="S450" s="494" t="s">
        <v>20</v>
      </c>
      <c r="T450" s="252"/>
      <c r="U450" s="252"/>
      <c r="V450" s="253"/>
      <c r="W450" s="494" t="s">
        <v>20</v>
      </c>
      <c r="X450" s="252"/>
      <c r="Y450" s="252"/>
      <c r="Z450" s="252"/>
      <c r="AA450" s="252"/>
      <c r="AB450" s="252"/>
      <c r="AC450" s="252"/>
      <c r="AD450" s="253"/>
      <c r="AE450" s="494" t="s">
        <v>20</v>
      </c>
      <c r="AF450" s="252"/>
      <c r="AG450" s="252"/>
      <c r="AH450" s="252"/>
      <c r="AI450" s="252"/>
      <c r="AJ450" s="252"/>
      <c r="AK450" s="252"/>
      <c r="AL450" s="253"/>
      <c r="AM450" s="494" t="s">
        <v>20</v>
      </c>
      <c r="AN450" s="252"/>
      <c r="AO450" s="252"/>
      <c r="AP450" s="252"/>
      <c r="AQ450" s="252"/>
      <c r="AR450" s="252"/>
      <c r="AS450" s="252"/>
      <c r="AT450" s="252"/>
      <c r="AU450" s="253"/>
      <c r="AV450" s="494" t="s">
        <v>20</v>
      </c>
      <c r="AW450" s="252"/>
      <c r="AX450" s="252"/>
      <c r="AY450" s="252"/>
      <c r="AZ450" s="252"/>
      <c r="BA450" s="252"/>
      <c r="BB450" s="252"/>
      <c r="BC450" s="253"/>
      <c r="BD450" s="494" t="s">
        <v>20</v>
      </c>
      <c r="BE450" s="252"/>
      <c r="BF450" s="252"/>
      <c r="BG450" s="252"/>
      <c r="BH450" s="252"/>
      <c r="BI450" s="252"/>
      <c r="BJ450" s="252"/>
      <c r="BK450" s="252"/>
      <c r="BL450" s="252"/>
      <c r="BM450" s="252"/>
      <c r="BN450" s="252"/>
      <c r="BO450" s="253"/>
      <c r="BP450" s="494" t="s">
        <v>20</v>
      </c>
      <c r="BQ450" s="252"/>
      <c r="BR450" s="252"/>
      <c r="BS450" s="252"/>
      <c r="BT450" s="252"/>
      <c r="BU450" s="252"/>
      <c r="BV450" s="252"/>
      <c r="BW450" s="252"/>
      <c r="BX450" s="252"/>
      <c r="BY450" s="291"/>
    </row>
    <row r="451" spans="1:77" ht="19.5" customHeight="1" thickBot="1" x14ac:dyDescent="0.35">
      <c r="A451" s="512" t="s">
        <v>158</v>
      </c>
      <c r="B451" s="255"/>
      <c r="C451" s="255"/>
      <c r="D451" s="255"/>
      <c r="E451" s="255"/>
      <c r="F451" s="255"/>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5"/>
      <c r="AD451" s="255"/>
      <c r="AE451" s="255"/>
      <c r="AF451" s="255"/>
      <c r="AG451" s="255"/>
      <c r="AH451" s="255"/>
      <c r="AI451" s="255"/>
      <c r="AJ451" s="255"/>
      <c r="AK451" s="255"/>
      <c r="AL451" s="255"/>
      <c r="AM451" s="255"/>
      <c r="AN451" s="255"/>
      <c r="AO451" s="255"/>
      <c r="AP451" s="255"/>
      <c r="AQ451" s="255"/>
      <c r="AR451" s="255"/>
      <c r="AS451" s="255"/>
      <c r="AT451" s="255"/>
      <c r="AU451" s="255"/>
      <c r="AV451" s="255"/>
      <c r="AW451" s="255"/>
      <c r="AX451" s="255"/>
      <c r="AY451" s="255"/>
      <c r="AZ451" s="255"/>
      <c r="BA451" s="255"/>
      <c r="BB451" s="255"/>
      <c r="BC451" s="255"/>
      <c r="BD451" s="255"/>
      <c r="BE451" s="255"/>
      <c r="BF451" s="255"/>
      <c r="BG451" s="255"/>
      <c r="BH451" s="255"/>
      <c r="BI451" s="255"/>
      <c r="BJ451" s="255"/>
      <c r="BK451" s="255"/>
      <c r="BL451" s="255"/>
      <c r="BM451" s="255"/>
      <c r="BN451" s="255"/>
      <c r="BO451" s="256"/>
      <c r="BP451" s="531" t="s">
        <v>20</v>
      </c>
      <c r="BQ451" s="255"/>
      <c r="BR451" s="255"/>
      <c r="BS451" s="255"/>
      <c r="BT451" s="255"/>
      <c r="BU451" s="255"/>
      <c r="BV451" s="255"/>
      <c r="BW451" s="255"/>
      <c r="BX451" s="255"/>
      <c r="BY451" s="312"/>
    </row>
    <row r="452" spans="1:77" ht="12.7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row>
    <row r="453" spans="1:77" ht="24.75" customHeight="1" thickBot="1" x14ac:dyDescent="0.35">
      <c r="A453" s="533" t="s">
        <v>406</v>
      </c>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c r="AA453" s="200"/>
      <c r="AB453" s="200"/>
      <c r="AC453" s="200"/>
      <c r="AD453" s="200"/>
      <c r="AE453" s="200"/>
      <c r="AF453" s="200"/>
      <c r="AG453" s="200"/>
      <c r="AH453" s="200"/>
      <c r="AI453" s="200"/>
      <c r="AJ453" s="200"/>
      <c r="AK453" s="200"/>
      <c r="AL453" s="200"/>
      <c r="AM453" s="200"/>
      <c r="AN453" s="200"/>
      <c r="AO453" s="200"/>
      <c r="AP453" s="200"/>
      <c r="AQ453" s="200"/>
      <c r="AR453" s="200"/>
      <c r="AS453" s="200"/>
      <c r="AT453" s="200"/>
      <c r="AU453" s="200"/>
      <c r="AV453" s="200"/>
      <c r="AW453" s="200"/>
      <c r="AX453" s="200"/>
      <c r="AY453" s="200"/>
      <c r="AZ453" s="200"/>
      <c r="BA453" s="200"/>
      <c r="BB453" s="200"/>
      <c r="BC453" s="200"/>
      <c r="BD453" s="200"/>
      <c r="BE453" s="200"/>
      <c r="BF453" s="200"/>
      <c r="BG453" s="200"/>
      <c r="BH453" s="200"/>
      <c r="BI453" s="200"/>
      <c r="BJ453" s="200"/>
      <c r="BK453" s="200"/>
      <c r="BL453" s="200"/>
      <c r="BM453" s="200"/>
      <c r="BN453" s="200"/>
      <c r="BO453" s="200"/>
      <c r="BP453" s="200"/>
      <c r="BQ453" s="200"/>
      <c r="BR453" s="200"/>
      <c r="BS453" s="200"/>
      <c r="BT453" s="200"/>
      <c r="BU453" s="200"/>
      <c r="BV453" s="200"/>
      <c r="BW453" s="200"/>
      <c r="BX453" s="200"/>
      <c r="BY453" s="200"/>
    </row>
    <row r="454" spans="1:77" ht="67.5" customHeight="1" thickBot="1" x14ac:dyDescent="0.35">
      <c r="A454" s="508" t="s">
        <v>8</v>
      </c>
      <c r="B454" s="272"/>
      <c r="C454" s="272"/>
      <c r="D454" s="270"/>
      <c r="E454" s="458" t="s">
        <v>216</v>
      </c>
      <c r="F454" s="272"/>
      <c r="G454" s="272"/>
      <c r="H454" s="272"/>
      <c r="I454" s="272"/>
      <c r="J454" s="270"/>
      <c r="K454" s="458" t="s">
        <v>567</v>
      </c>
      <c r="L454" s="272"/>
      <c r="M454" s="272"/>
      <c r="N454" s="272"/>
      <c r="O454" s="272"/>
      <c r="P454" s="272"/>
      <c r="Q454" s="272"/>
      <c r="R454" s="270"/>
      <c r="S454" s="458" t="s">
        <v>558</v>
      </c>
      <c r="T454" s="272"/>
      <c r="U454" s="272"/>
      <c r="V454" s="270"/>
      <c r="W454" s="458" t="s">
        <v>559</v>
      </c>
      <c r="X454" s="272"/>
      <c r="Y454" s="272"/>
      <c r="Z454" s="272"/>
      <c r="AA454" s="272"/>
      <c r="AB454" s="272"/>
      <c r="AC454" s="272"/>
      <c r="AD454" s="270"/>
      <c r="AE454" s="458" t="s">
        <v>199</v>
      </c>
      <c r="AF454" s="272"/>
      <c r="AG454" s="272"/>
      <c r="AH454" s="272"/>
      <c r="AI454" s="272"/>
      <c r="AJ454" s="272"/>
      <c r="AK454" s="272"/>
      <c r="AL454" s="270"/>
      <c r="AM454" s="458" t="s">
        <v>513</v>
      </c>
      <c r="AN454" s="272"/>
      <c r="AO454" s="272"/>
      <c r="AP454" s="272"/>
      <c r="AQ454" s="272"/>
      <c r="AR454" s="272"/>
      <c r="AS454" s="272"/>
      <c r="AT454" s="272"/>
      <c r="AU454" s="270"/>
      <c r="AV454" s="458" t="s">
        <v>503</v>
      </c>
      <c r="AW454" s="272"/>
      <c r="AX454" s="272"/>
      <c r="AY454" s="272"/>
      <c r="AZ454" s="272"/>
      <c r="BA454" s="272"/>
      <c r="BB454" s="272"/>
      <c r="BC454" s="270"/>
      <c r="BD454" s="458" t="s">
        <v>441</v>
      </c>
      <c r="BE454" s="272"/>
      <c r="BF454" s="272"/>
      <c r="BG454" s="272"/>
      <c r="BH454" s="272"/>
      <c r="BI454" s="272"/>
      <c r="BJ454" s="272"/>
      <c r="BK454" s="272"/>
      <c r="BL454" s="272"/>
      <c r="BM454" s="272"/>
      <c r="BN454" s="272"/>
      <c r="BO454" s="270"/>
      <c r="BP454" s="458" t="s">
        <v>524</v>
      </c>
      <c r="BQ454" s="272"/>
      <c r="BR454" s="272"/>
      <c r="BS454" s="272"/>
      <c r="BT454" s="272"/>
      <c r="BU454" s="272"/>
      <c r="BV454" s="272"/>
      <c r="BW454" s="272"/>
      <c r="BX454" s="272"/>
      <c r="BY454" s="299"/>
    </row>
    <row r="455" spans="1:77" ht="27.75" customHeight="1" thickBot="1" x14ac:dyDescent="0.35">
      <c r="A455" s="522" t="s">
        <v>568</v>
      </c>
      <c r="B455" s="485"/>
      <c r="C455" s="485"/>
      <c r="D455" s="289"/>
      <c r="E455" s="489" t="s">
        <v>20</v>
      </c>
      <c r="F455" s="252"/>
      <c r="G455" s="252"/>
      <c r="H455" s="252"/>
      <c r="I455" s="252"/>
      <c r="J455" s="253"/>
      <c r="K455" s="494" t="s">
        <v>20</v>
      </c>
      <c r="L455" s="252"/>
      <c r="M455" s="252"/>
      <c r="N455" s="252"/>
      <c r="O455" s="252"/>
      <c r="P455" s="252"/>
      <c r="Q455" s="252"/>
      <c r="R455" s="253"/>
      <c r="S455" s="494" t="s">
        <v>20</v>
      </c>
      <c r="T455" s="252"/>
      <c r="U455" s="252"/>
      <c r="V455" s="253"/>
      <c r="W455" s="494" t="s">
        <v>20</v>
      </c>
      <c r="X455" s="252"/>
      <c r="Y455" s="252"/>
      <c r="Z455" s="252"/>
      <c r="AA455" s="252"/>
      <c r="AB455" s="252"/>
      <c r="AC455" s="252"/>
      <c r="AD455" s="253"/>
      <c r="AE455" s="494" t="s">
        <v>20</v>
      </c>
      <c r="AF455" s="252"/>
      <c r="AG455" s="252"/>
      <c r="AH455" s="252"/>
      <c r="AI455" s="252"/>
      <c r="AJ455" s="252"/>
      <c r="AK455" s="252"/>
      <c r="AL455" s="253"/>
      <c r="AM455" s="494" t="s">
        <v>20</v>
      </c>
      <c r="AN455" s="252"/>
      <c r="AO455" s="252"/>
      <c r="AP455" s="252"/>
      <c r="AQ455" s="252"/>
      <c r="AR455" s="252"/>
      <c r="AS455" s="252"/>
      <c r="AT455" s="252"/>
      <c r="AU455" s="253"/>
      <c r="AV455" s="494" t="s">
        <v>20</v>
      </c>
      <c r="AW455" s="252"/>
      <c r="AX455" s="252"/>
      <c r="AY455" s="252"/>
      <c r="AZ455" s="252"/>
      <c r="BA455" s="252"/>
      <c r="BB455" s="252"/>
      <c r="BC455" s="253"/>
      <c r="BD455" s="494" t="s">
        <v>20</v>
      </c>
      <c r="BE455" s="252"/>
      <c r="BF455" s="252"/>
      <c r="BG455" s="252"/>
      <c r="BH455" s="252"/>
      <c r="BI455" s="252"/>
      <c r="BJ455" s="252"/>
      <c r="BK455" s="252"/>
      <c r="BL455" s="252"/>
      <c r="BM455" s="252"/>
      <c r="BN455" s="252"/>
      <c r="BO455" s="253"/>
      <c r="BP455" s="494" t="s">
        <v>20</v>
      </c>
      <c r="BQ455" s="252"/>
      <c r="BR455" s="252"/>
      <c r="BS455" s="252"/>
      <c r="BT455" s="252"/>
      <c r="BU455" s="252"/>
      <c r="BV455" s="252"/>
      <c r="BW455" s="252"/>
      <c r="BX455" s="252"/>
      <c r="BY455" s="291"/>
    </row>
    <row r="456" spans="1:77" ht="41.25" customHeight="1" thickBot="1" x14ac:dyDescent="0.35">
      <c r="A456" s="486"/>
      <c r="B456" s="487"/>
      <c r="C456" s="487"/>
      <c r="D456" s="201"/>
      <c r="E456" s="489" t="s">
        <v>20</v>
      </c>
      <c r="F456" s="252"/>
      <c r="G456" s="252"/>
      <c r="H456" s="252"/>
      <c r="I456" s="252"/>
      <c r="J456" s="253"/>
      <c r="K456" s="494" t="s">
        <v>20</v>
      </c>
      <c r="L456" s="252"/>
      <c r="M456" s="252"/>
      <c r="N456" s="252"/>
      <c r="O456" s="252"/>
      <c r="P456" s="252"/>
      <c r="Q456" s="252"/>
      <c r="R456" s="253"/>
      <c r="S456" s="494" t="s">
        <v>20</v>
      </c>
      <c r="T456" s="252"/>
      <c r="U456" s="252"/>
      <c r="V456" s="253"/>
      <c r="W456" s="494" t="s">
        <v>20</v>
      </c>
      <c r="X456" s="252"/>
      <c r="Y456" s="252"/>
      <c r="Z456" s="252"/>
      <c r="AA456" s="252"/>
      <c r="AB456" s="252"/>
      <c r="AC456" s="252"/>
      <c r="AD456" s="253"/>
      <c r="AE456" s="494" t="s">
        <v>20</v>
      </c>
      <c r="AF456" s="252"/>
      <c r="AG456" s="252"/>
      <c r="AH456" s="252"/>
      <c r="AI456" s="252"/>
      <c r="AJ456" s="252"/>
      <c r="AK456" s="252"/>
      <c r="AL456" s="253"/>
      <c r="AM456" s="494" t="s">
        <v>20</v>
      </c>
      <c r="AN456" s="252"/>
      <c r="AO456" s="252"/>
      <c r="AP456" s="252"/>
      <c r="AQ456" s="252"/>
      <c r="AR456" s="252"/>
      <c r="AS456" s="252"/>
      <c r="AT456" s="252"/>
      <c r="AU456" s="253"/>
      <c r="AV456" s="494" t="s">
        <v>20</v>
      </c>
      <c r="AW456" s="252"/>
      <c r="AX456" s="252"/>
      <c r="AY456" s="252"/>
      <c r="AZ456" s="252"/>
      <c r="BA456" s="252"/>
      <c r="BB456" s="252"/>
      <c r="BC456" s="253"/>
      <c r="BD456" s="494" t="s">
        <v>20</v>
      </c>
      <c r="BE456" s="252"/>
      <c r="BF456" s="252"/>
      <c r="BG456" s="252"/>
      <c r="BH456" s="252"/>
      <c r="BI456" s="252"/>
      <c r="BJ456" s="252"/>
      <c r="BK456" s="252"/>
      <c r="BL456" s="252"/>
      <c r="BM456" s="252"/>
      <c r="BN456" s="252"/>
      <c r="BO456" s="253"/>
      <c r="BP456" s="494" t="s">
        <v>20</v>
      </c>
      <c r="BQ456" s="252"/>
      <c r="BR456" s="252"/>
      <c r="BS456" s="252"/>
      <c r="BT456" s="252"/>
      <c r="BU456" s="252"/>
      <c r="BV456" s="252"/>
      <c r="BW456" s="252"/>
      <c r="BX456" s="252"/>
      <c r="BY456" s="291"/>
    </row>
    <row r="457" spans="1:77" ht="20.25" customHeight="1" thickBot="1" x14ac:dyDescent="0.35">
      <c r="A457" s="486"/>
      <c r="B457" s="487"/>
      <c r="C457" s="487"/>
      <c r="D457" s="201"/>
      <c r="E457" s="489" t="s">
        <v>20</v>
      </c>
      <c r="F457" s="252"/>
      <c r="G457" s="252"/>
      <c r="H457" s="252"/>
      <c r="I457" s="252"/>
      <c r="J457" s="253"/>
      <c r="K457" s="494" t="s">
        <v>20</v>
      </c>
      <c r="L457" s="252"/>
      <c r="M457" s="252"/>
      <c r="N457" s="252"/>
      <c r="O457" s="252"/>
      <c r="P457" s="252"/>
      <c r="Q457" s="252"/>
      <c r="R457" s="253"/>
      <c r="S457" s="494" t="s">
        <v>20</v>
      </c>
      <c r="T457" s="252"/>
      <c r="U457" s="252"/>
      <c r="V457" s="253"/>
      <c r="W457" s="494" t="s">
        <v>20</v>
      </c>
      <c r="X457" s="252"/>
      <c r="Y457" s="252"/>
      <c r="Z457" s="252"/>
      <c r="AA457" s="252"/>
      <c r="AB457" s="252"/>
      <c r="AC457" s="252"/>
      <c r="AD457" s="253"/>
      <c r="AE457" s="494" t="s">
        <v>20</v>
      </c>
      <c r="AF457" s="252"/>
      <c r="AG457" s="252"/>
      <c r="AH457" s="252"/>
      <c r="AI457" s="252"/>
      <c r="AJ457" s="252"/>
      <c r="AK457" s="252"/>
      <c r="AL457" s="253"/>
      <c r="AM457" s="494" t="s">
        <v>20</v>
      </c>
      <c r="AN457" s="252"/>
      <c r="AO457" s="252"/>
      <c r="AP457" s="252"/>
      <c r="AQ457" s="252"/>
      <c r="AR457" s="252"/>
      <c r="AS457" s="252"/>
      <c r="AT457" s="252"/>
      <c r="AU457" s="253"/>
      <c r="AV457" s="494" t="s">
        <v>20</v>
      </c>
      <c r="AW457" s="252"/>
      <c r="AX457" s="252"/>
      <c r="AY457" s="252"/>
      <c r="AZ457" s="252"/>
      <c r="BA457" s="252"/>
      <c r="BB457" s="252"/>
      <c r="BC457" s="253"/>
      <c r="BD457" s="494" t="s">
        <v>20</v>
      </c>
      <c r="BE457" s="252"/>
      <c r="BF457" s="252"/>
      <c r="BG457" s="252"/>
      <c r="BH457" s="252"/>
      <c r="BI457" s="252"/>
      <c r="BJ457" s="252"/>
      <c r="BK457" s="252"/>
      <c r="BL457" s="252"/>
      <c r="BM457" s="252"/>
      <c r="BN457" s="252"/>
      <c r="BO457" s="253"/>
      <c r="BP457" s="494" t="s">
        <v>20</v>
      </c>
      <c r="BQ457" s="252"/>
      <c r="BR457" s="252"/>
      <c r="BS457" s="252"/>
      <c r="BT457" s="252"/>
      <c r="BU457" s="252"/>
      <c r="BV457" s="252"/>
      <c r="BW457" s="252"/>
      <c r="BX457" s="252"/>
      <c r="BY457" s="291"/>
    </row>
    <row r="458" spans="1:77" ht="20.25" customHeight="1" thickBot="1" x14ac:dyDescent="0.35">
      <c r="A458" s="486"/>
      <c r="B458" s="487"/>
      <c r="C458" s="487"/>
      <c r="D458" s="201"/>
      <c r="E458" s="489" t="s">
        <v>20</v>
      </c>
      <c r="F458" s="252"/>
      <c r="G458" s="252"/>
      <c r="H458" s="252"/>
      <c r="I458" s="252"/>
      <c r="J458" s="253"/>
      <c r="K458" s="494" t="s">
        <v>20</v>
      </c>
      <c r="L458" s="252"/>
      <c r="M458" s="252"/>
      <c r="N458" s="252"/>
      <c r="O458" s="252"/>
      <c r="P458" s="252"/>
      <c r="Q458" s="252"/>
      <c r="R458" s="253"/>
      <c r="S458" s="494" t="s">
        <v>20</v>
      </c>
      <c r="T458" s="252"/>
      <c r="U458" s="252"/>
      <c r="V458" s="253"/>
      <c r="W458" s="494" t="s">
        <v>20</v>
      </c>
      <c r="X458" s="252"/>
      <c r="Y458" s="252"/>
      <c r="Z458" s="252"/>
      <c r="AA458" s="252"/>
      <c r="AB458" s="252"/>
      <c r="AC458" s="252"/>
      <c r="AD458" s="253"/>
      <c r="AE458" s="494" t="s">
        <v>20</v>
      </c>
      <c r="AF458" s="252"/>
      <c r="AG458" s="252"/>
      <c r="AH458" s="252"/>
      <c r="AI458" s="252"/>
      <c r="AJ458" s="252"/>
      <c r="AK458" s="252"/>
      <c r="AL458" s="253"/>
      <c r="AM458" s="494" t="s">
        <v>20</v>
      </c>
      <c r="AN458" s="252"/>
      <c r="AO458" s="252"/>
      <c r="AP458" s="252"/>
      <c r="AQ458" s="252"/>
      <c r="AR458" s="252"/>
      <c r="AS458" s="252"/>
      <c r="AT458" s="252"/>
      <c r="AU458" s="253"/>
      <c r="AV458" s="494" t="s">
        <v>20</v>
      </c>
      <c r="AW458" s="252"/>
      <c r="AX458" s="252"/>
      <c r="AY458" s="252"/>
      <c r="AZ458" s="252"/>
      <c r="BA458" s="252"/>
      <c r="BB458" s="252"/>
      <c r="BC458" s="253"/>
      <c r="BD458" s="494" t="s">
        <v>20</v>
      </c>
      <c r="BE458" s="252"/>
      <c r="BF458" s="252"/>
      <c r="BG458" s="252"/>
      <c r="BH458" s="252"/>
      <c r="BI458" s="252"/>
      <c r="BJ458" s="252"/>
      <c r="BK458" s="252"/>
      <c r="BL458" s="252"/>
      <c r="BM458" s="252"/>
      <c r="BN458" s="252"/>
      <c r="BO458" s="253"/>
      <c r="BP458" s="494" t="s">
        <v>20</v>
      </c>
      <c r="BQ458" s="252"/>
      <c r="BR458" s="252"/>
      <c r="BS458" s="252"/>
      <c r="BT458" s="252"/>
      <c r="BU458" s="252"/>
      <c r="BV458" s="252"/>
      <c r="BW458" s="252"/>
      <c r="BX458" s="252"/>
      <c r="BY458" s="291"/>
    </row>
    <row r="459" spans="1:77" ht="30.75" customHeight="1" thickBot="1" x14ac:dyDescent="0.35">
      <c r="A459" s="488"/>
      <c r="B459" s="324"/>
      <c r="C459" s="324"/>
      <c r="D459" s="503"/>
      <c r="E459" s="489" t="s">
        <v>20</v>
      </c>
      <c r="F459" s="252"/>
      <c r="G459" s="252"/>
      <c r="H459" s="252"/>
      <c r="I459" s="252"/>
      <c r="J459" s="253"/>
      <c r="K459" s="494" t="s">
        <v>20</v>
      </c>
      <c r="L459" s="252"/>
      <c r="M459" s="252"/>
      <c r="N459" s="252"/>
      <c r="O459" s="252"/>
      <c r="P459" s="252"/>
      <c r="Q459" s="252"/>
      <c r="R459" s="253"/>
      <c r="S459" s="494" t="s">
        <v>20</v>
      </c>
      <c r="T459" s="252"/>
      <c r="U459" s="252"/>
      <c r="V459" s="253"/>
      <c r="W459" s="494" t="s">
        <v>20</v>
      </c>
      <c r="X459" s="252"/>
      <c r="Y459" s="252"/>
      <c r="Z459" s="252"/>
      <c r="AA459" s="252"/>
      <c r="AB459" s="252"/>
      <c r="AC459" s="252"/>
      <c r="AD459" s="253"/>
      <c r="AE459" s="494" t="s">
        <v>20</v>
      </c>
      <c r="AF459" s="252"/>
      <c r="AG459" s="252"/>
      <c r="AH459" s="252"/>
      <c r="AI459" s="252"/>
      <c r="AJ459" s="252"/>
      <c r="AK459" s="252"/>
      <c r="AL459" s="253"/>
      <c r="AM459" s="494" t="s">
        <v>20</v>
      </c>
      <c r="AN459" s="252"/>
      <c r="AO459" s="252"/>
      <c r="AP459" s="252"/>
      <c r="AQ459" s="252"/>
      <c r="AR459" s="252"/>
      <c r="AS459" s="252"/>
      <c r="AT459" s="252"/>
      <c r="AU459" s="253"/>
      <c r="AV459" s="494" t="s">
        <v>20</v>
      </c>
      <c r="AW459" s="252"/>
      <c r="AX459" s="252"/>
      <c r="AY459" s="252"/>
      <c r="AZ459" s="252"/>
      <c r="BA459" s="252"/>
      <c r="BB459" s="252"/>
      <c r="BC459" s="253"/>
      <c r="BD459" s="494" t="s">
        <v>20</v>
      </c>
      <c r="BE459" s="252"/>
      <c r="BF459" s="252"/>
      <c r="BG459" s="252"/>
      <c r="BH459" s="252"/>
      <c r="BI459" s="252"/>
      <c r="BJ459" s="252"/>
      <c r="BK459" s="252"/>
      <c r="BL459" s="252"/>
      <c r="BM459" s="252"/>
      <c r="BN459" s="252"/>
      <c r="BO459" s="253"/>
      <c r="BP459" s="494" t="s">
        <v>20</v>
      </c>
      <c r="BQ459" s="252"/>
      <c r="BR459" s="252"/>
      <c r="BS459" s="252"/>
      <c r="BT459" s="252"/>
      <c r="BU459" s="252"/>
      <c r="BV459" s="252"/>
      <c r="BW459" s="252"/>
      <c r="BX459" s="252"/>
      <c r="BY459" s="291"/>
    </row>
    <row r="460" spans="1:77" ht="42" customHeight="1" thickBot="1" x14ac:dyDescent="0.35">
      <c r="A460" s="484" t="s">
        <v>563</v>
      </c>
      <c r="B460" s="485"/>
      <c r="C460" s="485"/>
      <c r="D460" s="289"/>
      <c r="E460" s="489" t="s">
        <v>20</v>
      </c>
      <c r="F460" s="252"/>
      <c r="G460" s="252"/>
      <c r="H460" s="252"/>
      <c r="I460" s="252"/>
      <c r="J460" s="253"/>
      <c r="K460" s="494" t="s">
        <v>20</v>
      </c>
      <c r="L460" s="252"/>
      <c r="M460" s="252"/>
      <c r="N460" s="252"/>
      <c r="O460" s="252"/>
      <c r="P460" s="252"/>
      <c r="Q460" s="252"/>
      <c r="R460" s="253"/>
      <c r="S460" s="494" t="s">
        <v>20</v>
      </c>
      <c r="T460" s="252"/>
      <c r="U460" s="252"/>
      <c r="V460" s="253"/>
      <c r="W460" s="494" t="s">
        <v>20</v>
      </c>
      <c r="X460" s="252"/>
      <c r="Y460" s="252"/>
      <c r="Z460" s="252"/>
      <c r="AA460" s="252"/>
      <c r="AB460" s="252"/>
      <c r="AC460" s="252"/>
      <c r="AD460" s="253"/>
      <c r="AE460" s="494" t="s">
        <v>20</v>
      </c>
      <c r="AF460" s="252"/>
      <c r="AG460" s="252"/>
      <c r="AH460" s="252"/>
      <c r="AI460" s="252"/>
      <c r="AJ460" s="252"/>
      <c r="AK460" s="252"/>
      <c r="AL460" s="253"/>
      <c r="AM460" s="494" t="s">
        <v>20</v>
      </c>
      <c r="AN460" s="252"/>
      <c r="AO460" s="252"/>
      <c r="AP460" s="252"/>
      <c r="AQ460" s="252"/>
      <c r="AR460" s="252"/>
      <c r="AS460" s="252"/>
      <c r="AT460" s="252"/>
      <c r="AU460" s="253"/>
      <c r="AV460" s="494" t="s">
        <v>20</v>
      </c>
      <c r="AW460" s="252"/>
      <c r="AX460" s="252"/>
      <c r="AY460" s="252"/>
      <c r="AZ460" s="252"/>
      <c r="BA460" s="252"/>
      <c r="BB460" s="252"/>
      <c r="BC460" s="253"/>
      <c r="BD460" s="494" t="s">
        <v>20</v>
      </c>
      <c r="BE460" s="252"/>
      <c r="BF460" s="252"/>
      <c r="BG460" s="252"/>
      <c r="BH460" s="252"/>
      <c r="BI460" s="252"/>
      <c r="BJ460" s="252"/>
      <c r="BK460" s="252"/>
      <c r="BL460" s="252"/>
      <c r="BM460" s="252"/>
      <c r="BN460" s="252"/>
      <c r="BO460" s="253"/>
      <c r="BP460" s="494" t="s">
        <v>20</v>
      </c>
      <c r="BQ460" s="252"/>
      <c r="BR460" s="252"/>
      <c r="BS460" s="252"/>
      <c r="BT460" s="252"/>
      <c r="BU460" s="252"/>
      <c r="BV460" s="252"/>
      <c r="BW460" s="252"/>
      <c r="BX460" s="252"/>
      <c r="BY460" s="291"/>
    </row>
    <row r="461" spans="1:77" ht="24.75" customHeight="1" thickBot="1" x14ac:dyDescent="0.35">
      <c r="A461" s="486"/>
      <c r="B461" s="487"/>
      <c r="C461" s="487"/>
      <c r="D461" s="201"/>
      <c r="E461" s="489" t="s">
        <v>20</v>
      </c>
      <c r="F461" s="252"/>
      <c r="G461" s="252"/>
      <c r="H461" s="252"/>
      <c r="I461" s="252"/>
      <c r="J461" s="253"/>
      <c r="K461" s="494" t="s">
        <v>20</v>
      </c>
      <c r="L461" s="252"/>
      <c r="M461" s="252"/>
      <c r="N461" s="252"/>
      <c r="O461" s="252"/>
      <c r="P461" s="252"/>
      <c r="Q461" s="252"/>
      <c r="R461" s="253"/>
      <c r="S461" s="494" t="s">
        <v>20</v>
      </c>
      <c r="T461" s="252"/>
      <c r="U461" s="252"/>
      <c r="V461" s="253"/>
      <c r="W461" s="494" t="s">
        <v>20</v>
      </c>
      <c r="X461" s="252"/>
      <c r="Y461" s="252"/>
      <c r="Z461" s="252"/>
      <c r="AA461" s="252"/>
      <c r="AB461" s="252"/>
      <c r="AC461" s="252"/>
      <c r="AD461" s="253"/>
      <c r="AE461" s="494" t="s">
        <v>20</v>
      </c>
      <c r="AF461" s="252"/>
      <c r="AG461" s="252"/>
      <c r="AH461" s="252"/>
      <c r="AI461" s="252"/>
      <c r="AJ461" s="252"/>
      <c r="AK461" s="252"/>
      <c r="AL461" s="253"/>
      <c r="AM461" s="494" t="s">
        <v>20</v>
      </c>
      <c r="AN461" s="252"/>
      <c r="AO461" s="252"/>
      <c r="AP461" s="252"/>
      <c r="AQ461" s="252"/>
      <c r="AR461" s="252"/>
      <c r="AS461" s="252"/>
      <c r="AT461" s="252"/>
      <c r="AU461" s="253"/>
      <c r="AV461" s="494" t="s">
        <v>20</v>
      </c>
      <c r="AW461" s="252"/>
      <c r="AX461" s="252"/>
      <c r="AY461" s="252"/>
      <c r="AZ461" s="252"/>
      <c r="BA461" s="252"/>
      <c r="BB461" s="252"/>
      <c r="BC461" s="253"/>
      <c r="BD461" s="494" t="s">
        <v>20</v>
      </c>
      <c r="BE461" s="252"/>
      <c r="BF461" s="252"/>
      <c r="BG461" s="252"/>
      <c r="BH461" s="252"/>
      <c r="BI461" s="252"/>
      <c r="BJ461" s="252"/>
      <c r="BK461" s="252"/>
      <c r="BL461" s="252"/>
      <c r="BM461" s="252"/>
      <c r="BN461" s="252"/>
      <c r="BO461" s="253"/>
      <c r="BP461" s="494" t="s">
        <v>20</v>
      </c>
      <c r="BQ461" s="252"/>
      <c r="BR461" s="252"/>
      <c r="BS461" s="252"/>
      <c r="BT461" s="252"/>
      <c r="BU461" s="252"/>
      <c r="BV461" s="252"/>
      <c r="BW461" s="252"/>
      <c r="BX461" s="252"/>
      <c r="BY461" s="291"/>
    </row>
    <row r="462" spans="1:77" ht="15" customHeight="1" thickBot="1" x14ac:dyDescent="0.35">
      <c r="A462" s="486"/>
      <c r="B462" s="487"/>
      <c r="C462" s="487"/>
      <c r="D462" s="201"/>
      <c r="E462" s="489" t="s">
        <v>20</v>
      </c>
      <c r="F462" s="252"/>
      <c r="G462" s="252"/>
      <c r="H462" s="252"/>
      <c r="I462" s="252"/>
      <c r="J462" s="253"/>
      <c r="K462" s="494" t="s">
        <v>20</v>
      </c>
      <c r="L462" s="252"/>
      <c r="M462" s="252"/>
      <c r="N462" s="252"/>
      <c r="O462" s="252"/>
      <c r="P462" s="252"/>
      <c r="Q462" s="252"/>
      <c r="R462" s="253"/>
      <c r="S462" s="494" t="s">
        <v>20</v>
      </c>
      <c r="T462" s="252"/>
      <c r="U462" s="252"/>
      <c r="V462" s="253"/>
      <c r="W462" s="494" t="s">
        <v>20</v>
      </c>
      <c r="X462" s="252"/>
      <c r="Y462" s="252"/>
      <c r="Z462" s="252"/>
      <c r="AA462" s="252"/>
      <c r="AB462" s="252"/>
      <c r="AC462" s="252"/>
      <c r="AD462" s="253"/>
      <c r="AE462" s="494" t="s">
        <v>20</v>
      </c>
      <c r="AF462" s="252"/>
      <c r="AG462" s="252"/>
      <c r="AH462" s="252"/>
      <c r="AI462" s="252"/>
      <c r="AJ462" s="252"/>
      <c r="AK462" s="252"/>
      <c r="AL462" s="253"/>
      <c r="AM462" s="494" t="s">
        <v>20</v>
      </c>
      <c r="AN462" s="252"/>
      <c r="AO462" s="252"/>
      <c r="AP462" s="252"/>
      <c r="AQ462" s="252"/>
      <c r="AR462" s="252"/>
      <c r="AS462" s="252"/>
      <c r="AT462" s="252"/>
      <c r="AU462" s="253"/>
      <c r="AV462" s="494" t="s">
        <v>20</v>
      </c>
      <c r="AW462" s="252"/>
      <c r="AX462" s="252"/>
      <c r="AY462" s="252"/>
      <c r="AZ462" s="252"/>
      <c r="BA462" s="252"/>
      <c r="BB462" s="252"/>
      <c r="BC462" s="253"/>
      <c r="BD462" s="494" t="s">
        <v>20</v>
      </c>
      <c r="BE462" s="252"/>
      <c r="BF462" s="252"/>
      <c r="BG462" s="252"/>
      <c r="BH462" s="252"/>
      <c r="BI462" s="252"/>
      <c r="BJ462" s="252"/>
      <c r="BK462" s="252"/>
      <c r="BL462" s="252"/>
      <c r="BM462" s="252"/>
      <c r="BN462" s="252"/>
      <c r="BO462" s="253"/>
      <c r="BP462" s="494" t="s">
        <v>20</v>
      </c>
      <c r="BQ462" s="252"/>
      <c r="BR462" s="252"/>
      <c r="BS462" s="252"/>
      <c r="BT462" s="252"/>
      <c r="BU462" s="252"/>
      <c r="BV462" s="252"/>
      <c r="BW462" s="252"/>
      <c r="BX462" s="252"/>
      <c r="BY462" s="291"/>
    </row>
    <row r="463" spans="1:77" ht="15" customHeight="1" thickBot="1" x14ac:dyDescent="0.35">
      <c r="A463" s="486"/>
      <c r="B463" s="487"/>
      <c r="C463" s="487"/>
      <c r="D463" s="201"/>
      <c r="E463" s="489" t="s">
        <v>20</v>
      </c>
      <c r="F463" s="252"/>
      <c r="G463" s="252"/>
      <c r="H463" s="252"/>
      <c r="I463" s="252"/>
      <c r="J463" s="253"/>
      <c r="K463" s="494" t="s">
        <v>20</v>
      </c>
      <c r="L463" s="252"/>
      <c r="M463" s="252"/>
      <c r="N463" s="252"/>
      <c r="O463" s="252"/>
      <c r="P463" s="252"/>
      <c r="Q463" s="252"/>
      <c r="R463" s="253"/>
      <c r="S463" s="494" t="s">
        <v>20</v>
      </c>
      <c r="T463" s="252"/>
      <c r="U463" s="252"/>
      <c r="V463" s="253"/>
      <c r="W463" s="494" t="s">
        <v>20</v>
      </c>
      <c r="X463" s="252"/>
      <c r="Y463" s="252"/>
      <c r="Z463" s="252"/>
      <c r="AA463" s="252"/>
      <c r="AB463" s="252"/>
      <c r="AC463" s="252"/>
      <c r="AD463" s="253"/>
      <c r="AE463" s="494" t="s">
        <v>20</v>
      </c>
      <c r="AF463" s="252"/>
      <c r="AG463" s="252"/>
      <c r="AH463" s="252"/>
      <c r="AI463" s="252"/>
      <c r="AJ463" s="252"/>
      <c r="AK463" s="252"/>
      <c r="AL463" s="253"/>
      <c r="AM463" s="494" t="s">
        <v>20</v>
      </c>
      <c r="AN463" s="252"/>
      <c r="AO463" s="252"/>
      <c r="AP463" s="252"/>
      <c r="AQ463" s="252"/>
      <c r="AR463" s="252"/>
      <c r="AS463" s="252"/>
      <c r="AT463" s="252"/>
      <c r="AU463" s="253"/>
      <c r="AV463" s="494" t="s">
        <v>20</v>
      </c>
      <c r="AW463" s="252"/>
      <c r="AX463" s="252"/>
      <c r="AY463" s="252"/>
      <c r="AZ463" s="252"/>
      <c r="BA463" s="252"/>
      <c r="BB463" s="252"/>
      <c r="BC463" s="253"/>
      <c r="BD463" s="494" t="s">
        <v>20</v>
      </c>
      <c r="BE463" s="252"/>
      <c r="BF463" s="252"/>
      <c r="BG463" s="252"/>
      <c r="BH463" s="252"/>
      <c r="BI463" s="252"/>
      <c r="BJ463" s="252"/>
      <c r="BK463" s="252"/>
      <c r="BL463" s="252"/>
      <c r="BM463" s="252"/>
      <c r="BN463" s="252"/>
      <c r="BO463" s="253"/>
      <c r="BP463" s="494" t="s">
        <v>20</v>
      </c>
      <c r="BQ463" s="252"/>
      <c r="BR463" s="252"/>
      <c r="BS463" s="252"/>
      <c r="BT463" s="252"/>
      <c r="BU463" s="252"/>
      <c r="BV463" s="252"/>
      <c r="BW463" s="252"/>
      <c r="BX463" s="252"/>
      <c r="BY463" s="291"/>
    </row>
    <row r="464" spans="1:77" ht="15" customHeight="1" thickBot="1" x14ac:dyDescent="0.35">
      <c r="A464" s="488"/>
      <c r="B464" s="324"/>
      <c r="C464" s="324"/>
      <c r="D464" s="503"/>
      <c r="E464" s="489" t="s">
        <v>20</v>
      </c>
      <c r="F464" s="252"/>
      <c r="G464" s="252"/>
      <c r="H464" s="252"/>
      <c r="I464" s="252"/>
      <c r="J464" s="253"/>
      <c r="K464" s="494" t="s">
        <v>20</v>
      </c>
      <c r="L464" s="252"/>
      <c r="M464" s="252"/>
      <c r="N464" s="252"/>
      <c r="O464" s="252"/>
      <c r="P464" s="252"/>
      <c r="Q464" s="252"/>
      <c r="R464" s="253"/>
      <c r="S464" s="494" t="s">
        <v>20</v>
      </c>
      <c r="T464" s="252"/>
      <c r="U464" s="252"/>
      <c r="V464" s="253"/>
      <c r="W464" s="494" t="s">
        <v>20</v>
      </c>
      <c r="X464" s="252"/>
      <c r="Y464" s="252"/>
      <c r="Z464" s="252"/>
      <c r="AA464" s="252"/>
      <c r="AB464" s="252"/>
      <c r="AC464" s="252"/>
      <c r="AD464" s="253"/>
      <c r="AE464" s="494" t="s">
        <v>20</v>
      </c>
      <c r="AF464" s="252"/>
      <c r="AG464" s="252"/>
      <c r="AH464" s="252"/>
      <c r="AI464" s="252"/>
      <c r="AJ464" s="252"/>
      <c r="AK464" s="252"/>
      <c r="AL464" s="253"/>
      <c r="AM464" s="494" t="s">
        <v>20</v>
      </c>
      <c r="AN464" s="252"/>
      <c r="AO464" s="252"/>
      <c r="AP464" s="252"/>
      <c r="AQ464" s="252"/>
      <c r="AR464" s="252"/>
      <c r="AS464" s="252"/>
      <c r="AT464" s="252"/>
      <c r="AU464" s="253"/>
      <c r="AV464" s="494" t="s">
        <v>20</v>
      </c>
      <c r="AW464" s="252"/>
      <c r="AX464" s="252"/>
      <c r="AY464" s="252"/>
      <c r="AZ464" s="252"/>
      <c r="BA464" s="252"/>
      <c r="BB464" s="252"/>
      <c r="BC464" s="253"/>
      <c r="BD464" s="494" t="s">
        <v>20</v>
      </c>
      <c r="BE464" s="252"/>
      <c r="BF464" s="252"/>
      <c r="BG464" s="252"/>
      <c r="BH464" s="252"/>
      <c r="BI464" s="252"/>
      <c r="BJ464" s="252"/>
      <c r="BK464" s="252"/>
      <c r="BL464" s="252"/>
      <c r="BM464" s="252"/>
      <c r="BN464" s="252"/>
      <c r="BO464" s="253"/>
      <c r="BP464" s="494" t="s">
        <v>20</v>
      </c>
      <c r="BQ464" s="252"/>
      <c r="BR464" s="252"/>
      <c r="BS464" s="252"/>
      <c r="BT464" s="252"/>
      <c r="BU464" s="252"/>
      <c r="BV464" s="252"/>
      <c r="BW464" s="252"/>
      <c r="BX464" s="252"/>
      <c r="BY464" s="291"/>
    </row>
    <row r="465" spans="1:77" ht="27.75" customHeight="1" thickBot="1" x14ac:dyDescent="0.35">
      <c r="A465" s="522" t="s">
        <v>564</v>
      </c>
      <c r="B465" s="485"/>
      <c r="C465" s="485"/>
      <c r="D465" s="289"/>
      <c r="E465" s="489" t="s">
        <v>20</v>
      </c>
      <c r="F465" s="252"/>
      <c r="G465" s="252"/>
      <c r="H465" s="252"/>
      <c r="I465" s="252"/>
      <c r="J465" s="253"/>
      <c r="K465" s="494" t="s">
        <v>20</v>
      </c>
      <c r="L465" s="252"/>
      <c r="M465" s="252"/>
      <c r="N465" s="252"/>
      <c r="O465" s="252"/>
      <c r="P465" s="252"/>
      <c r="Q465" s="252"/>
      <c r="R465" s="253"/>
      <c r="S465" s="494" t="s">
        <v>20</v>
      </c>
      <c r="T465" s="252"/>
      <c r="U465" s="252"/>
      <c r="V465" s="253"/>
      <c r="W465" s="494" t="s">
        <v>20</v>
      </c>
      <c r="X465" s="252"/>
      <c r="Y465" s="252"/>
      <c r="Z465" s="252"/>
      <c r="AA465" s="252"/>
      <c r="AB465" s="252"/>
      <c r="AC465" s="252"/>
      <c r="AD465" s="253"/>
      <c r="AE465" s="494" t="s">
        <v>20</v>
      </c>
      <c r="AF465" s="252"/>
      <c r="AG465" s="252"/>
      <c r="AH465" s="252"/>
      <c r="AI465" s="252"/>
      <c r="AJ465" s="252"/>
      <c r="AK465" s="252"/>
      <c r="AL465" s="253"/>
      <c r="AM465" s="494" t="s">
        <v>20</v>
      </c>
      <c r="AN465" s="252"/>
      <c r="AO465" s="252"/>
      <c r="AP465" s="252"/>
      <c r="AQ465" s="252"/>
      <c r="AR465" s="252"/>
      <c r="AS465" s="252"/>
      <c r="AT465" s="252"/>
      <c r="AU465" s="253"/>
      <c r="AV465" s="494" t="s">
        <v>20</v>
      </c>
      <c r="AW465" s="252"/>
      <c r="AX465" s="252"/>
      <c r="AY465" s="252"/>
      <c r="AZ465" s="252"/>
      <c r="BA465" s="252"/>
      <c r="BB465" s="252"/>
      <c r="BC465" s="253"/>
      <c r="BD465" s="494" t="s">
        <v>20</v>
      </c>
      <c r="BE465" s="252"/>
      <c r="BF465" s="252"/>
      <c r="BG465" s="252"/>
      <c r="BH465" s="252"/>
      <c r="BI465" s="252"/>
      <c r="BJ465" s="252"/>
      <c r="BK465" s="252"/>
      <c r="BL465" s="252"/>
      <c r="BM465" s="252"/>
      <c r="BN465" s="252"/>
      <c r="BO465" s="253"/>
      <c r="BP465" s="494" t="s">
        <v>20</v>
      </c>
      <c r="BQ465" s="252"/>
      <c r="BR465" s="252"/>
      <c r="BS465" s="252"/>
      <c r="BT465" s="252"/>
      <c r="BU465" s="252"/>
      <c r="BV465" s="252"/>
      <c r="BW465" s="252"/>
      <c r="BX465" s="252"/>
      <c r="BY465" s="291"/>
    </row>
    <row r="466" spans="1:77" ht="22.5" customHeight="1" thickBot="1" x14ac:dyDescent="0.35">
      <c r="A466" s="486"/>
      <c r="B466" s="487"/>
      <c r="C466" s="487"/>
      <c r="D466" s="201"/>
      <c r="E466" s="489" t="s">
        <v>20</v>
      </c>
      <c r="F466" s="252"/>
      <c r="G466" s="252"/>
      <c r="H466" s="252"/>
      <c r="I466" s="252"/>
      <c r="J466" s="253"/>
      <c r="K466" s="494" t="s">
        <v>20</v>
      </c>
      <c r="L466" s="252"/>
      <c r="M466" s="252"/>
      <c r="N466" s="252"/>
      <c r="O466" s="252"/>
      <c r="P466" s="252"/>
      <c r="Q466" s="252"/>
      <c r="R466" s="253"/>
      <c r="S466" s="494" t="s">
        <v>20</v>
      </c>
      <c r="T466" s="252"/>
      <c r="U466" s="252"/>
      <c r="V466" s="253"/>
      <c r="W466" s="494" t="s">
        <v>20</v>
      </c>
      <c r="X466" s="252"/>
      <c r="Y466" s="252"/>
      <c r="Z466" s="252"/>
      <c r="AA466" s="252"/>
      <c r="AB466" s="252"/>
      <c r="AC466" s="252"/>
      <c r="AD466" s="253"/>
      <c r="AE466" s="494" t="s">
        <v>20</v>
      </c>
      <c r="AF466" s="252"/>
      <c r="AG466" s="252"/>
      <c r="AH466" s="252"/>
      <c r="AI466" s="252"/>
      <c r="AJ466" s="252"/>
      <c r="AK466" s="252"/>
      <c r="AL466" s="253"/>
      <c r="AM466" s="494" t="s">
        <v>20</v>
      </c>
      <c r="AN466" s="252"/>
      <c r="AO466" s="252"/>
      <c r="AP466" s="252"/>
      <c r="AQ466" s="252"/>
      <c r="AR466" s="252"/>
      <c r="AS466" s="252"/>
      <c r="AT466" s="252"/>
      <c r="AU466" s="253"/>
      <c r="AV466" s="494" t="s">
        <v>20</v>
      </c>
      <c r="AW466" s="252"/>
      <c r="AX466" s="252"/>
      <c r="AY466" s="252"/>
      <c r="AZ466" s="252"/>
      <c r="BA466" s="252"/>
      <c r="BB466" s="252"/>
      <c r="BC466" s="253"/>
      <c r="BD466" s="494" t="s">
        <v>20</v>
      </c>
      <c r="BE466" s="252"/>
      <c r="BF466" s="252"/>
      <c r="BG466" s="252"/>
      <c r="BH466" s="252"/>
      <c r="BI466" s="252"/>
      <c r="BJ466" s="252"/>
      <c r="BK466" s="252"/>
      <c r="BL466" s="252"/>
      <c r="BM466" s="252"/>
      <c r="BN466" s="252"/>
      <c r="BO466" s="253"/>
      <c r="BP466" s="494" t="s">
        <v>20</v>
      </c>
      <c r="BQ466" s="252"/>
      <c r="BR466" s="252"/>
      <c r="BS466" s="252"/>
      <c r="BT466" s="252"/>
      <c r="BU466" s="252"/>
      <c r="BV466" s="252"/>
      <c r="BW466" s="252"/>
      <c r="BX466" s="252"/>
      <c r="BY466" s="291"/>
    </row>
    <row r="467" spans="1:77" ht="24.75" customHeight="1" thickBot="1" x14ac:dyDescent="0.35">
      <c r="A467" s="486"/>
      <c r="B467" s="487"/>
      <c r="C467" s="487"/>
      <c r="D467" s="201"/>
      <c r="E467" s="489" t="s">
        <v>20</v>
      </c>
      <c r="F467" s="252"/>
      <c r="G467" s="252"/>
      <c r="H467" s="252"/>
      <c r="I467" s="252"/>
      <c r="J467" s="253"/>
      <c r="K467" s="494" t="s">
        <v>20</v>
      </c>
      <c r="L467" s="252"/>
      <c r="M467" s="252"/>
      <c r="N467" s="252"/>
      <c r="O467" s="252"/>
      <c r="P467" s="252"/>
      <c r="Q467" s="252"/>
      <c r="R467" s="253"/>
      <c r="S467" s="494" t="s">
        <v>20</v>
      </c>
      <c r="T467" s="252"/>
      <c r="U467" s="252"/>
      <c r="V467" s="253"/>
      <c r="W467" s="494" t="s">
        <v>20</v>
      </c>
      <c r="X467" s="252"/>
      <c r="Y467" s="252"/>
      <c r="Z467" s="252"/>
      <c r="AA467" s="252"/>
      <c r="AB467" s="252"/>
      <c r="AC467" s="252"/>
      <c r="AD467" s="253"/>
      <c r="AE467" s="494" t="s">
        <v>20</v>
      </c>
      <c r="AF467" s="252"/>
      <c r="AG467" s="252"/>
      <c r="AH467" s="252"/>
      <c r="AI467" s="252"/>
      <c r="AJ467" s="252"/>
      <c r="AK467" s="252"/>
      <c r="AL467" s="253"/>
      <c r="AM467" s="494" t="s">
        <v>20</v>
      </c>
      <c r="AN467" s="252"/>
      <c r="AO467" s="252"/>
      <c r="AP467" s="252"/>
      <c r="AQ467" s="252"/>
      <c r="AR467" s="252"/>
      <c r="AS467" s="252"/>
      <c r="AT467" s="252"/>
      <c r="AU467" s="253"/>
      <c r="AV467" s="494" t="s">
        <v>20</v>
      </c>
      <c r="AW467" s="252"/>
      <c r="AX467" s="252"/>
      <c r="AY467" s="252"/>
      <c r="AZ467" s="252"/>
      <c r="BA467" s="252"/>
      <c r="BB467" s="252"/>
      <c r="BC467" s="253"/>
      <c r="BD467" s="494" t="s">
        <v>20</v>
      </c>
      <c r="BE467" s="252"/>
      <c r="BF467" s="252"/>
      <c r="BG467" s="252"/>
      <c r="BH467" s="252"/>
      <c r="BI467" s="252"/>
      <c r="BJ467" s="252"/>
      <c r="BK467" s="252"/>
      <c r="BL467" s="252"/>
      <c r="BM467" s="252"/>
      <c r="BN467" s="252"/>
      <c r="BO467" s="253"/>
      <c r="BP467" s="494" t="s">
        <v>20</v>
      </c>
      <c r="BQ467" s="252"/>
      <c r="BR467" s="252"/>
      <c r="BS467" s="252"/>
      <c r="BT467" s="252"/>
      <c r="BU467" s="252"/>
      <c r="BV467" s="252"/>
      <c r="BW467" s="252"/>
      <c r="BX467" s="252"/>
      <c r="BY467" s="291"/>
    </row>
    <row r="468" spans="1:77" ht="34.5" customHeight="1" thickBot="1" x14ac:dyDescent="0.35">
      <c r="A468" s="486"/>
      <c r="B468" s="487"/>
      <c r="C468" s="487"/>
      <c r="D468" s="201"/>
      <c r="E468" s="489" t="s">
        <v>20</v>
      </c>
      <c r="F468" s="252"/>
      <c r="G468" s="252"/>
      <c r="H468" s="252"/>
      <c r="I468" s="252"/>
      <c r="J468" s="253"/>
      <c r="K468" s="494" t="s">
        <v>20</v>
      </c>
      <c r="L468" s="252"/>
      <c r="M468" s="252"/>
      <c r="N468" s="252"/>
      <c r="O468" s="252"/>
      <c r="P468" s="252"/>
      <c r="Q468" s="252"/>
      <c r="R468" s="253"/>
      <c r="S468" s="494" t="s">
        <v>20</v>
      </c>
      <c r="T468" s="252"/>
      <c r="U468" s="252"/>
      <c r="V468" s="253"/>
      <c r="W468" s="494" t="s">
        <v>20</v>
      </c>
      <c r="X468" s="252"/>
      <c r="Y468" s="252"/>
      <c r="Z468" s="252"/>
      <c r="AA468" s="252"/>
      <c r="AB468" s="252"/>
      <c r="AC468" s="252"/>
      <c r="AD468" s="253"/>
      <c r="AE468" s="494" t="s">
        <v>20</v>
      </c>
      <c r="AF468" s="252"/>
      <c r="AG468" s="252"/>
      <c r="AH468" s="252"/>
      <c r="AI468" s="252"/>
      <c r="AJ468" s="252"/>
      <c r="AK468" s="252"/>
      <c r="AL468" s="253"/>
      <c r="AM468" s="494" t="s">
        <v>20</v>
      </c>
      <c r="AN468" s="252"/>
      <c r="AO468" s="252"/>
      <c r="AP468" s="252"/>
      <c r="AQ468" s="252"/>
      <c r="AR468" s="252"/>
      <c r="AS468" s="252"/>
      <c r="AT468" s="252"/>
      <c r="AU468" s="253"/>
      <c r="AV468" s="494" t="s">
        <v>20</v>
      </c>
      <c r="AW468" s="252"/>
      <c r="AX468" s="252"/>
      <c r="AY468" s="252"/>
      <c r="AZ468" s="252"/>
      <c r="BA468" s="252"/>
      <c r="BB468" s="252"/>
      <c r="BC468" s="253"/>
      <c r="BD468" s="494" t="s">
        <v>20</v>
      </c>
      <c r="BE468" s="252"/>
      <c r="BF468" s="252"/>
      <c r="BG468" s="252"/>
      <c r="BH468" s="252"/>
      <c r="BI468" s="252"/>
      <c r="BJ468" s="252"/>
      <c r="BK468" s="252"/>
      <c r="BL468" s="252"/>
      <c r="BM468" s="252"/>
      <c r="BN468" s="252"/>
      <c r="BO468" s="253"/>
      <c r="BP468" s="494" t="s">
        <v>20</v>
      </c>
      <c r="BQ468" s="252"/>
      <c r="BR468" s="252"/>
      <c r="BS468" s="252"/>
      <c r="BT468" s="252"/>
      <c r="BU468" s="252"/>
      <c r="BV468" s="252"/>
      <c r="BW468" s="252"/>
      <c r="BX468" s="252"/>
      <c r="BY468" s="291"/>
    </row>
    <row r="469" spans="1:77" ht="15" customHeight="1" thickBot="1" x14ac:dyDescent="0.35">
      <c r="A469" s="488"/>
      <c r="B469" s="324"/>
      <c r="C469" s="324"/>
      <c r="D469" s="503"/>
      <c r="E469" s="489" t="s">
        <v>20</v>
      </c>
      <c r="F469" s="252"/>
      <c r="G469" s="252"/>
      <c r="H469" s="252"/>
      <c r="I469" s="252"/>
      <c r="J469" s="253"/>
      <c r="K469" s="494" t="s">
        <v>20</v>
      </c>
      <c r="L469" s="252"/>
      <c r="M469" s="252"/>
      <c r="N469" s="252"/>
      <c r="O469" s="252"/>
      <c r="P469" s="252"/>
      <c r="Q469" s="252"/>
      <c r="R469" s="253"/>
      <c r="S469" s="494" t="s">
        <v>20</v>
      </c>
      <c r="T469" s="252"/>
      <c r="U469" s="252"/>
      <c r="V469" s="253"/>
      <c r="W469" s="494" t="s">
        <v>20</v>
      </c>
      <c r="X469" s="252"/>
      <c r="Y469" s="252"/>
      <c r="Z469" s="252"/>
      <c r="AA469" s="252"/>
      <c r="AB469" s="252"/>
      <c r="AC469" s="252"/>
      <c r="AD469" s="253"/>
      <c r="AE469" s="494" t="s">
        <v>20</v>
      </c>
      <c r="AF469" s="252"/>
      <c r="AG469" s="252"/>
      <c r="AH469" s="252"/>
      <c r="AI469" s="252"/>
      <c r="AJ469" s="252"/>
      <c r="AK469" s="252"/>
      <c r="AL469" s="253"/>
      <c r="AM469" s="494" t="s">
        <v>20</v>
      </c>
      <c r="AN469" s="252"/>
      <c r="AO469" s="252"/>
      <c r="AP469" s="252"/>
      <c r="AQ469" s="252"/>
      <c r="AR469" s="252"/>
      <c r="AS469" s="252"/>
      <c r="AT469" s="252"/>
      <c r="AU469" s="253"/>
      <c r="AV469" s="494" t="s">
        <v>20</v>
      </c>
      <c r="AW469" s="252"/>
      <c r="AX469" s="252"/>
      <c r="AY469" s="252"/>
      <c r="AZ469" s="252"/>
      <c r="BA469" s="252"/>
      <c r="BB469" s="252"/>
      <c r="BC469" s="253"/>
      <c r="BD469" s="494" t="s">
        <v>20</v>
      </c>
      <c r="BE469" s="252"/>
      <c r="BF469" s="252"/>
      <c r="BG469" s="252"/>
      <c r="BH469" s="252"/>
      <c r="BI469" s="252"/>
      <c r="BJ469" s="252"/>
      <c r="BK469" s="252"/>
      <c r="BL469" s="252"/>
      <c r="BM469" s="252"/>
      <c r="BN469" s="252"/>
      <c r="BO469" s="253"/>
      <c r="BP469" s="494" t="s">
        <v>20</v>
      </c>
      <c r="BQ469" s="252"/>
      <c r="BR469" s="252"/>
      <c r="BS469" s="252"/>
      <c r="BT469" s="252"/>
      <c r="BU469" s="252"/>
      <c r="BV469" s="252"/>
      <c r="BW469" s="252"/>
      <c r="BX469" s="252"/>
      <c r="BY469" s="291"/>
    </row>
    <row r="470" spans="1:77" ht="33" customHeight="1" thickBot="1" x14ac:dyDescent="0.35">
      <c r="A470" s="522" t="s">
        <v>565</v>
      </c>
      <c r="B470" s="485"/>
      <c r="C470" s="485"/>
      <c r="D470" s="289"/>
      <c r="E470" s="489" t="s">
        <v>20</v>
      </c>
      <c r="F470" s="252"/>
      <c r="G470" s="252"/>
      <c r="H470" s="252"/>
      <c r="I470" s="252"/>
      <c r="J470" s="253"/>
      <c r="K470" s="494" t="s">
        <v>20</v>
      </c>
      <c r="L470" s="252"/>
      <c r="M470" s="252"/>
      <c r="N470" s="252"/>
      <c r="O470" s="252"/>
      <c r="P470" s="252"/>
      <c r="Q470" s="252"/>
      <c r="R470" s="253"/>
      <c r="S470" s="494" t="s">
        <v>20</v>
      </c>
      <c r="T470" s="252"/>
      <c r="U470" s="252"/>
      <c r="V470" s="253"/>
      <c r="W470" s="494" t="s">
        <v>20</v>
      </c>
      <c r="X470" s="252"/>
      <c r="Y470" s="252"/>
      <c r="Z470" s="252"/>
      <c r="AA470" s="252"/>
      <c r="AB470" s="252"/>
      <c r="AC470" s="252"/>
      <c r="AD470" s="253"/>
      <c r="AE470" s="494" t="s">
        <v>20</v>
      </c>
      <c r="AF470" s="252"/>
      <c r="AG470" s="252"/>
      <c r="AH470" s="252"/>
      <c r="AI470" s="252"/>
      <c r="AJ470" s="252"/>
      <c r="AK470" s="252"/>
      <c r="AL470" s="253"/>
      <c r="AM470" s="494" t="s">
        <v>20</v>
      </c>
      <c r="AN470" s="252"/>
      <c r="AO470" s="252"/>
      <c r="AP470" s="252"/>
      <c r="AQ470" s="252"/>
      <c r="AR470" s="252"/>
      <c r="AS470" s="252"/>
      <c r="AT470" s="252"/>
      <c r="AU470" s="253"/>
      <c r="AV470" s="494" t="s">
        <v>20</v>
      </c>
      <c r="AW470" s="252"/>
      <c r="AX470" s="252"/>
      <c r="AY470" s="252"/>
      <c r="AZ470" s="252"/>
      <c r="BA470" s="252"/>
      <c r="BB470" s="252"/>
      <c r="BC470" s="253"/>
      <c r="BD470" s="494" t="s">
        <v>20</v>
      </c>
      <c r="BE470" s="252"/>
      <c r="BF470" s="252"/>
      <c r="BG470" s="252"/>
      <c r="BH470" s="252"/>
      <c r="BI470" s="252"/>
      <c r="BJ470" s="252"/>
      <c r="BK470" s="252"/>
      <c r="BL470" s="252"/>
      <c r="BM470" s="252"/>
      <c r="BN470" s="252"/>
      <c r="BO470" s="253"/>
      <c r="BP470" s="494" t="s">
        <v>20</v>
      </c>
      <c r="BQ470" s="252"/>
      <c r="BR470" s="252"/>
      <c r="BS470" s="252"/>
      <c r="BT470" s="252"/>
      <c r="BU470" s="252"/>
      <c r="BV470" s="252"/>
      <c r="BW470" s="252"/>
      <c r="BX470" s="252"/>
      <c r="BY470" s="291"/>
    </row>
    <row r="471" spans="1:77" ht="30" customHeight="1" thickBot="1" x14ac:dyDescent="0.35">
      <c r="A471" s="486"/>
      <c r="B471" s="487"/>
      <c r="C471" s="487"/>
      <c r="D471" s="201"/>
      <c r="E471" s="489" t="s">
        <v>20</v>
      </c>
      <c r="F471" s="252"/>
      <c r="G471" s="252"/>
      <c r="H471" s="252"/>
      <c r="I471" s="252"/>
      <c r="J471" s="253"/>
      <c r="K471" s="494" t="s">
        <v>20</v>
      </c>
      <c r="L471" s="252"/>
      <c r="M471" s="252"/>
      <c r="N471" s="252"/>
      <c r="O471" s="252"/>
      <c r="P471" s="252"/>
      <c r="Q471" s="252"/>
      <c r="R471" s="253"/>
      <c r="S471" s="494" t="s">
        <v>20</v>
      </c>
      <c r="T471" s="252"/>
      <c r="U471" s="252"/>
      <c r="V471" s="253"/>
      <c r="W471" s="494" t="s">
        <v>20</v>
      </c>
      <c r="X471" s="252"/>
      <c r="Y471" s="252"/>
      <c r="Z471" s="252"/>
      <c r="AA471" s="252"/>
      <c r="AB471" s="252"/>
      <c r="AC471" s="252"/>
      <c r="AD471" s="253"/>
      <c r="AE471" s="494" t="s">
        <v>20</v>
      </c>
      <c r="AF471" s="252"/>
      <c r="AG471" s="252"/>
      <c r="AH471" s="252"/>
      <c r="AI471" s="252"/>
      <c r="AJ471" s="252"/>
      <c r="AK471" s="252"/>
      <c r="AL471" s="253"/>
      <c r="AM471" s="494" t="s">
        <v>20</v>
      </c>
      <c r="AN471" s="252"/>
      <c r="AO471" s="252"/>
      <c r="AP471" s="252"/>
      <c r="AQ471" s="252"/>
      <c r="AR471" s="252"/>
      <c r="AS471" s="252"/>
      <c r="AT471" s="252"/>
      <c r="AU471" s="253"/>
      <c r="AV471" s="494" t="s">
        <v>20</v>
      </c>
      <c r="AW471" s="252"/>
      <c r="AX471" s="252"/>
      <c r="AY471" s="252"/>
      <c r="AZ471" s="252"/>
      <c r="BA471" s="252"/>
      <c r="BB471" s="252"/>
      <c r="BC471" s="253"/>
      <c r="BD471" s="494" t="s">
        <v>20</v>
      </c>
      <c r="BE471" s="252"/>
      <c r="BF471" s="252"/>
      <c r="BG471" s="252"/>
      <c r="BH471" s="252"/>
      <c r="BI471" s="252"/>
      <c r="BJ471" s="252"/>
      <c r="BK471" s="252"/>
      <c r="BL471" s="252"/>
      <c r="BM471" s="252"/>
      <c r="BN471" s="252"/>
      <c r="BO471" s="253"/>
      <c r="BP471" s="494" t="s">
        <v>20</v>
      </c>
      <c r="BQ471" s="252"/>
      <c r="BR471" s="252"/>
      <c r="BS471" s="252"/>
      <c r="BT471" s="252"/>
      <c r="BU471" s="252"/>
      <c r="BV471" s="252"/>
      <c r="BW471" s="252"/>
      <c r="BX471" s="252"/>
      <c r="BY471" s="291"/>
    </row>
    <row r="472" spans="1:77" ht="30" customHeight="1" thickBot="1" x14ac:dyDescent="0.35">
      <c r="A472" s="486"/>
      <c r="B472" s="487"/>
      <c r="C472" s="487"/>
      <c r="D472" s="201"/>
      <c r="E472" s="489" t="s">
        <v>20</v>
      </c>
      <c r="F472" s="252"/>
      <c r="G472" s="252"/>
      <c r="H472" s="252"/>
      <c r="I472" s="252"/>
      <c r="J472" s="253"/>
      <c r="K472" s="494" t="s">
        <v>20</v>
      </c>
      <c r="L472" s="252"/>
      <c r="M472" s="252"/>
      <c r="N472" s="252"/>
      <c r="O472" s="252"/>
      <c r="P472" s="252"/>
      <c r="Q472" s="252"/>
      <c r="R472" s="253"/>
      <c r="S472" s="494" t="s">
        <v>20</v>
      </c>
      <c r="T472" s="252"/>
      <c r="U472" s="252"/>
      <c r="V472" s="253"/>
      <c r="W472" s="494" t="s">
        <v>20</v>
      </c>
      <c r="X472" s="252"/>
      <c r="Y472" s="252"/>
      <c r="Z472" s="252"/>
      <c r="AA472" s="252"/>
      <c r="AB472" s="252"/>
      <c r="AC472" s="252"/>
      <c r="AD472" s="253"/>
      <c r="AE472" s="494" t="s">
        <v>20</v>
      </c>
      <c r="AF472" s="252"/>
      <c r="AG472" s="252"/>
      <c r="AH472" s="252"/>
      <c r="AI472" s="252"/>
      <c r="AJ472" s="252"/>
      <c r="AK472" s="252"/>
      <c r="AL472" s="253"/>
      <c r="AM472" s="494" t="s">
        <v>20</v>
      </c>
      <c r="AN472" s="252"/>
      <c r="AO472" s="252"/>
      <c r="AP472" s="252"/>
      <c r="AQ472" s="252"/>
      <c r="AR472" s="252"/>
      <c r="AS472" s="252"/>
      <c r="AT472" s="252"/>
      <c r="AU472" s="253"/>
      <c r="AV472" s="494" t="s">
        <v>20</v>
      </c>
      <c r="AW472" s="252"/>
      <c r="AX472" s="252"/>
      <c r="AY472" s="252"/>
      <c r="AZ472" s="252"/>
      <c r="BA472" s="252"/>
      <c r="BB472" s="252"/>
      <c r="BC472" s="253"/>
      <c r="BD472" s="494" t="s">
        <v>20</v>
      </c>
      <c r="BE472" s="252"/>
      <c r="BF472" s="252"/>
      <c r="BG472" s="252"/>
      <c r="BH472" s="252"/>
      <c r="BI472" s="252"/>
      <c r="BJ472" s="252"/>
      <c r="BK472" s="252"/>
      <c r="BL472" s="252"/>
      <c r="BM472" s="252"/>
      <c r="BN472" s="252"/>
      <c r="BO472" s="253"/>
      <c r="BP472" s="494" t="s">
        <v>20</v>
      </c>
      <c r="BQ472" s="252"/>
      <c r="BR472" s="252"/>
      <c r="BS472" s="252"/>
      <c r="BT472" s="252"/>
      <c r="BU472" s="252"/>
      <c r="BV472" s="252"/>
      <c r="BW472" s="252"/>
      <c r="BX472" s="252"/>
      <c r="BY472" s="291"/>
    </row>
    <row r="473" spans="1:77" ht="21.75" customHeight="1" thickBot="1" x14ac:dyDescent="0.35">
      <c r="A473" s="486"/>
      <c r="B473" s="487"/>
      <c r="C473" s="487"/>
      <c r="D473" s="201"/>
      <c r="E473" s="489" t="s">
        <v>20</v>
      </c>
      <c r="F473" s="252"/>
      <c r="G473" s="252"/>
      <c r="H473" s="252"/>
      <c r="I473" s="252"/>
      <c r="J473" s="253"/>
      <c r="K473" s="494" t="s">
        <v>20</v>
      </c>
      <c r="L473" s="252"/>
      <c r="M473" s="252"/>
      <c r="N473" s="252"/>
      <c r="O473" s="252"/>
      <c r="P473" s="252"/>
      <c r="Q473" s="252"/>
      <c r="R473" s="253"/>
      <c r="S473" s="494" t="s">
        <v>20</v>
      </c>
      <c r="T473" s="252"/>
      <c r="U473" s="252"/>
      <c r="V473" s="253"/>
      <c r="W473" s="494" t="s">
        <v>20</v>
      </c>
      <c r="X473" s="252"/>
      <c r="Y473" s="252"/>
      <c r="Z473" s="252"/>
      <c r="AA473" s="252"/>
      <c r="AB473" s="252"/>
      <c r="AC473" s="252"/>
      <c r="AD473" s="253"/>
      <c r="AE473" s="494" t="s">
        <v>20</v>
      </c>
      <c r="AF473" s="252"/>
      <c r="AG473" s="252"/>
      <c r="AH473" s="252"/>
      <c r="AI473" s="252"/>
      <c r="AJ473" s="252"/>
      <c r="AK473" s="252"/>
      <c r="AL473" s="253"/>
      <c r="AM473" s="494" t="s">
        <v>20</v>
      </c>
      <c r="AN473" s="252"/>
      <c r="AO473" s="252"/>
      <c r="AP473" s="252"/>
      <c r="AQ473" s="252"/>
      <c r="AR473" s="252"/>
      <c r="AS473" s="252"/>
      <c r="AT473" s="252"/>
      <c r="AU473" s="253"/>
      <c r="AV473" s="494" t="s">
        <v>20</v>
      </c>
      <c r="AW473" s="252"/>
      <c r="AX473" s="252"/>
      <c r="AY473" s="252"/>
      <c r="AZ473" s="252"/>
      <c r="BA473" s="252"/>
      <c r="BB473" s="252"/>
      <c r="BC473" s="253"/>
      <c r="BD473" s="494" t="s">
        <v>20</v>
      </c>
      <c r="BE473" s="252"/>
      <c r="BF473" s="252"/>
      <c r="BG473" s="252"/>
      <c r="BH473" s="252"/>
      <c r="BI473" s="252"/>
      <c r="BJ473" s="252"/>
      <c r="BK473" s="252"/>
      <c r="BL473" s="252"/>
      <c r="BM473" s="252"/>
      <c r="BN473" s="252"/>
      <c r="BO473" s="253"/>
      <c r="BP473" s="494" t="s">
        <v>20</v>
      </c>
      <c r="BQ473" s="252"/>
      <c r="BR473" s="252"/>
      <c r="BS473" s="252"/>
      <c r="BT473" s="252"/>
      <c r="BU473" s="252"/>
      <c r="BV473" s="252"/>
      <c r="BW473" s="252"/>
      <c r="BX473" s="252"/>
      <c r="BY473" s="291"/>
    </row>
    <row r="474" spans="1:77" ht="15" customHeight="1" thickBot="1" x14ac:dyDescent="0.35">
      <c r="A474" s="488"/>
      <c r="B474" s="324"/>
      <c r="C474" s="324"/>
      <c r="D474" s="503"/>
      <c r="E474" s="489" t="s">
        <v>20</v>
      </c>
      <c r="F474" s="252"/>
      <c r="G474" s="252"/>
      <c r="H474" s="252"/>
      <c r="I474" s="252"/>
      <c r="J474" s="253"/>
      <c r="K474" s="494" t="s">
        <v>20</v>
      </c>
      <c r="L474" s="252"/>
      <c r="M474" s="252"/>
      <c r="N474" s="252"/>
      <c r="O474" s="252"/>
      <c r="P474" s="252"/>
      <c r="Q474" s="252"/>
      <c r="R474" s="253"/>
      <c r="S474" s="494" t="s">
        <v>20</v>
      </c>
      <c r="T474" s="252"/>
      <c r="U474" s="252"/>
      <c r="V474" s="253"/>
      <c r="W474" s="494" t="s">
        <v>20</v>
      </c>
      <c r="X474" s="252"/>
      <c r="Y474" s="252"/>
      <c r="Z474" s="252"/>
      <c r="AA474" s="252"/>
      <c r="AB474" s="252"/>
      <c r="AC474" s="252"/>
      <c r="AD474" s="253"/>
      <c r="AE474" s="494" t="s">
        <v>20</v>
      </c>
      <c r="AF474" s="252"/>
      <c r="AG474" s="252"/>
      <c r="AH474" s="252"/>
      <c r="AI474" s="252"/>
      <c r="AJ474" s="252"/>
      <c r="AK474" s="252"/>
      <c r="AL474" s="253"/>
      <c r="AM474" s="494" t="s">
        <v>20</v>
      </c>
      <c r="AN474" s="252"/>
      <c r="AO474" s="252"/>
      <c r="AP474" s="252"/>
      <c r="AQ474" s="252"/>
      <c r="AR474" s="252"/>
      <c r="AS474" s="252"/>
      <c r="AT474" s="252"/>
      <c r="AU474" s="253"/>
      <c r="AV474" s="494" t="s">
        <v>20</v>
      </c>
      <c r="AW474" s="252"/>
      <c r="AX474" s="252"/>
      <c r="AY474" s="252"/>
      <c r="AZ474" s="252"/>
      <c r="BA474" s="252"/>
      <c r="BB474" s="252"/>
      <c r="BC474" s="253"/>
      <c r="BD474" s="494" t="s">
        <v>20</v>
      </c>
      <c r="BE474" s="252"/>
      <c r="BF474" s="252"/>
      <c r="BG474" s="252"/>
      <c r="BH474" s="252"/>
      <c r="BI474" s="252"/>
      <c r="BJ474" s="252"/>
      <c r="BK474" s="252"/>
      <c r="BL474" s="252"/>
      <c r="BM474" s="252"/>
      <c r="BN474" s="252"/>
      <c r="BO474" s="253"/>
      <c r="BP474" s="494" t="s">
        <v>20</v>
      </c>
      <c r="BQ474" s="252"/>
      <c r="BR474" s="252"/>
      <c r="BS474" s="252"/>
      <c r="BT474" s="252"/>
      <c r="BU474" s="252"/>
      <c r="BV474" s="252"/>
      <c r="BW474" s="252"/>
      <c r="BX474" s="252"/>
      <c r="BY474" s="291"/>
    </row>
    <row r="475" spans="1:77" ht="42.75" customHeight="1" thickBot="1" x14ac:dyDescent="0.35">
      <c r="A475" s="537" t="s">
        <v>566</v>
      </c>
      <c r="B475" s="485"/>
      <c r="C475" s="485"/>
      <c r="D475" s="289"/>
      <c r="E475" s="489" t="s">
        <v>20</v>
      </c>
      <c r="F475" s="252"/>
      <c r="G475" s="252"/>
      <c r="H475" s="252"/>
      <c r="I475" s="252"/>
      <c r="J475" s="253"/>
      <c r="K475" s="494" t="s">
        <v>20</v>
      </c>
      <c r="L475" s="252"/>
      <c r="M475" s="252"/>
      <c r="N475" s="252"/>
      <c r="O475" s="252"/>
      <c r="P475" s="252"/>
      <c r="Q475" s="252"/>
      <c r="R475" s="253"/>
      <c r="S475" s="494" t="s">
        <v>20</v>
      </c>
      <c r="T475" s="252"/>
      <c r="U475" s="252"/>
      <c r="V475" s="253"/>
      <c r="W475" s="494" t="s">
        <v>20</v>
      </c>
      <c r="X475" s="252"/>
      <c r="Y475" s="252"/>
      <c r="Z475" s="252"/>
      <c r="AA475" s="252"/>
      <c r="AB475" s="252"/>
      <c r="AC475" s="252"/>
      <c r="AD475" s="253"/>
      <c r="AE475" s="494" t="s">
        <v>20</v>
      </c>
      <c r="AF475" s="252"/>
      <c r="AG475" s="252"/>
      <c r="AH475" s="252"/>
      <c r="AI475" s="252"/>
      <c r="AJ475" s="252"/>
      <c r="AK475" s="252"/>
      <c r="AL475" s="253"/>
      <c r="AM475" s="494" t="s">
        <v>20</v>
      </c>
      <c r="AN475" s="252"/>
      <c r="AO475" s="252"/>
      <c r="AP475" s="252"/>
      <c r="AQ475" s="252"/>
      <c r="AR475" s="252"/>
      <c r="AS475" s="252"/>
      <c r="AT475" s="252"/>
      <c r="AU475" s="253"/>
      <c r="AV475" s="494" t="s">
        <v>20</v>
      </c>
      <c r="AW475" s="252"/>
      <c r="AX475" s="252"/>
      <c r="AY475" s="252"/>
      <c r="AZ475" s="252"/>
      <c r="BA475" s="252"/>
      <c r="BB475" s="252"/>
      <c r="BC475" s="253"/>
      <c r="BD475" s="494" t="s">
        <v>20</v>
      </c>
      <c r="BE475" s="252"/>
      <c r="BF475" s="252"/>
      <c r="BG475" s="252"/>
      <c r="BH475" s="252"/>
      <c r="BI475" s="252"/>
      <c r="BJ475" s="252"/>
      <c r="BK475" s="252"/>
      <c r="BL475" s="252"/>
      <c r="BM475" s="252"/>
      <c r="BN475" s="252"/>
      <c r="BO475" s="253"/>
      <c r="BP475" s="494" t="s">
        <v>20</v>
      </c>
      <c r="BQ475" s="252"/>
      <c r="BR475" s="252"/>
      <c r="BS475" s="252"/>
      <c r="BT475" s="252"/>
      <c r="BU475" s="252"/>
      <c r="BV475" s="252"/>
      <c r="BW475" s="252"/>
      <c r="BX475" s="252"/>
      <c r="BY475" s="291"/>
    </row>
    <row r="476" spans="1:77" ht="30.75" customHeight="1" thickBot="1" x14ac:dyDescent="0.35">
      <c r="A476" s="486"/>
      <c r="B476" s="487"/>
      <c r="C476" s="487"/>
      <c r="D476" s="201"/>
      <c r="E476" s="489" t="s">
        <v>20</v>
      </c>
      <c r="F476" s="252"/>
      <c r="G476" s="252"/>
      <c r="H476" s="252"/>
      <c r="I476" s="252"/>
      <c r="J476" s="253"/>
      <c r="K476" s="494" t="s">
        <v>20</v>
      </c>
      <c r="L476" s="252"/>
      <c r="M476" s="252"/>
      <c r="N476" s="252"/>
      <c r="O476" s="252"/>
      <c r="P476" s="252"/>
      <c r="Q476" s="252"/>
      <c r="R476" s="253"/>
      <c r="S476" s="494" t="s">
        <v>20</v>
      </c>
      <c r="T476" s="252"/>
      <c r="U476" s="252"/>
      <c r="V476" s="253"/>
      <c r="W476" s="494" t="s">
        <v>20</v>
      </c>
      <c r="X476" s="252"/>
      <c r="Y476" s="252"/>
      <c r="Z476" s="252"/>
      <c r="AA476" s="252"/>
      <c r="AB476" s="252"/>
      <c r="AC476" s="252"/>
      <c r="AD476" s="253"/>
      <c r="AE476" s="494" t="s">
        <v>20</v>
      </c>
      <c r="AF476" s="252"/>
      <c r="AG476" s="252"/>
      <c r="AH476" s="252"/>
      <c r="AI476" s="252"/>
      <c r="AJ476" s="252"/>
      <c r="AK476" s="252"/>
      <c r="AL476" s="253"/>
      <c r="AM476" s="494" t="s">
        <v>20</v>
      </c>
      <c r="AN476" s="252"/>
      <c r="AO476" s="252"/>
      <c r="AP476" s="252"/>
      <c r="AQ476" s="252"/>
      <c r="AR476" s="252"/>
      <c r="AS476" s="252"/>
      <c r="AT476" s="252"/>
      <c r="AU476" s="253"/>
      <c r="AV476" s="494" t="s">
        <v>20</v>
      </c>
      <c r="AW476" s="252"/>
      <c r="AX476" s="252"/>
      <c r="AY476" s="252"/>
      <c r="AZ476" s="252"/>
      <c r="BA476" s="252"/>
      <c r="BB476" s="252"/>
      <c r="BC476" s="253"/>
      <c r="BD476" s="494" t="s">
        <v>20</v>
      </c>
      <c r="BE476" s="252"/>
      <c r="BF476" s="252"/>
      <c r="BG476" s="252"/>
      <c r="BH476" s="252"/>
      <c r="BI476" s="252"/>
      <c r="BJ476" s="252"/>
      <c r="BK476" s="252"/>
      <c r="BL476" s="252"/>
      <c r="BM476" s="252"/>
      <c r="BN476" s="252"/>
      <c r="BO476" s="253"/>
      <c r="BP476" s="494" t="s">
        <v>20</v>
      </c>
      <c r="BQ476" s="252"/>
      <c r="BR476" s="252"/>
      <c r="BS476" s="252"/>
      <c r="BT476" s="252"/>
      <c r="BU476" s="252"/>
      <c r="BV476" s="252"/>
      <c r="BW476" s="252"/>
      <c r="BX476" s="252"/>
      <c r="BY476" s="291"/>
    </row>
    <row r="477" spans="1:77" ht="30" customHeight="1" thickBot="1" x14ac:dyDescent="0.35">
      <c r="A477" s="486"/>
      <c r="B477" s="487"/>
      <c r="C477" s="487"/>
      <c r="D477" s="201"/>
      <c r="E477" s="489" t="s">
        <v>20</v>
      </c>
      <c r="F477" s="252"/>
      <c r="G477" s="252"/>
      <c r="H477" s="252"/>
      <c r="I477" s="252"/>
      <c r="J477" s="253"/>
      <c r="K477" s="494" t="s">
        <v>20</v>
      </c>
      <c r="L477" s="252"/>
      <c r="M477" s="252"/>
      <c r="N477" s="252"/>
      <c r="O477" s="252"/>
      <c r="P477" s="252"/>
      <c r="Q477" s="252"/>
      <c r="R477" s="253"/>
      <c r="S477" s="494" t="s">
        <v>20</v>
      </c>
      <c r="T477" s="252"/>
      <c r="U477" s="252"/>
      <c r="V477" s="253"/>
      <c r="W477" s="494" t="s">
        <v>20</v>
      </c>
      <c r="X477" s="252"/>
      <c r="Y477" s="252"/>
      <c r="Z477" s="252"/>
      <c r="AA477" s="252"/>
      <c r="AB477" s="252"/>
      <c r="AC477" s="252"/>
      <c r="AD477" s="253"/>
      <c r="AE477" s="494" t="s">
        <v>20</v>
      </c>
      <c r="AF477" s="252"/>
      <c r="AG477" s="252"/>
      <c r="AH477" s="252"/>
      <c r="AI477" s="252"/>
      <c r="AJ477" s="252"/>
      <c r="AK477" s="252"/>
      <c r="AL477" s="253"/>
      <c r="AM477" s="494" t="s">
        <v>20</v>
      </c>
      <c r="AN477" s="252"/>
      <c r="AO477" s="252"/>
      <c r="AP477" s="252"/>
      <c r="AQ477" s="252"/>
      <c r="AR477" s="252"/>
      <c r="AS477" s="252"/>
      <c r="AT477" s="252"/>
      <c r="AU477" s="253"/>
      <c r="AV477" s="494" t="s">
        <v>20</v>
      </c>
      <c r="AW477" s="252"/>
      <c r="AX477" s="252"/>
      <c r="AY477" s="252"/>
      <c r="AZ477" s="252"/>
      <c r="BA477" s="252"/>
      <c r="BB477" s="252"/>
      <c r="BC477" s="253"/>
      <c r="BD477" s="494" t="s">
        <v>20</v>
      </c>
      <c r="BE477" s="252"/>
      <c r="BF477" s="252"/>
      <c r="BG477" s="252"/>
      <c r="BH477" s="252"/>
      <c r="BI477" s="252"/>
      <c r="BJ477" s="252"/>
      <c r="BK477" s="252"/>
      <c r="BL477" s="252"/>
      <c r="BM477" s="252"/>
      <c r="BN477" s="252"/>
      <c r="BO477" s="253"/>
      <c r="BP477" s="494" t="s">
        <v>20</v>
      </c>
      <c r="BQ477" s="252"/>
      <c r="BR477" s="252"/>
      <c r="BS477" s="252"/>
      <c r="BT477" s="252"/>
      <c r="BU477" s="252"/>
      <c r="BV477" s="252"/>
      <c r="BW477" s="252"/>
      <c r="BX477" s="252"/>
      <c r="BY477" s="291"/>
    </row>
    <row r="478" spans="1:77" ht="39" customHeight="1" thickBot="1" x14ac:dyDescent="0.35">
      <c r="A478" s="486"/>
      <c r="B478" s="487"/>
      <c r="C478" s="487"/>
      <c r="D478" s="201"/>
      <c r="E478" s="489" t="s">
        <v>20</v>
      </c>
      <c r="F478" s="252"/>
      <c r="G478" s="252"/>
      <c r="H478" s="252"/>
      <c r="I478" s="252"/>
      <c r="J478" s="253"/>
      <c r="K478" s="494" t="s">
        <v>20</v>
      </c>
      <c r="L478" s="252"/>
      <c r="M478" s="252"/>
      <c r="N478" s="252"/>
      <c r="O478" s="252"/>
      <c r="P478" s="252"/>
      <c r="Q478" s="252"/>
      <c r="R478" s="253"/>
      <c r="S478" s="494" t="s">
        <v>20</v>
      </c>
      <c r="T478" s="252"/>
      <c r="U478" s="252"/>
      <c r="V478" s="253"/>
      <c r="W478" s="494" t="s">
        <v>20</v>
      </c>
      <c r="X478" s="252"/>
      <c r="Y478" s="252"/>
      <c r="Z478" s="252"/>
      <c r="AA478" s="252"/>
      <c r="AB478" s="252"/>
      <c r="AC478" s="252"/>
      <c r="AD478" s="253"/>
      <c r="AE478" s="494" t="s">
        <v>20</v>
      </c>
      <c r="AF478" s="252"/>
      <c r="AG478" s="252"/>
      <c r="AH478" s="252"/>
      <c r="AI478" s="252"/>
      <c r="AJ478" s="252"/>
      <c r="AK478" s="252"/>
      <c r="AL478" s="253"/>
      <c r="AM478" s="494" t="s">
        <v>20</v>
      </c>
      <c r="AN478" s="252"/>
      <c r="AO478" s="252"/>
      <c r="AP478" s="252"/>
      <c r="AQ478" s="252"/>
      <c r="AR478" s="252"/>
      <c r="AS478" s="252"/>
      <c r="AT478" s="252"/>
      <c r="AU478" s="253"/>
      <c r="AV478" s="494" t="s">
        <v>20</v>
      </c>
      <c r="AW478" s="252"/>
      <c r="AX478" s="252"/>
      <c r="AY478" s="252"/>
      <c r="AZ478" s="252"/>
      <c r="BA478" s="252"/>
      <c r="BB478" s="252"/>
      <c r="BC478" s="253"/>
      <c r="BD478" s="494" t="s">
        <v>20</v>
      </c>
      <c r="BE478" s="252"/>
      <c r="BF478" s="252"/>
      <c r="BG478" s="252"/>
      <c r="BH478" s="252"/>
      <c r="BI478" s="252"/>
      <c r="BJ478" s="252"/>
      <c r="BK478" s="252"/>
      <c r="BL478" s="252"/>
      <c r="BM478" s="252"/>
      <c r="BN478" s="252"/>
      <c r="BO478" s="253"/>
      <c r="BP478" s="494" t="s">
        <v>20</v>
      </c>
      <c r="BQ478" s="252"/>
      <c r="BR478" s="252"/>
      <c r="BS478" s="252"/>
      <c r="BT478" s="252"/>
      <c r="BU478" s="252"/>
      <c r="BV478" s="252"/>
      <c r="BW478" s="252"/>
      <c r="BX478" s="252"/>
      <c r="BY478" s="291"/>
    </row>
    <row r="479" spans="1:77" ht="15" customHeight="1" thickBot="1" x14ac:dyDescent="0.35">
      <c r="A479" s="486"/>
      <c r="B479" s="185"/>
      <c r="C479" s="185"/>
      <c r="D479" s="201"/>
      <c r="E479" s="489" t="s">
        <v>20</v>
      </c>
      <c r="F479" s="252"/>
      <c r="G479" s="252"/>
      <c r="H479" s="252"/>
      <c r="I479" s="252"/>
      <c r="J479" s="253"/>
      <c r="K479" s="494" t="s">
        <v>20</v>
      </c>
      <c r="L479" s="252"/>
      <c r="M479" s="252"/>
      <c r="N479" s="252"/>
      <c r="O479" s="252"/>
      <c r="P479" s="252"/>
      <c r="Q479" s="252"/>
      <c r="R479" s="253"/>
      <c r="S479" s="494" t="s">
        <v>20</v>
      </c>
      <c r="T479" s="252"/>
      <c r="U479" s="252"/>
      <c r="V479" s="253"/>
      <c r="W479" s="494" t="s">
        <v>20</v>
      </c>
      <c r="X479" s="252"/>
      <c r="Y479" s="252"/>
      <c r="Z479" s="252"/>
      <c r="AA479" s="252"/>
      <c r="AB479" s="252"/>
      <c r="AC479" s="252"/>
      <c r="AD479" s="253"/>
      <c r="AE479" s="494" t="s">
        <v>20</v>
      </c>
      <c r="AF479" s="252"/>
      <c r="AG479" s="252"/>
      <c r="AH479" s="252"/>
      <c r="AI479" s="252"/>
      <c r="AJ479" s="252"/>
      <c r="AK479" s="252"/>
      <c r="AL479" s="253"/>
      <c r="AM479" s="494" t="s">
        <v>20</v>
      </c>
      <c r="AN479" s="252"/>
      <c r="AO479" s="252"/>
      <c r="AP479" s="252"/>
      <c r="AQ479" s="252"/>
      <c r="AR479" s="252"/>
      <c r="AS479" s="252"/>
      <c r="AT479" s="252"/>
      <c r="AU479" s="253"/>
      <c r="AV479" s="494" t="s">
        <v>20</v>
      </c>
      <c r="AW479" s="252"/>
      <c r="AX479" s="252"/>
      <c r="AY479" s="252"/>
      <c r="AZ479" s="252"/>
      <c r="BA479" s="252"/>
      <c r="BB479" s="252"/>
      <c r="BC479" s="253"/>
      <c r="BD479" s="494" t="s">
        <v>20</v>
      </c>
      <c r="BE479" s="252"/>
      <c r="BF479" s="252"/>
      <c r="BG479" s="252"/>
      <c r="BH479" s="252"/>
      <c r="BI479" s="252"/>
      <c r="BJ479" s="252"/>
      <c r="BK479" s="252"/>
      <c r="BL479" s="252"/>
      <c r="BM479" s="252"/>
      <c r="BN479" s="252"/>
      <c r="BO479" s="253"/>
      <c r="BP479" s="494" t="s">
        <v>20</v>
      </c>
      <c r="BQ479" s="252"/>
      <c r="BR479" s="252"/>
      <c r="BS479" s="252"/>
      <c r="BT479" s="252"/>
      <c r="BU479" s="252"/>
      <c r="BV479" s="252"/>
      <c r="BW479" s="252"/>
      <c r="BX479" s="252"/>
      <c r="BY479" s="291"/>
    </row>
    <row r="480" spans="1:77" ht="19.5" customHeight="1" thickBot="1" x14ac:dyDescent="0.35">
      <c r="A480" s="512" t="s">
        <v>158</v>
      </c>
      <c r="B480" s="255"/>
      <c r="C480" s="255"/>
      <c r="D480" s="255"/>
      <c r="E480" s="255"/>
      <c r="F480" s="255"/>
      <c r="G480" s="255"/>
      <c r="H480" s="255"/>
      <c r="I480" s="255"/>
      <c r="J480" s="255"/>
      <c r="K480" s="255"/>
      <c r="L480" s="255"/>
      <c r="M480" s="255"/>
      <c r="N480" s="255"/>
      <c r="O480" s="255"/>
      <c r="P480" s="255"/>
      <c r="Q480" s="255"/>
      <c r="R480" s="255"/>
      <c r="S480" s="255"/>
      <c r="T480" s="255"/>
      <c r="U480" s="255"/>
      <c r="V480" s="255"/>
      <c r="W480" s="255"/>
      <c r="X480" s="255"/>
      <c r="Y480" s="255"/>
      <c r="Z480" s="255"/>
      <c r="AA480" s="255"/>
      <c r="AB480" s="255"/>
      <c r="AC480" s="255"/>
      <c r="AD480" s="255"/>
      <c r="AE480" s="255"/>
      <c r="AF480" s="255"/>
      <c r="AG480" s="255"/>
      <c r="AH480" s="255"/>
      <c r="AI480" s="255"/>
      <c r="AJ480" s="255"/>
      <c r="AK480" s="255"/>
      <c r="AL480" s="255"/>
      <c r="AM480" s="255"/>
      <c r="AN480" s="255"/>
      <c r="AO480" s="255"/>
      <c r="AP480" s="255"/>
      <c r="AQ480" s="255"/>
      <c r="AR480" s="255"/>
      <c r="AS480" s="255"/>
      <c r="AT480" s="255"/>
      <c r="AU480" s="255"/>
      <c r="AV480" s="255"/>
      <c r="AW480" s="255"/>
      <c r="AX480" s="255"/>
      <c r="AY480" s="255"/>
      <c r="AZ480" s="255"/>
      <c r="BA480" s="255"/>
      <c r="BB480" s="255"/>
      <c r="BC480" s="255"/>
      <c r="BD480" s="255"/>
      <c r="BE480" s="255"/>
      <c r="BF480" s="255"/>
      <c r="BG480" s="255"/>
      <c r="BH480" s="255"/>
      <c r="BI480" s="255"/>
      <c r="BJ480" s="255"/>
      <c r="BK480" s="255"/>
      <c r="BL480" s="255"/>
      <c r="BM480" s="255"/>
      <c r="BN480" s="255"/>
      <c r="BO480" s="256"/>
      <c r="BP480" s="531" t="s">
        <v>20</v>
      </c>
      <c r="BQ480" s="255"/>
      <c r="BR480" s="255"/>
      <c r="BS480" s="255"/>
      <c r="BT480" s="255"/>
      <c r="BU480" s="255"/>
      <c r="BV480" s="255"/>
      <c r="BW480" s="255"/>
      <c r="BX480" s="255"/>
      <c r="BY480" s="312"/>
    </row>
    <row r="481" spans="1:77" ht="12.75" customHeight="1" x14ac:dyDescent="0.3">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c r="AP481" s="77"/>
      <c r="AQ481" s="77"/>
      <c r="AR481" s="77"/>
      <c r="AS481" s="77"/>
      <c r="AT481" s="77"/>
      <c r="AU481" s="77"/>
      <c r="AV481" s="77"/>
      <c r="AW481" s="77"/>
      <c r="AX481" s="77"/>
      <c r="AY481" s="77"/>
      <c r="AZ481" s="77"/>
      <c r="BA481" s="77"/>
      <c r="BB481" s="77"/>
      <c r="BC481" s="77"/>
      <c r="BD481" s="77"/>
      <c r="BE481" s="77"/>
      <c r="BF481" s="77"/>
      <c r="BG481" s="77"/>
      <c r="BH481" s="77"/>
      <c r="BI481" s="77"/>
      <c r="BJ481" s="77"/>
      <c r="BK481" s="77"/>
      <c r="BL481" s="77"/>
      <c r="BM481" s="77"/>
      <c r="BN481" s="77"/>
      <c r="BO481" s="77"/>
      <c r="BP481" s="3"/>
      <c r="BQ481" s="3"/>
      <c r="BR481" s="3"/>
      <c r="BS481" s="3"/>
      <c r="BT481" s="3"/>
      <c r="BU481" s="3"/>
      <c r="BV481" s="3"/>
      <c r="BW481" s="3"/>
      <c r="BX481" s="3"/>
      <c r="BY481" s="3"/>
    </row>
    <row r="482" spans="1:77" ht="23.25" customHeight="1" x14ac:dyDescent="0.3">
      <c r="A482" s="510" t="s">
        <v>569</v>
      </c>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c r="AA482" s="200"/>
      <c r="AB482" s="200"/>
      <c r="AC482" s="200"/>
      <c r="AD482" s="200"/>
      <c r="AE482" s="200"/>
      <c r="AF482" s="200"/>
      <c r="AG482" s="200"/>
      <c r="AH482" s="200"/>
      <c r="AI482" s="200"/>
      <c r="AJ482" s="200"/>
      <c r="AK482" s="200"/>
      <c r="AL482" s="200"/>
      <c r="AM482" s="200"/>
      <c r="AN482" s="200"/>
      <c r="AO482" s="200"/>
      <c r="AP482" s="200"/>
      <c r="AQ482" s="200"/>
      <c r="AR482" s="200"/>
      <c r="AS482" s="200"/>
      <c r="AT482" s="200"/>
      <c r="AU482" s="200"/>
      <c r="AV482" s="200"/>
      <c r="AW482" s="200"/>
      <c r="AX482" s="200"/>
      <c r="AY482" s="200"/>
      <c r="AZ482" s="200"/>
      <c r="BA482" s="200"/>
      <c r="BB482" s="200"/>
      <c r="BC482" s="200"/>
      <c r="BD482" s="200"/>
      <c r="BE482" s="200"/>
      <c r="BF482" s="200"/>
      <c r="BG482" s="200"/>
      <c r="BH482" s="200"/>
      <c r="BI482" s="200"/>
      <c r="BJ482" s="200"/>
      <c r="BK482" s="200"/>
      <c r="BL482" s="200"/>
      <c r="BM482" s="200"/>
      <c r="BN482" s="200"/>
      <c r="BO482" s="200"/>
      <c r="BP482" s="200"/>
      <c r="BQ482" s="200"/>
      <c r="BR482" s="200"/>
      <c r="BS482" s="200"/>
      <c r="BT482" s="200"/>
      <c r="BU482" s="200"/>
      <c r="BV482" s="200"/>
      <c r="BW482" s="200"/>
      <c r="BX482" s="200"/>
      <c r="BY482" s="200"/>
    </row>
    <row r="483" spans="1:77" ht="23.25" customHeight="1" thickBot="1" x14ac:dyDescent="0.35">
      <c r="A483" s="510" t="s">
        <v>389</v>
      </c>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c r="AC483" s="200"/>
      <c r="AD483" s="200"/>
      <c r="AE483" s="200"/>
      <c r="AF483" s="200"/>
      <c r="AG483" s="200"/>
      <c r="AH483" s="200"/>
      <c r="AI483" s="200"/>
      <c r="AJ483" s="200"/>
      <c r="AK483" s="200"/>
      <c r="AL483" s="200"/>
      <c r="AM483" s="200"/>
      <c r="AN483" s="200"/>
      <c r="AO483" s="200"/>
      <c r="AP483" s="200"/>
      <c r="AQ483" s="200"/>
      <c r="AR483" s="200"/>
      <c r="AS483" s="200"/>
      <c r="AT483" s="200"/>
      <c r="AU483" s="200"/>
      <c r="AV483" s="200"/>
      <c r="AW483" s="200"/>
      <c r="AX483" s="200"/>
      <c r="AY483" s="200"/>
      <c r="AZ483" s="200"/>
      <c r="BA483" s="200"/>
      <c r="BB483" s="200"/>
      <c r="BC483" s="200"/>
      <c r="BD483" s="200"/>
      <c r="BE483" s="200"/>
      <c r="BF483" s="200"/>
      <c r="BG483" s="200"/>
      <c r="BH483" s="200"/>
      <c r="BI483" s="200"/>
      <c r="BJ483" s="200"/>
      <c r="BK483" s="200"/>
      <c r="BL483" s="200"/>
      <c r="BM483" s="200"/>
      <c r="BN483" s="200"/>
      <c r="BO483" s="200"/>
      <c r="BP483" s="200"/>
      <c r="BQ483" s="200"/>
      <c r="BR483" s="200"/>
      <c r="BS483" s="200"/>
      <c r="BT483" s="200"/>
      <c r="BU483" s="200"/>
      <c r="BV483" s="200"/>
      <c r="BW483" s="200"/>
      <c r="BX483" s="200"/>
      <c r="BY483" s="200"/>
    </row>
    <row r="484" spans="1:77" ht="88.5" customHeight="1" thickBot="1" x14ac:dyDescent="0.35">
      <c r="A484" s="508" t="s">
        <v>570</v>
      </c>
      <c r="B484" s="272"/>
      <c r="C484" s="272"/>
      <c r="D484" s="270"/>
      <c r="E484" s="458" t="s">
        <v>571</v>
      </c>
      <c r="F484" s="272"/>
      <c r="G484" s="272"/>
      <c r="H484" s="272"/>
      <c r="I484" s="272"/>
      <c r="J484" s="272"/>
      <c r="K484" s="272"/>
      <c r="L484" s="272"/>
      <c r="M484" s="272"/>
      <c r="N484" s="272"/>
      <c r="O484" s="458" t="s">
        <v>572</v>
      </c>
      <c r="P484" s="272"/>
      <c r="Q484" s="272"/>
      <c r="R484" s="272"/>
      <c r="S484" s="272"/>
      <c r="T484" s="270"/>
      <c r="U484" s="458" t="s">
        <v>573</v>
      </c>
      <c r="V484" s="272"/>
      <c r="W484" s="272"/>
      <c r="X484" s="270"/>
      <c r="Y484" s="458" t="s">
        <v>491</v>
      </c>
      <c r="Z484" s="272"/>
      <c r="AA484" s="272"/>
      <c r="AB484" s="272"/>
      <c r="AC484" s="272"/>
      <c r="AD484" s="272"/>
      <c r="AE484" s="272"/>
      <c r="AF484" s="270"/>
      <c r="AG484" s="458" t="s">
        <v>492</v>
      </c>
      <c r="AH484" s="272"/>
      <c r="AI484" s="272"/>
      <c r="AJ484" s="272"/>
      <c r="AK484" s="272"/>
      <c r="AL484" s="272"/>
      <c r="AM484" s="272"/>
      <c r="AN484" s="270"/>
      <c r="AO484" s="458" t="s">
        <v>493</v>
      </c>
      <c r="AP484" s="272"/>
      <c r="AQ484" s="272"/>
      <c r="AR484" s="272"/>
      <c r="AS484" s="272"/>
      <c r="AT484" s="272"/>
      <c r="AU484" s="270"/>
      <c r="AV484" s="458" t="s">
        <v>417</v>
      </c>
      <c r="AW484" s="272"/>
      <c r="AX484" s="272"/>
      <c r="AY484" s="272"/>
      <c r="AZ484" s="272"/>
      <c r="BA484" s="270"/>
      <c r="BB484" s="527" t="s">
        <v>494</v>
      </c>
      <c r="BC484" s="272"/>
      <c r="BD484" s="272"/>
      <c r="BE484" s="272"/>
      <c r="BF484" s="272"/>
      <c r="BG484" s="270"/>
      <c r="BH484" s="458" t="s">
        <v>495</v>
      </c>
      <c r="BI484" s="272"/>
      <c r="BJ484" s="272"/>
      <c r="BK484" s="272"/>
      <c r="BL484" s="272"/>
      <c r="BM484" s="270"/>
      <c r="BN484" s="458" t="s">
        <v>535</v>
      </c>
      <c r="BO484" s="272"/>
      <c r="BP484" s="272"/>
      <c r="BQ484" s="272"/>
      <c r="BR484" s="272"/>
      <c r="BS484" s="270"/>
      <c r="BT484" s="458" t="s">
        <v>497</v>
      </c>
      <c r="BU484" s="272"/>
      <c r="BV484" s="272"/>
      <c r="BW484" s="272"/>
      <c r="BX484" s="272"/>
      <c r="BY484" s="299"/>
    </row>
    <row r="485" spans="1:77" ht="19.5" customHeight="1" thickBot="1" x14ac:dyDescent="0.35">
      <c r="A485" s="507" t="s">
        <v>20</v>
      </c>
      <c r="B485" s="196"/>
      <c r="C485" s="196"/>
      <c r="D485" s="203"/>
      <c r="E485" s="492" t="s">
        <v>20</v>
      </c>
      <c r="F485" s="252"/>
      <c r="G485" s="252"/>
      <c r="H485" s="252"/>
      <c r="I485" s="252"/>
      <c r="J485" s="252"/>
      <c r="K485" s="252"/>
      <c r="L485" s="252"/>
      <c r="M485" s="252"/>
      <c r="N485" s="253"/>
      <c r="O485" s="490" t="s">
        <v>20</v>
      </c>
      <c r="P485" s="196"/>
      <c r="Q485" s="196"/>
      <c r="R485" s="196"/>
      <c r="S485" s="196"/>
      <c r="T485" s="203"/>
      <c r="U485" s="490" t="s">
        <v>20</v>
      </c>
      <c r="V485" s="196"/>
      <c r="W485" s="196"/>
      <c r="X485" s="203"/>
      <c r="Y485" s="490" t="s">
        <v>20</v>
      </c>
      <c r="Z485" s="196"/>
      <c r="AA485" s="196"/>
      <c r="AB485" s="196"/>
      <c r="AC485" s="196"/>
      <c r="AD485" s="196"/>
      <c r="AE485" s="196"/>
      <c r="AF485" s="203"/>
      <c r="AG485" s="490" t="s">
        <v>20</v>
      </c>
      <c r="AH485" s="196"/>
      <c r="AI485" s="196"/>
      <c r="AJ485" s="196"/>
      <c r="AK485" s="196"/>
      <c r="AL485" s="196"/>
      <c r="AM485" s="196"/>
      <c r="AN485" s="203"/>
      <c r="AO485" s="490" t="s">
        <v>20</v>
      </c>
      <c r="AP485" s="196"/>
      <c r="AQ485" s="196"/>
      <c r="AR485" s="196"/>
      <c r="AS485" s="196"/>
      <c r="AT485" s="196"/>
      <c r="AU485" s="203"/>
      <c r="AV485" s="490" t="s">
        <v>20</v>
      </c>
      <c r="AW485" s="196"/>
      <c r="AX485" s="196"/>
      <c r="AY485" s="196"/>
      <c r="AZ485" s="196"/>
      <c r="BA485" s="203"/>
      <c r="BB485" s="516" t="s">
        <v>20</v>
      </c>
      <c r="BC485" s="196"/>
      <c r="BD485" s="196"/>
      <c r="BE485" s="196"/>
      <c r="BF485" s="196"/>
      <c r="BG485" s="203"/>
      <c r="BH485" s="490" t="s">
        <v>20</v>
      </c>
      <c r="BI485" s="196"/>
      <c r="BJ485" s="196"/>
      <c r="BK485" s="196"/>
      <c r="BL485" s="196"/>
      <c r="BM485" s="203"/>
      <c r="BN485" s="490" t="s">
        <v>20</v>
      </c>
      <c r="BO485" s="196"/>
      <c r="BP485" s="196"/>
      <c r="BQ485" s="196"/>
      <c r="BR485" s="196"/>
      <c r="BS485" s="203"/>
      <c r="BT485" s="490" t="s">
        <v>20</v>
      </c>
      <c r="BU485" s="196"/>
      <c r="BV485" s="196"/>
      <c r="BW485" s="196"/>
      <c r="BX485" s="196"/>
      <c r="BY485" s="514"/>
    </row>
    <row r="486" spans="1:77" ht="19.5" customHeight="1" thickBot="1" x14ac:dyDescent="0.35">
      <c r="A486" s="507" t="s">
        <v>20</v>
      </c>
      <c r="B486" s="196"/>
      <c r="C486" s="196"/>
      <c r="D486" s="203"/>
      <c r="E486" s="492" t="s">
        <v>20</v>
      </c>
      <c r="F486" s="252"/>
      <c r="G486" s="252"/>
      <c r="H486" s="252"/>
      <c r="I486" s="252"/>
      <c r="J486" s="252"/>
      <c r="K486" s="252"/>
      <c r="L486" s="252"/>
      <c r="M486" s="252"/>
      <c r="N486" s="253"/>
      <c r="O486" s="490" t="s">
        <v>20</v>
      </c>
      <c r="P486" s="196"/>
      <c r="Q486" s="196"/>
      <c r="R486" s="196"/>
      <c r="S486" s="196"/>
      <c r="T486" s="203"/>
      <c r="U486" s="490" t="s">
        <v>20</v>
      </c>
      <c r="V486" s="196"/>
      <c r="W486" s="196"/>
      <c r="X486" s="203"/>
      <c r="Y486" s="490" t="s">
        <v>20</v>
      </c>
      <c r="Z486" s="196"/>
      <c r="AA486" s="196"/>
      <c r="AB486" s="196"/>
      <c r="AC486" s="196"/>
      <c r="AD486" s="196"/>
      <c r="AE486" s="196"/>
      <c r="AF486" s="203"/>
      <c r="AG486" s="490" t="s">
        <v>20</v>
      </c>
      <c r="AH486" s="196"/>
      <c r="AI486" s="196"/>
      <c r="AJ486" s="196"/>
      <c r="AK486" s="196"/>
      <c r="AL486" s="196"/>
      <c r="AM486" s="196"/>
      <c r="AN486" s="203"/>
      <c r="AO486" s="490" t="s">
        <v>20</v>
      </c>
      <c r="AP486" s="196"/>
      <c r="AQ486" s="196"/>
      <c r="AR486" s="196"/>
      <c r="AS486" s="196"/>
      <c r="AT486" s="196"/>
      <c r="AU486" s="203"/>
      <c r="AV486" s="490" t="s">
        <v>20</v>
      </c>
      <c r="AW486" s="196"/>
      <c r="AX486" s="196"/>
      <c r="AY486" s="196"/>
      <c r="AZ486" s="196"/>
      <c r="BA486" s="203"/>
      <c r="BB486" s="516" t="s">
        <v>20</v>
      </c>
      <c r="BC486" s="196"/>
      <c r="BD486" s="196"/>
      <c r="BE486" s="196"/>
      <c r="BF486" s="196"/>
      <c r="BG486" s="203"/>
      <c r="BH486" s="490" t="s">
        <v>20</v>
      </c>
      <c r="BI486" s="196"/>
      <c r="BJ486" s="196"/>
      <c r="BK486" s="196"/>
      <c r="BL486" s="196"/>
      <c r="BM486" s="203"/>
      <c r="BN486" s="490" t="s">
        <v>20</v>
      </c>
      <c r="BO486" s="196"/>
      <c r="BP486" s="196"/>
      <c r="BQ486" s="196"/>
      <c r="BR486" s="196"/>
      <c r="BS486" s="203"/>
      <c r="BT486" s="490" t="s">
        <v>20</v>
      </c>
      <c r="BU486" s="196"/>
      <c r="BV486" s="196"/>
      <c r="BW486" s="196"/>
      <c r="BX486" s="196"/>
      <c r="BY486" s="514"/>
    </row>
    <row r="487" spans="1:77" ht="19.5" customHeight="1" thickBot="1" x14ac:dyDescent="0.35">
      <c r="A487" s="507" t="s">
        <v>20</v>
      </c>
      <c r="B487" s="196"/>
      <c r="C487" s="196"/>
      <c r="D487" s="203"/>
      <c r="E487" s="492" t="s">
        <v>20</v>
      </c>
      <c r="F487" s="252"/>
      <c r="G487" s="252"/>
      <c r="H487" s="252"/>
      <c r="I487" s="252"/>
      <c r="J487" s="252"/>
      <c r="K487" s="252"/>
      <c r="L487" s="252"/>
      <c r="M487" s="252"/>
      <c r="N487" s="253"/>
      <c r="O487" s="490" t="s">
        <v>20</v>
      </c>
      <c r="P487" s="196"/>
      <c r="Q487" s="196"/>
      <c r="R487" s="196"/>
      <c r="S487" s="196"/>
      <c r="T487" s="203"/>
      <c r="U487" s="490" t="s">
        <v>20</v>
      </c>
      <c r="V487" s="196"/>
      <c r="W487" s="196"/>
      <c r="X487" s="203"/>
      <c r="Y487" s="490" t="s">
        <v>20</v>
      </c>
      <c r="Z487" s="196"/>
      <c r="AA487" s="196"/>
      <c r="AB487" s="196"/>
      <c r="AC487" s="196"/>
      <c r="AD487" s="196"/>
      <c r="AE487" s="196"/>
      <c r="AF487" s="203"/>
      <c r="AG487" s="490" t="s">
        <v>20</v>
      </c>
      <c r="AH487" s="196"/>
      <c r="AI487" s="196"/>
      <c r="AJ487" s="196"/>
      <c r="AK487" s="196"/>
      <c r="AL487" s="196"/>
      <c r="AM487" s="196"/>
      <c r="AN487" s="203"/>
      <c r="AO487" s="490" t="s">
        <v>20</v>
      </c>
      <c r="AP487" s="196"/>
      <c r="AQ487" s="196"/>
      <c r="AR487" s="196"/>
      <c r="AS487" s="196"/>
      <c r="AT487" s="196"/>
      <c r="AU487" s="203"/>
      <c r="AV487" s="490" t="s">
        <v>20</v>
      </c>
      <c r="AW487" s="196"/>
      <c r="AX487" s="196"/>
      <c r="AY487" s="196"/>
      <c r="AZ487" s="196"/>
      <c r="BA487" s="203"/>
      <c r="BB487" s="516" t="s">
        <v>20</v>
      </c>
      <c r="BC487" s="196"/>
      <c r="BD487" s="196"/>
      <c r="BE487" s="196"/>
      <c r="BF487" s="196"/>
      <c r="BG487" s="203"/>
      <c r="BH487" s="490" t="s">
        <v>20</v>
      </c>
      <c r="BI487" s="196"/>
      <c r="BJ487" s="196"/>
      <c r="BK487" s="196"/>
      <c r="BL487" s="196"/>
      <c r="BM487" s="203"/>
      <c r="BN487" s="490" t="s">
        <v>20</v>
      </c>
      <c r="BO487" s="196"/>
      <c r="BP487" s="196"/>
      <c r="BQ487" s="196"/>
      <c r="BR487" s="196"/>
      <c r="BS487" s="203"/>
      <c r="BT487" s="490" t="s">
        <v>20</v>
      </c>
      <c r="BU487" s="196"/>
      <c r="BV487" s="196"/>
      <c r="BW487" s="196"/>
      <c r="BX487" s="196"/>
      <c r="BY487" s="514"/>
    </row>
    <row r="488" spans="1:77" ht="19.5" customHeight="1" thickBot="1" x14ac:dyDescent="0.35">
      <c r="A488" s="507" t="s">
        <v>20</v>
      </c>
      <c r="B488" s="196"/>
      <c r="C488" s="196"/>
      <c r="D488" s="203"/>
      <c r="E488" s="492" t="s">
        <v>20</v>
      </c>
      <c r="F488" s="252"/>
      <c r="G488" s="252"/>
      <c r="H488" s="252"/>
      <c r="I488" s="252"/>
      <c r="J488" s="252"/>
      <c r="K488" s="252"/>
      <c r="L488" s="252"/>
      <c r="M488" s="252"/>
      <c r="N488" s="253"/>
      <c r="O488" s="490" t="s">
        <v>20</v>
      </c>
      <c r="P488" s="196"/>
      <c r="Q488" s="196"/>
      <c r="R488" s="196"/>
      <c r="S488" s="196"/>
      <c r="T488" s="203"/>
      <c r="U488" s="490" t="s">
        <v>20</v>
      </c>
      <c r="V488" s="196"/>
      <c r="W488" s="196"/>
      <c r="X488" s="203"/>
      <c r="Y488" s="490" t="s">
        <v>20</v>
      </c>
      <c r="Z488" s="196"/>
      <c r="AA488" s="196"/>
      <c r="AB488" s="196"/>
      <c r="AC488" s="196"/>
      <c r="AD488" s="196"/>
      <c r="AE488" s="196"/>
      <c r="AF488" s="203"/>
      <c r="AG488" s="490" t="s">
        <v>20</v>
      </c>
      <c r="AH488" s="196"/>
      <c r="AI488" s="196"/>
      <c r="AJ488" s="196"/>
      <c r="AK488" s="196"/>
      <c r="AL488" s="196"/>
      <c r="AM488" s="196"/>
      <c r="AN488" s="203"/>
      <c r="AO488" s="490" t="s">
        <v>20</v>
      </c>
      <c r="AP488" s="196"/>
      <c r="AQ488" s="196"/>
      <c r="AR488" s="196"/>
      <c r="AS488" s="196"/>
      <c r="AT488" s="196"/>
      <c r="AU488" s="203"/>
      <c r="AV488" s="490" t="s">
        <v>20</v>
      </c>
      <c r="AW488" s="196"/>
      <c r="AX488" s="196"/>
      <c r="AY488" s="196"/>
      <c r="AZ488" s="196"/>
      <c r="BA488" s="203"/>
      <c r="BB488" s="516" t="s">
        <v>20</v>
      </c>
      <c r="BC488" s="196"/>
      <c r="BD488" s="196"/>
      <c r="BE488" s="196"/>
      <c r="BF488" s="196"/>
      <c r="BG488" s="203"/>
      <c r="BH488" s="490" t="s">
        <v>20</v>
      </c>
      <c r="BI488" s="196"/>
      <c r="BJ488" s="196"/>
      <c r="BK488" s="196"/>
      <c r="BL488" s="196"/>
      <c r="BM488" s="203"/>
      <c r="BN488" s="490" t="s">
        <v>20</v>
      </c>
      <c r="BO488" s="196"/>
      <c r="BP488" s="196"/>
      <c r="BQ488" s="196"/>
      <c r="BR488" s="196"/>
      <c r="BS488" s="203"/>
      <c r="BT488" s="490" t="s">
        <v>20</v>
      </c>
      <c r="BU488" s="196"/>
      <c r="BV488" s="196"/>
      <c r="BW488" s="196"/>
      <c r="BX488" s="196"/>
      <c r="BY488" s="514"/>
    </row>
    <row r="489" spans="1:77" ht="18" customHeight="1" thickBot="1" x14ac:dyDescent="0.35">
      <c r="A489" s="509" t="s">
        <v>422</v>
      </c>
      <c r="B489" s="255"/>
      <c r="C489" s="255"/>
      <c r="D489" s="255"/>
      <c r="E489" s="255"/>
      <c r="F489" s="255"/>
      <c r="G489" s="255"/>
      <c r="H489" s="255"/>
      <c r="I489" s="255"/>
      <c r="J489" s="255"/>
      <c r="K489" s="255"/>
      <c r="L489" s="255"/>
      <c r="M489" s="255"/>
      <c r="N489" s="255"/>
      <c r="O489" s="255"/>
      <c r="P489" s="255"/>
      <c r="Q489" s="255"/>
      <c r="R489" s="255"/>
      <c r="S489" s="255"/>
      <c r="T489" s="255"/>
      <c r="U489" s="255"/>
      <c r="V489" s="255"/>
      <c r="W489" s="255"/>
      <c r="X489" s="255"/>
      <c r="Y489" s="255"/>
      <c r="Z489" s="255"/>
      <c r="AA489" s="255"/>
      <c r="AB489" s="255"/>
      <c r="AC489" s="255"/>
      <c r="AD489" s="255"/>
      <c r="AE489" s="255"/>
      <c r="AF489" s="255"/>
      <c r="AG489" s="255"/>
      <c r="AH489" s="255"/>
      <c r="AI489" s="255"/>
      <c r="AJ489" s="255"/>
      <c r="AK489" s="255"/>
      <c r="AL489" s="255"/>
      <c r="AM489" s="255"/>
      <c r="AN489" s="255"/>
      <c r="AO489" s="255"/>
      <c r="AP489" s="255"/>
      <c r="AQ489" s="255"/>
      <c r="AR489" s="255"/>
      <c r="AS489" s="255"/>
      <c r="AT489" s="255"/>
      <c r="AU489" s="255"/>
      <c r="AV489" s="255"/>
      <c r="AW489" s="255"/>
      <c r="AX489" s="255"/>
      <c r="AY489" s="255"/>
      <c r="AZ489" s="255"/>
      <c r="BA489" s="255"/>
      <c r="BB489" s="255"/>
      <c r="BC489" s="255"/>
      <c r="BD489" s="255"/>
      <c r="BE489" s="255"/>
      <c r="BF489" s="255"/>
      <c r="BG489" s="255"/>
      <c r="BH489" s="255"/>
      <c r="BI489" s="255"/>
      <c r="BJ489" s="255"/>
      <c r="BK489" s="255"/>
      <c r="BL489" s="255"/>
      <c r="BM489" s="255"/>
      <c r="BN489" s="493" t="s">
        <v>20</v>
      </c>
      <c r="BO489" s="255"/>
      <c r="BP489" s="255"/>
      <c r="BQ489" s="255"/>
      <c r="BR489" s="255"/>
      <c r="BS489" s="314"/>
      <c r="BT489" s="493" t="s">
        <v>20</v>
      </c>
      <c r="BU489" s="255"/>
      <c r="BV489" s="255"/>
      <c r="BW489" s="255"/>
      <c r="BX489" s="255"/>
      <c r="BY489" s="312"/>
    </row>
    <row r="490" spans="1:77" ht="12.7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row>
    <row r="491" spans="1:77" ht="23.25" customHeight="1" thickBot="1" x14ac:dyDescent="0.35">
      <c r="A491" s="510" t="s">
        <v>406</v>
      </c>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c r="AA491" s="200"/>
      <c r="AB491" s="200"/>
      <c r="AC491" s="200"/>
      <c r="AD491" s="200"/>
      <c r="AE491" s="200"/>
      <c r="AF491" s="200"/>
      <c r="AG491" s="200"/>
      <c r="AH491" s="200"/>
      <c r="AI491" s="200"/>
      <c r="AJ491" s="200"/>
      <c r="AK491" s="200"/>
      <c r="AL491" s="200"/>
      <c r="AM491" s="200"/>
      <c r="AN491" s="200"/>
      <c r="AO491" s="200"/>
      <c r="AP491" s="200"/>
      <c r="AQ491" s="200"/>
      <c r="AR491" s="200"/>
      <c r="AS491" s="200"/>
      <c r="AT491" s="200"/>
      <c r="AU491" s="200"/>
      <c r="AV491" s="200"/>
      <c r="AW491" s="200"/>
      <c r="AX491" s="200"/>
      <c r="AY491" s="200"/>
      <c r="AZ491" s="200"/>
      <c r="BA491" s="200"/>
      <c r="BB491" s="200"/>
      <c r="BC491" s="200"/>
      <c r="BD491" s="200"/>
      <c r="BE491" s="200"/>
      <c r="BF491" s="200"/>
      <c r="BG491" s="200"/>
      <c r="BH491" s="200"/>
      <c r="BI491" s="200"/>
      <c r="BJ491" s="200"/>
      <c r="BK491" s="200"/>
      <c r="BL491" s="200"/>
      <c r="BM491" s="200"/>
      <c r="BN491" s="200"/>
      <c r="BO491" s="200"/>
      <c r="BP491" s="200"/>
      <c r="BQ491" s="200"/>
      <c r="BR491" s="200"/>
      <c r="BS491" s="200"/>
      <c r="BT491" s="200"/>
      <c r="BU491" s="200"/>
      <c r="BV491" s="200"/>
      <c r="BW491" s="200"/>
      <c r="BX491" s="200"/>
      <c r="BY491" s="200"/>
    </row>
    <row r="492" spans="1:77" ht="88.5" customHeight="1" thickBot="1" x14ac:dyDescent="0.35">
      <c r="A492" s="508" t="s">
        <v>570</v>
      </c>
      <c r="B492" s="272"/>
      <c r="C492" s="272"/>
      <c r="D492" s="270"/>
      <c r="E492" s="458" t="s">
        <v>571</v>
      </c>
      <c r="F492" s="272"/>
      <c r="G492" s="272"/>
      <c r="H492" s="272"/>
      <c r="I492" s="272"/>
      <c r="J492" s="272"/>
      <c r="K492" s="272"/>
      <c r="L492" s="272"/>
      <c r="M492" s="272"/>
      <c r="N492" s="272"/>
      <c r="O492" s="458" t="s">
        <v>574</v>
      </c>
      <c r="P492" s="272"/>
      <c r="Q492" s="272"/>
      <c r="R492" s="272"/>
      <c r="S492" s="272"/>
      <c r="T492" s="270"/>
      <c r="U492" s="458" t="s">
        <v>573</v>
      </c>
      <c r="V492" s="272"/>
      <c r="W492" s="272"/>
      <c r="X492" s="270"/>
      <c r="Y492" s="458" t="s">
        <v>501</v>
      </c>
      <c r="Z492" s="272"/>
      <c r="AA492" s="272"/>
      <c r="AB492" s="272"/>
      <c r="AC492" s="272"/>
      <c r="AD492" s="272"/>
      <c r="AE492" s="272"/>
      <c r="AF492" s="270"/>
      <c r="AG492" s="458" t="s">
        <v>503</v>
      </c>
      <c r="AH492" s="272"/>
      <c r="AI492" s="272"/>
      <c r="AJ492" s="272"/>
      <c r="AK492" s="272"/>
      <c r="AL492" s="272"/>
      <c r="AM492" s="272"/>
      <c r="AN492" s="270"/>
      <c r="AO492" s="458" t="s">
        <v>554</v>
      </c>
      <c r="AP492" s="272"/>
      <c r="AQ492" s="272"/>
      <c r="AR492" s="272"/>
      <c r="AS492" s="272"/>
      <c r="AT492" s="272"/>
      <c r="AU492" s="270"/>
      <c r="AV492" s="458" t="s">
        <v>417</v>
      </c>
      <c r="AW492" s="272"/>
      <c r="AX492" s="272"/>
      <c r="AY492" s="272"/>
      <c r="AZ492" s="272"/>
      <c r="BA492" s="270"/>
      <c r="BB492" s="527" t="s">
        <v>494</v>
      </c>
      <c r="BC492" s="272"/>
      <c r="BD492" s="272"/>
      <c r="BE492" s="272"/>
      <c r="BF492" s="272"/>
      <c r="BG492" s="270"/>
      <c r="BH492" s="458" t="s">
        <v>495</v>
      </c>
      <c r="BI492" s="272"/>
      <c r="BJ492" s="272"/>
      <c r="BK492" s="272"/>
      <c r="BL492" s="272"/>
      <c r="BM492" s="270"/>
      <c r="BN492" s="458" t="s">
        <v>535</v>
      </c>
      <c r="BO492" s="272"/>
      <c r="BP492" s="272"/>
      <c r="BQ492" s="272"/>
      <c r="BR492" s="272"/>
      <c r="BS492" s="270"/>
      <c r="BT492" s="458" t="s">
        <v>497</v>
      </c>
      <c r="BU492" s="272"/>
      <c r="BV492" s="272"/>
      <c r="BW492" s="272"/>
      <c r="BX492" s="272"/>
      <c r="BY492" s="299"/>
    </row>
    <row r="493" spans="1:77" ht="19.5" customHeight="1" thickBot="1" x14ac:dyDescent="0.35">
      <c r="A493" s="507" t="s">
        <v>20</v>
      </c>
      <c r="B493" s="196"/>
      <c r="C493" s="196"/>
      <c r="D493" s="203"/>
      <c r="E493" s="492" t="s">
        <v>20</v>
      </c>
      <c r="F493" s="252"/>
      <c r="G493" s="252"/>
      <c r="H493" s="252"/>
      <c r="I493" s="252"/>
      <c r="J493" s="252"/>
      <c r="K493" s="252"/>
      <c r="L493" s="252"/>
      <c r="M493" s="252"/>
      <c r="N493" s="253"/>
      <c r="O493" s="490" t="s">
        <v>20</v>
      </c>
      <c r="P493" s="196"/>
      <c r="Q493" s="196"/>
      <c r="R493" s="196"/>
      <c r="S493" s="196"/>
      <c r="T493" s="203"/>
      <c r="U493" s="490" t="s">
        <v>20</v>
      </c>
      <c r="V493" s="196"/>
      <c r="W493" s="196"/>
      <c r="X493" s="203"/>
      <c r="Y493" s="490" t="s">
        <v>20</v>
      </c>
      <c r="Z493" s="196"/>
      <c r="AA493" s="196"/>
      <c r="AB493" s="196"/>
      <c r="AC493" s="196"/>
      <c r="AD493" s="196"/>
      <c r="AE493" s="196"/>
      <c r="AF493" s="203"/>
      <c r="AG493" s="490" t="s">
        <v>20</v>
      </c>
      <c r="AH493" s="196"/>
      <c r="AI493" s="196"/>
      <c r="AJ493" s="196"/>
      <c r="AK493" s="196"/>
      <c r="AL493" s="196"/>
      <c r="AM493" s="196"/>
      <c r="AN493" s="203"/>
      <c r="AO493" s="490" t="s">
        <v>20</v>
      </c>
      <c r="AP493" s="196"/>
      <c r="AQ493" s="196"/>
      <c r="AR493" s="196"/>
      <c r="AS493" s="196"/>
      <c r="AT493" s="196"/>
      <c r="AU493" s="203"/>
      <c r="AV493" s="490" t="s">
        <v>20</v>
      </c>
      <c r="AW493" s="196"/>
      <c r="AX493" s="196"/>
      <c r="AY493" s="196"/>
      <c r="AZ493" s="196"/>
      <c r="BA493" s="203"/>
      <c r="BB493" s="516" t="s">
        <v>20</v>
      </c>
      <c r="BC493" s="196"/>
      <c r="BD493" s="196"/>
      <c r="BE493" s="196"/>
      <c r="BF493" s="196"/>
      <c r="BG493" s="203"/>
      <c r="BH493" s="490" t="s">
        <v>20</v>
      </c>
      <c r="BI493" s="196"/>
      <c r="BJ493" s="196"/>
      <c r="BK493" s="196"/>
      <c r="BL493" s="196"/>
      <c r="BM493" s="203"/>
      <c r="BN493" s="490" t="s">
        <v>20</v>
      </c>
      <c r="BO493" s="196"/>
      <c r="BP493" s="196"/>
      <c r="BQ493" s="196"/>
      <c r="BR493" s="196"/>
      <c r="BS493" s="203"/>
      <c r="BT493" s="490" t="s">
        <v>20</v>
      </c>
      <c r="BU493" s="196"/>
      <c r="BV493" s="196"/>
      <c r="BW493" s="196"/>
      <c r="BX493" s="196"/>
      <c r="BY493" s="514"/>
    </row>
    <row r="494" spans="1:77" ht="19.5" customHeight="1" thickBot="1" x14ac:dyDescent="0.35">
      <c r="A494" s="507" t="s">
        <v>20</v>
      </c>
      <c r="B494" s="196"/>
      <c r="C494" s="196"/>
      <c r="D494" s="203"/>
      <c r="E494" s="492" t="s">
        <v>20</v>
      </c>
      <c r="F494" s="252"/>
      <c r="G494" s="252"/>
      <c r="H494" s="252"/>
      <c r="I494" s="252"/>
      <c r="J494" s="252"/>
      <c r="K494" s="252"/>
      <c r="L494" s="252"/>
      <c r="M494" s="252"/>
      <c r="N494" s="253"/>
      <c r="O494" s="490" t="s">
        <v>20</v>
      </c>
      <c r="P494" s="196"/>
      <c r="Q494" s="196"/>
      <c r="R494" s="196"/>
      <c r="S494" s="196"/>
      <c r="T494" s="203"/>
      <c r="U494" s="490" t="s">
        <v>20</v>
      </c>
      <c r="V494" s="196"/>
      <c r="W494" s="196"/>
      <c r="X494" s="203"/>
      <c r="Y494" s="490" t="s">
        <v>20</v>
      </c>
      <c r="Z494" s="196"/>
      <c r="AA494" s="196"/>
      <c r="AB494" s="196"/>
      <c r="AC494" s="196"/>
      <c r="AD494" s="196"/>
      <c r="AE494" s="196"/>
      <c r="AF494" s="203"/>
      <c r="AG494" s="490" t="s">
        <v>20</v>
      </c>
      <c r="AH494" s="196"/>
      <c r="AI494" s="196"/>
      <c r="AJ494" s="196"/>
      <c r="AK494" s="196"/>
      <c r="AL494" s="196"/>
      <c r="AM494" s="196"/>
      <c r="AN494" s="203"/>
      <c r="AO494" s="490" t="s">
        <v>20</v>
      </c>
      <c r="AP494" s="196"/>
      <c r="AQ494" s="196"/>
      <c r="AR494" s="196"/>
      <c r="AS494" s="196"/>
      <c r="AT494" s="196"/>
      <c r="AU494" s="203"/>
      <c r="AV494" s="490" t="s">
        <v>20</v>
      </c>
      <c r="AW494" s="196"/>
      <c r="AX494" s="196"/>
      <c r="AY494" s="196"/>
      <c r="AZ494" s="196"/>
      <c r="BA494" s="203"/>
      <c r="BB494" s="516" t="s">
        <v>20</v>
      </c>
      <c r="BC494" s="196"/>
      <c r="BD494" s="196"/>
      <c r="BE494" s="196"/>
      <c r="BF494" s="196"/>
      <c r="BG494" s="203"/>
      <c r="BH494" s="490" t="s">
        <v>20</v>
      </c>
      <c r="BI494" s="196"/>
      <c r="BJ494" s="196"/>
      <c r="BK494" s="196"/>
      <c r="BL494" s="196"/>
      <c r="BM494" s="203"/>
      <c r="BN494" s="490" t="s">
        <v>20</v>
      </c>
      <c r="BO494" s="196"/>
      <c r="BP494" s="196"/>
      <c r="BQ494" s="196"/>
      <c r="BR494" s="196"/>
      <c r="BS494" s="203"/>
      <c r="BT494" s="490" t="s">
        <v>20</v>
      </c>
      <c r="BU494" s="196"/>
      <c r="BV494" s="196"/>
      <c r="BW494" s="196"/>
      <c r="BX494" s="196"/>
      <c r="BY494" s="514"/>
    </row>
    <row r="495" spans="1:77" ht="19.5" customHeight="1" thickBot="1" x14ac:dyDescent="0.35">
      <c r="A495" s="507" t="s">
        <v>20</v>
      </c>
      <c r="B495" s="196"/>
      <c r="C495" s="196"/>
      <c r="D495" s="203"/>
      <c r="E495" s="492" t="s">
        <v>20</v>
      </c>
      <c r="F495" s="252"/>
      <c r="G495" s="252"/>
      <c r="H495" s="252"/>
      <c r="I495" s="252"/>
      <c r="J495" s="252"/>
      <c r="K495" s="252"/>
      <c r="L495" s="252"/>
      <c r="M495" s="252"/>
      <c r="N495" s="253"/>
      <c r="O495" s="490" t="s">
        <v>20</v>
      </c>
      <c r="P495" s="196"/>
      <c r="Q495" s="196"/>
      <c r="R495" s="196"/>
      <c r="S495" s="196"/>
      <c r="T495" s="203"/>
      <c r="U495" s="490" t="s">
        <v>20</v>
      </c>
      <c r="V495" s="196"/>
      <c r="W495" s="196"/>
      <c r="X495" s="203"/>
      <c r="Y495" s="490" t="s">
        <v>20</v>
      </c>
      <c r="Z495" s="196"/>
      <c r="AA495" s="196"/>
      <c r="AB495" s="196"/>
      <c r="AC495" s="196"/>
      <c r="AD495" s="196"/>
      <c r="AE495" s="196"/>
      <c r="AF495" s="203"/>
      <c r="AG495" s="490" t="s">
        <v>20</v>
      </c>
      <c r="AH495" s="196"/>
      <c r="AI495" s="196"/>
      <c r="AJ495" s="196"/>
      <c r="AK495" s="196"/>
      <c r="AL495" s="196"/>
      <c r="AM495" s="196"/>
      <c r="AN495" s="203"/>
      <c r="AO495" s="490" t="s">
        <v>20</v>
      </c>
      <c r="AP495" s="196"/>
      <c r="AQ495" s="196"/>
      <c r="AR495" s="196"/>
      <c r="AS495" s="196"/>
      <c r="AT495" s="196"/>
      <c r="AU495" s="203"/>
      <c r="AV495" s="490" t="s">
        <v>20</v>
      </c>
      <c r="AW495" s="196"/>
      <c r="AX495" s="196"/>
      <c r="AY495" s="196"/>
      <c r="AZ495" s="196"/>
      <c r="BA495" s="203"/>
      <c r="BB495" s="516" t="s">
        <v>20</v>
      </c>
      <c r="BC495" s="196"/>
      <c r="BD495" s="196"/>
      <c r="BE495" s="196"/>
      <c r="BF495" s="196"/>
      <c r="BG495" s="203"/>
      <c r="BH495" s="490" t="s">
        <v>20</v>
      </c>
      <c r="BI495" s="196"/>
      <c r="BJ495" s="196"/>
      <c r="BK495" s="196"/>
      <c r="BL495" s="196"/>
      <c r="BM495" s="203"/>
      <c r="BN495" s="490" t="s">
        <v>20</v>
      </c>
      <c r="BO495" s="196"/>
      <c r="BP495" s="196"/>
      <c r="BQ495" s="196"/>
      <c r="BR495" s="196"/>
      <c r="BS495" s="203"/>
      <c r="BT495" s="490" t="s">
        <v>20</v>
      </c>
      <c r="BU495" s="196"/>
      <c r="BV495" s="196"/>
      <c r="BW495" s="196"/>
      <c r="BX495" s="196"/>
      <c r="BY495" s="514"/>
    </row>
    <row r="496" spans="1:77" ht="19.5" customHeight="1" thickBot="1" x14ac:dyDescent="0.35">
      <c r="A496" s="507" t="s">
        <v>20</v>
      </c>
      <c r="B496" s="196"/>
      <c r="C496" s="196"/>
      <c r="D496" s="203"/>
      <c r="E496" s="492" t="s">
        <v>20</v>
      </c>
      <c r="F496" s="252"/>
      <c r="G496" s="252"/>
      <c r="H496" s="252"/>
      <c r="I496" s="252"/>
      <c r="J496" s="252"/>
      <c r="K496" s="252"/>
      <c r="L496" s="252"/>
      <c r="M496" s="252"/>
      <c r="N496" s="253"/>
      <c r="O496" s="490" t="s">
        <v>20</v>
      </c>
      <c r="P496" s="196"/>
      <c r="Q496" s="196"/>
      <c r="R496" s="196"/>
      <c r="S496" s="196"/>
      <c r="T496" s="203"/>
      <c r="U496" s="490" t="s">
        <v>20</v>
      </c>
      <c r="V496" s="196"/>
      <c r="W496" s="196"/>
      <c r="X496" s="203"/>
      <c r="Y496" s="490" t="s">
        <v>20</v>
      </c>
      <c r="Z496" s="196"/>
      <c r="AA496" s="196"/>
      <c r="AB496" s="196"/>
      <c r="AC496" s="196"/>
      <c r="AD496" s="196"/>
      <c r="AE496" s="196"/>
      <c r="AF496" s="203"/>
      <c r="AG496" s="490" t="s">
        <v>20</v>
      </c>
      <c r="AH496" s="196"/>
      <c r="AI496" s="196"/>
      <c r="AJ496" s="196"/>
      <c r="AK496" s="196"/>
      <c r="AL496" s="196"/>
      <c r="AM496" s="196"/>
      <c r="AN496" s="203"/>
      <c r="AO496" s="490" t="s">
        <v>20</v>
      </c>
      <c r="AP496" s="196"/>
      <c r="AQ496" s="196"/>
      <c r="AR496" s="196"/>
      <c r="AS496" s="196"/>
      <c r="AT496" s="196"/>
      <c r="AU496" s="203"/>
      <c r="AV496" s="490" t="s">
        <v>20</v>
      </c>
      <c r="AW496" s="196"/>
      <c r="AX496" s="196"/>
      <c r="AY496" s="196"/>
      <c r="AZ496" s="196"/>
      <c r="BA496" s="203"/>
      <c r="BB496" s="516" t="s">
        <v>20</v>
      </c>
      <c r="BC496" s="196"/>
      <c r="BD496" s="196"/>
      <c r="BE496" s="196"/>
      <c r="BF496" s="196"/>
      <c r="BG496" s="203"/>
      <c r="BH496" s="490" t="s">
        <v>20</v>
      </c>
      <c r="BI496" s="196"/>
      <c r="BJ496" s="196"/>
      <c r="BK496" s="196"/>
      <c r="BL496" s="196"/>
      <c r="BM496" s="203"/>
      <c r="BN496" s="490" t="s">
        <v>20</v>
      </c>
      <c r="BO496" s="196"/>
      <c r="BP496" s="196"/>
      <c r="BQ496" s="196"/>
      <c r="BR496" s="196"/>
      <c r="BS496" s="203"/>
      <c r="BT496" s="490" t="s">
        <v>20</v>
      </c>
      <c r="BU496" s="196"/>
      <c r="BV496" s="196"/>
      <c r="BW496" s="196"/>
      <c r="BX496" s="196"/>
      <c r="BY496" s="514"/>
    </row>
    <row r="497" spans="1:77" ht="18" customHeight="1" thickBot="1" x14ac:dyDescent="0.35">
      <c r="A497" s="509" t="s">
        <v>422</v>
      </c>
      <c r="B497" s="255"/>
      <c r="C497" s="255"/>
      <c r="D497" s="255"/>
      <c r="E497" s="255"/>
      <c r="F497" s="255"/>
      <c r="G497" s="255"/>
      <c r="H497" s="255"/>
      <c r="I497" s="255"/>
      <c r="J497" s="255"/>
      <c r="K497" s="255"/>
      <c r="L497" s="255"/>
      <c r="M497" s="255"/>
      <c r="N497" s="255"/>
      <c r="O497" s="255"/>
      <c r="P497" s="255"/>
      <c r="Q497" s="255"/>
      <c r="R497" s="255"/>
      <c r="S497" s="255"/>
      <c r="T497" s="255"/>
      <c r="U497" s="255"/>
      <c r="V497" s="255"/>
      <c r="W497" s="255"/>
      <c r="X497" s="255"/>
      <c r="Y497" s="255"/>
      <c r="Z497" s="255"/>
      <c r="AA497" s="255"/>
      <c r="AB497" s="255"/>
      <c r="AC497" s="255"/>
      <c r="AD497" s="255"/>
      <c r="AE497" s="255"/>
      <c r="AF497" s="255"/>
      <c r="AG497" s="255"/>
      <c r="AH497" s="255"/>
      <c r="AI497" s="255"/>
      <c r="AJ497" s="255"/>
      <c r="AK497" s="255"/>
      <c r="AL497" s="255"/>
      <c r="AM497" s="255"/>
      <c r="AN497" s="255"/>
      <c r="AO497" s="255"/>
      <c r="AP497" s="255"/>
      <c r="AQ497" s="255"/>
      <c r="AR497" s="255"/>
      <c r="AS497" s="255"/>
      <c r="AT497" s="255"/>
      <c r="AU497" s="255"/>
      <c r="AV497" s="255"/>
      <c r="AW497" s="255"/>
      <c r="AX497" s="255"/>
      <c r="AY497" s="255"/>
      <c r="AZ497" s="255"/>
      <c r="BA497" s="255"/>
      <c r="BB497" s="255"/>
      <c r="BC497" s="255"/>
      <c r="BD497" s="255"/>
      <c r="BE497" s="255"/>
      <c r="BF497" s="255"/>
      <c r="BG497" s="255"/>
      <c r="BH497" s="255"/>
      <c r="BI497" s="255"/>
      <c r="BJ497" s="255"/>
      <c r="BK497" s="255"/>
      <c r="BL497" s="255"/>
      <c r="BM497" s="255"/>
      <c r="BN497" s="493" t="s">
        <v>20</v>
      </c>
      <c r="BO497" s="255"/>
      <c r="BP497" s="255"/>
      <c r="BQ497" s="255"/>
      <c r="BR497" s="255"/>
      <c r="BS497" s="314"/>
      <c r="BT497" s="493" t="s">
        <v>20</v>
      </c>
      <c r="BU497" s="255"/>
      <c r="BV497" s="255"/>
      <c r="BW497" s="255"/>
      <c r="BX497" s="255"/>
      <c r="BY497" s="312"/>
    </row>
    <row r="498" spans="1:77" ht="12.7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row>
    <row r="499" spans="1:77" ht="23.25" customHeight="1" x14ac:dyDescent="0.3">
      <c r="A499" s="510" t="s">
        <v>575</v>
      </c>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c r="AA499" s="200"/>
      <c r="AB499" s="200"/>
      <c r="AC499" s="200"/>
      <c r="AD499" s="200"/>
      <c r="AE499" s="200"/>
      <c r="AF499" s="200"/>
      <c r="AG499" s="200"/>
      <c r="AH499" s="200"/>
      <c r="AI499" s="200"/>
      <c r="AJ499" s="200"/>
      <c r="AK499" s="200"/>
      <c r="AL499" s="200"/>
      <c r="AM499" s="200"/>
      <c r="AN499" s="200"/>
      <c r="AO499" s="200"/>
      <c r="AP499" s="200"/>
      <c r="AQ499" s="200"/>
      <c r="AR499" s="200"/>
      <c r="AS499" s="200"/>
      <c r="AT499" s="200"/>
      <c r="AU499" s="200"/>
      <c r="AV499" s="200"/>
      <c r="AW499" s="200"/>
      <c r="AX499" s="200"/>
      <c r="AY499" s="200"/>
      <c r="AZ499" s="200"/>
      <c r="BA499" s="200"/>
      <c r="BB499" s="200"/>
      <c r="BC499" s="200"/>
      <c r="BD499" s="200"/>
      <c r="BE499" s="200"/>
      <c r="BF499" s="200"/>
      <c r="BG499" s="200"/>
      <c r="BH499" s="200"/>
      <c r="BI499" s="200"/>
      <c r="BJ499" s="200"/>
      <c r="BK499" s="200"/>
      <c r="BL499" s="200"/>
      <c r="BM499" s="200"/>
      <c r="BN499" s="200"/>
      <c r="BO499" s="200"/>
      <c r="BP499" s="200"/>
      <c r="BQ499" s="200"/>
      <c r="BR499" s="200"/>
      <c r="BS499" s="200"/>
      <c r="BT499" s="200"/>
      <c r="BU499" s="200"/>
      <c r="BV499" s="200"/>
      <c r="BW499" s="200"/>
      <c r="BX499" s="200"/>
      <c r="BY499" s="200"/>
    </row>
    <row r="500" spans="1:77" ht="23.25" customHeight="1" thickBot="1" x14ac:dyDescent="0.35">
      <c r="A500" s="510" t="s">
        <v>389</v>
      </c>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c r="AA500" s="200"/>
      <c r="AB500" s="200"/>
      <c r="AC500" s="200"/>
      <c r="AD500" s="200"/>
      <c r="AE500" s="200"/>
      <c r="AF500" s="200"/>
      <c r="AG500" s="200"/>
      <c r="AH500" s="200"/>
      <c r="AI500" s="200"/>
      <c r="AJ500" s="200"/>
      <c r="AK500" s="200"/>
      <c r="AL500" s="200"/>
      <c r="AM500" s="200"/>
      <c r="AN500" s="200"/>
      <c r="AO500" s="200"/>
      <c r="AP500" s="200"/>
      <c r="AQ500" s="200"/>
      <c r="AR500" s="200"/>
      <c r="AS500" s="200"/>
      <c r="AT500" s="200"/>
      <c r="AU500" s="200"/>
      <c r="AV500" s="200"/>
      <c r="AW500" s="200"/>
      <c r="AX500" s="200"/>
      <c r="AY500" s="200"/>
      <c r="AZ500" s="200"/>
      <c r="BA500" s="200"/>
      <c r="BB500" s="200"/>
      <c r="BC500" s="200"/>
      <c r="BD500" s="200"/>
      <c r="BE500" s="200"/>
      <c r="BF500" s="200"/>
      <c r="BG500" s="200"/>
      <c r="BH500" s="200"/>
      <c r="BI500" s="200"/>
      <c r="BJ500" s="200"/>
      <c r="BK500" s="200"/>
      <c r="BL500" s="200"/>
      <c r="BM500" s="200"/>
      <c r="BN500" s="200"/>
      <c r="BO500" s="200"/>
      <c r="BP500" s="200"/>
      <c r="BQ500" s="200"/>
      <c r="BR500" s="200"/>
      <c r="BS500" s="200"/>
      <c r="BT500" s="200"/>
      <c r="BU500" s="200"/>
      <c r="BV500" s="200"/>
      <c r="BW500" s="200"/>
      <c r="BX500" s="200"/>
      <c r="BY500" s="200"/>
    </row>
    <row r="501" spans="1:77" ht="88.5" customHeight="1" thickBot="1" x14ac:dyDescent="0.35">
      <c r="A501" s="508" t="s">
        <v>570</v>
      </c>
      <c r="B501" s="272"/>
      <c r="C501" s="272"/>
      <c r="D501" s="270"/>
      <c r="E501" s="458" t="s">
        <v>571</v>
      </c>
      <c r="F501" s="272"/>
      <c r="G501" s="272"/>
      <c r="H501" s="272"/>
      <c r="I501" s="272"/>
      <c r="J501" s="272"/>
      <c r="K501" s="272"/>
      <c r="L501" s="272"/>
      <c r="M501" s="272"/>
      <c r="N501" s="272"/>
      <c r="O501" s="458" t="s">
        <v>576</v>
      </c>
      <c r="P501" s="272"/>
      <c r="Q501" s="272"/>
      <c r="R501" s="272"/>
      <c r="S501" s="272"/>
      <c r="T501" s="270"/>
      <c r="U501" s="458" t="s">
        <v>573</v>
      </c>
      <c r="V501" s="272"/>
      <c r="W501" s="272"/>
      <c r="X501" s="270"/>
      <c r="Y501" s="458" t="s">
        <v>491</v>
      </c>
      <c r="Z501" s="272"/>
      <c r="AA501" s="272"/>
      <c r="AB501" s="272"/>
      <c r="AC501" s="272"/>
      <c r="AD501" s="272"/>
      <c r="AE501" s="272"/>
      <c r="AF501" s="270"/>
      <c r="AG501" s="458" t="s">
        <v>492</v>
      </c>
      <c r="AH501" s="272"/>
      <c r="AI501" s="272"/>
      <c r="AJ501" s="272"/>
      <c r="AK501" s="272"/>
      <c r="AL501" s="272"/>
      <c r="AM501" s="272"/>
      <c r="AN501" s="270"/>
      <c r="AO501" s="458" t="s">
        <v>493</v>
      </c>
      <c r="AP501" s="272"/>
      <c r="AQ501" s="272"/>
      <c r="AR501" s="272"/>
      <c r="AS501" s="272"/>
      <c r="AT501" s="272"/>
      <c r="AU501" s="270"/>
      <c r="AV501" s="458" t="s">
        <v>417</v>
      </c>
      <c r="AW501" s="272"/>
      <c r="AX501" s="272"/>
      <c r="AY501" s="272"/>
      <c r="AZ501" s="272"/>
      <c r="BA501" s="270"/>
      <c r="BB501" s="527" t="s">
        <v>494</v>
      </c>
      <c r="BC501" s="272"/>
      <c r="BD501" s="272"/>
      <c r="BE501" s="272"/>
      <c r="BF501" s="272"/>
      <c r="BG501" s="270"/>
      <c r="BH501" s="458" t="s">
        <v>495</v>
      </c>
      <c r="BI501" s="272"/>
      <c r="BJ501" s="272"/>
      <c r="BK501" s="272"/>
      <c r="BL501" s="272"/>
      <c r="BM501" s="270"/>
      <c r="BN501" s="458" t="s">
        <v>535</v>
      </c>
      <c r="BO501" s="272"/>
      <c r="BP501" s="272"/>
      <c r="BQ501" s="272"/>
      <c r="BR501" s="272"/>
      <c r="BS501" s="270"/>
      <c r="BT501" s="458" t="s">
        <v>497</v>
      </c>
      <c r="BU501" s="272"/>
      <c r="BV501" s="272"/>
      <c r="BW501" s="272"/>
      <c r="BX501" s="272"/>
      <c r="BY501" s="299"/>
    </row>
    <row r="502" spans="1:77" ht="19.5" customHeight="1" thickBot="1" x14ac:dyDescent="0.35">
      <c r="A502" s="507" t="s">
        <v>20</v>
      </c>
      <c r="B502" s="196"/>
      <c r="C502" s="196"/>
      <c r="D502" s="203"/>
      <c r="E502" s="492" t="s">
        <v>20</v>
      </c>
      <c r="F502" s="252"/>
      <c r="G502" s="252"/>
      <c r="H502" s="252"/>
      <c r="I502" s="252"/>
      <c r="J502" s="252"/>
      <c r="K502" s="252"/>
      <c r="L502" s="252"/>
      <c r="M502" s="252"/>
      <c r="N502" s="253"/>
      <c r="O502" s="490" t="s">
        <v>20</v>
      </c>
      <c r="P502" s="196"/>
      <c r="Q502" s="196"/>
      <c r="R502" s="196"/>
      <c r="S502" s="196"/>
      <c r="T502" s="203"/>
      <c r="U502" s="490" t="s">
        <v>20</v>
      </c>
      <c r="V502" s="196"/>
      <c r="W502" s="196"/>
      <c r="X502" s="203"/>
      <c r="Y502" s="490" t="s">
        <v>20</v>
      </c>
      <c r="Z502" s="196"/>
      <c r="AA502" s="196"/>
      <c r="AB502" s="196"/>
      <c r="AC502" s="196"/>
      <c r="AD502" s="196"/>
      <c r="AE502" s="196"/>
      <c r="AF502" s="203"/>
      <c r="AG502" s="490" t="s">
        <v>20</v>
      </c>
      <c r="AH502" s="196"/>
      <c r="AI502" s="196"/>
      <c r="AJ502" s="196"/>
      <c r="AK502" s="196"/>
      <c r="AL502" s="196"/>
      <c r="AM502" s="196"/>
      <c r="AN502" s="203"/>
      <c r="AO502" s="490" t="s">
        <v>20</v>
      </c>
      <c r="AP502" s="196"/>
      <c r="AQ502" s="196"/>
      <c r="AR502" s="196"/>
      <c r="AS502" s="196"/>
      <c r="AT502" s="196"/>
      <c r="AU502" s="203"/>
      <c r="AV502" s="490" t="s">
        <v>20</v>
      </c>
      <c r="AW502" s="196"/>
      <c r="AX502" s="196"/>
      <c r="AY502" s="196"/>
      <c r="AZ502" s="196"/>
      <c r="BA502" s="203"/>
      <c r="BB502" s="516" t="s">
        <v>20</v>
      </c>
      <c r="BC502" s="196"/>
      <c r="BD502" s="196"/>
      <c r="BE502" s="196"/>
      <c r="BF502" s="196"/>
      <c r="BG502" s="203"/>
      <c r="BH502" s="490" t="s">
        <v>20</v>
      </c>
      <c r="BI502" s="196"/>
      <c r="BJ502" s="196"/>
      <c r="BK502" s="196"/>
      <c r="BL502" s="196"/>
      <c r="BM502" s="203"/>
      <c r="BN502" s="490" t="s">
        <v>20</v>
      </c>
      <c r="BO502" s="196"/>
      <c r="BP502" s="196"/>
      <c r="BQ502" s="196"/>
      <c r="BR502" s="196"/>
      <c r="BS502" s="203"/>
      <c r="BT502" s="490" t="s">
        <v>20</v>
      </c>
      <c r="BU502" s="196"/>
      <c r="BV502" s="196"/>
      <c r="BW502" s="196"/>
      <c r="BX502" s="196"/>
      <c r="BY502" s="514"/>
    </row>
    <row r="503" spans="1:77" ht="19.5" customHeight="1" thickBot="1" x14ac:dyDescent="0.35">
      <c r="A503" s="507" t="s">
        <v>20</v>
      </c>
      <c r="B503" s="196"/>
      <c r="C503" s="196"/>
      <c r="D503" s="203"/>
      <c r="E503" s="492" t="s">
        <v>20</v>
      </c>
      <c r="F503" s="252"/>
      <c r="G503" s="252"/>
      <c r="H503" s="252"/>
      <c r="I503" s="252"/>
      <c r="J503" s="252"/>
      <c r="K503" s="252"/>
      <c r="L503" s="252"/>
      <c r="M503" s="252"/>
      <c r="N503" s="253"/>
      <c r="O503" s="490" t="s">
        <v>20</v>
      </c>
      <c r="P503" s="196"/>
      <c r="Q503" s="196"/>
      <c r="R503" s="196"/>
      <c r="S503" s="196"/>
      <c r="T503" s="203"/>
      <c r="U503" s="490" t="s">
        <v>20</v>
      </c>
      <c r="V503" s="196"/>
      <c r="W503" s="196"/>
      <c r="X503" s="203"/>
      <c r="Y503" s="490" t="s">
        <v>20</v>
      </c>
      <c r="Z503" s="196"/>
      <c r="AA503" s="196"/>
      <c r="AB503" s="196"/>
      <c r="AC503" s="196"/>
      <c r="AD503" s="196"/>
      <c r="AE503" s="196"/>
      <c r="AF503" s="203"/>
      <c r="AG503" s="490" t="s">
        <v>20</v>
      </c>
      <c r="AH503" s="196"/>
      <c r="AI503" s="196"/>
      <c r="AJ503" s="196"/>
      <c r="AK503" s="196"/>
      <c r="AL503" s="196"/>
      <c r="AM503" s="196"/>
      <c r="AN503" s="203"/>
      <c r="AO503" s="490" t="s">
        <v>20</v>
      </c>
      <c r="AP503" s="196"/>
      <c r="AQ503" s="196"/>
      <c r="AR503" s="196"/>
      <c r="AS503" s="196"/>
      <c r="AT503" s="196"/>
      <c r="AU503" s="203"/>
      <c r="AV503" s="490" t="s">
        <v>20</v>
      </c>
      <c r="AW503" s="196"/>
      <c r="AX503" s="196"/>
      <c r="AY503" s="196"/>
      <c r="AZ503" s="196"/>
      <c r="BA503" s="203"/>
      <c r="BB503" s="516" t="s">
        <v>20</v>
      </c>
      <c r="BC503" s="196"/>
      <c r="BD503" s="196"/>
      <c r="BE503" s="196"/>
      <c r="BF503" s="196"/>
      <c r="BG503" s="203"/>
      <c r="BH503" s="490" t="s">
        <v>20</v>
      </c>
      <c r="BI503" s="196"/>
      <c r="BJ503" s="196"/>
      <c r="BK503" s="196"/>
      <c r="BL503" s="196"/>
      <c r="BM503" s="203"/>
      <c r="BN503" s="490" t="s">
        <v>20</v>
      </c>
      <c r="BO503" s="196"/>
      <c r="BP503" s="196"/>
      <c r="BQ503" s="196"/>
      <c r="BR503" s="196"/>
      <c r="BS503" s="203"/>
      <c r="BT503" s="490" t="s">
        <v>20</v>
      </c>
      <c r="BU503" s="196"/>
      <c r="BV503" s="196"/>
      <c r="BW503" s="196"/>
      <c r="BX503" s="196"/>
      <c r="BY503" s="514"/>
    </row>
    <row r="504" spans="1:77" ht="19.5" customHeight="1" thickBot="1" x14ac:dyDescent="0.35">
      <c r="A504" s="507" t="s">
        <v>20</v>
      </c>
      <c r="B504" s="196"/>
      <c r="C504" s="196"/>
      <c r="D504" s="203"/>
      <c r="E504" s="492" t="s">
        <v>20</v>
      </c>
      <c r="F504" s="252"/>
      <c r="G504" s="252"/>
      <c r="H504" s="252"/>
      <c r="I504" s="252"/>
      <c r="J504" s="252"/>
      <c r="K504" s="252"/>
      <c r="L504" s="252"/>
      <c r="M504" s="252"/>
      <c r="N504" s="253"/>
      <c r="O504" s="490" t="s">
        <v>20</v>
      </c>
      <c r="P504" s="196"/>
      <c r="Q504" s="196"/>
      <c r="R504" s="196"/>
      <c r="S504" s="196"/>
      <c r="T504" s="203"/>
      <c r="U504" s="490" t="s">
        <v>20</v>
      </c>
      <c r="V504" s="196"/>
      <c r="W504" s="196"/>
      <c r="X504" s="203"/>
      <c r="Y504" s="490" t="s">
        <v>20</v>
      </c>
      <c r="Z504" s="196"/>
      <c r="AA504" s="196"/>
      <c r="AB504" s="196"/>
      <c r="AC504" s="196"/>
      <c r="AD504" s="196"/>
      <c r="AE504" s="196"/>
      <c r="AF504" s="203"/>
      <c r="AG504" s="490" t="s">
        <v>20</v>
      </c>
      <c r="AH504" s="196"/>
      <c r="AI504" s="196"/>
      <c r="AJ504" s="196"/>
      <c r="AK504" s="196"/>
      <c r="AL504" s="196"/>
      <c r="AM504" s="196"/>
      <c r="AN504" s="203"/>
      <c r="AO504" s="490" t="s">
        <v>20</v>
      </c>
      <c r="AP504" s="196"/>
      <c r="AQ504" s="196"/>
      <c r="AR504" s="196"/>
      <c r="AS504" s="196"/>
      <c r="AT504" s="196"/>
      <c r="AU504" s="203"/>
      <c r="AV504" s="490" t="s">
        <v>20</v>
      </c>
      <c r="AW504" s="196"/>
      <c r="AX504" s="196"/>
      <c r="AY504" s="196"/>
      <c r="AZ504" s="196"/>
      <c r="BA504" s="203"/>
      <c r="BB504" s="516" t="s">
        <v>20</v>
      </c>
      <c r="BC504" s="196"/>
      <c r="BD504" s="196"/>
      <c r="BE504" s="196"/>
      <c r="BF504" s="196"/>
      <c r="BG504" s="203"/>
      <c r="BH504" s="490" t="s">
        <v>20</v>
      </c>
      <c r="BI504" s="196"/>
      <c r="BJ504" s="196"/>
      <c r="BK504" s="196"/>
      <c r="BL504" s="196"/>
      <c r="BM504" s="203"/>
      <c r="BN504" s="490" t="s">
        <v>20</v>
      </c>
      <c r="BO504" s="196"/>
      <c r="BP504" s="196"/>
      <c r="BQ504" s="196"/>
      <c r="BR504" s="196"/>
      <c r="BS504" s="203"/>
      <c r="BT504" s="490" t="s">
        <v>20</v>
      </c>
      <c r="BU504" s="196"/>
      <c r="BV504" s="196"/>
      <c r="BW504" s="196"/>
      <c r="BX504" s="196"/>
      <c r="BY504" s="514"/>
    </row>
    <row r="505" spans="1:77" ht="19.5" customHeight="1" thickBot="1" x14ac:dyDescent="0.35">
      <c r="A505" s="507" t="s">
        <v>20</v>
      </c>
      <c r="B505" s="196"/>
      <c r="C505" s="196"/>
      <c r="D505" s="203"/>
      <c r="E505" s="492" t="s">
        <v>20</v>
      </c>
      <c r="F505" s="252"/>
      <c r="G505" s="252"/>
      <c r="H505" s="252"/>
      <c r="I505" s="252"/>
      <c r="J505" s="252"/>
      <c r="K505" s="252"/>
      <c r="L505" s="252"/>
      <c r="M505" s="252"/>
      <c r="N505" s="253"/>
      <c r="O505" s="490" t="s">
        <v>20</v>
      </c>
      <c r="P505" s="196"/>
      <c r="Q505" s="196"/>
      <c r="R505" s="196"/>
      <c r="S505" s="196"/>
      <c r="T505" s="203"/>
      <c r="U505" s="490" t="s">
        <v>20</v>
      </c>
      <c r="V505" s="196"/>
      <c r="W505" s="196"/>
      <c r="X505" s="203"/>
      <c r="Y505" s="490" t="s">
        <v>20</v>
      </c>
      <c r="Z505" s="196"/>
      <c r="AA505" s="196"/>
      <c r="AB505" s="196"/>
      <c r="AC505" s="196"/>
      <c r="AD505" s="196"/>
      <c r="AE505" s="196"/>
      <c r="AF505" s="203"/>
      <c r="AG505" s="490" t="s">
        <v>20</v>
      </c>
      <c r="AH505" s="196"/>
      <c r="AI505" s="196"/>
      <c r="AJ505" s="196"/>
      <c r="AK505" s="196"/>
      <c r="AL505" s="196"/>
      <c r="AM505" s="196"/>
      <c r="AN505" s="203"/>
      <c r="AO505" s="490" t="s">
        <v>20</v>
      </c>
      <c r="AP505" s="196"/>
      <c r="AQ505" s="196"/>
      <c r="AR505" s="196"/>
      <c r="AS505" s="196"/>
      <c r="AT505" s="196"/>
      <c r="AU505" s="203"/>
      <c r="AV505" s="490" t="s">
        <v>20</v>
      </c>
      <c r="AW505" s="196"/>
      <c r="AX505" s="196"/>
      <c r="AY505" s="196"/>
      <c r="AZ505" s="196"/>
      <c r="BA505" s="203"/>
      <c r="BB505" s="516" t="s">
        <v>20</v>
      </c>
      <c r="BC505" s="196"/>
      <c r="BD505" s="196"/>
      <c r="BE505" s="196"/>
      <c r="BF505" s="196"/>
      <c r="BG505" s="203"/>
      <c r="BH505" s="490" t="s">
        <v>20</v>
      </c>
      <c r="BI505" s="196"/>
      <c r="BJ505" s="196"/>
      <c r="BK505" s="196"/>
      <c r="BL505" s="196"/>
      <c r="BM505" s="203"/>
      <c r="BN505" s="490" t="s">
        <v>20</v>
      </c>
      <c r="BO505" s="196"/>
      <c r="BP505" s="196"/>
      <c r="BQ505" s="196"/>
      <c r="BR505" s="196"/>
      <c r="BS505" s="203"/>
      <c r="BT505" s="490" t="s">
        <v>20</v>
      </c>
      <c r="BU505" s="196"/>
      <c r="BV505" s="196"/>
      <c r="BW505" s="196"/>
      <c r="BX505" s="196"/>
      <c r="BY505" s="514"/>
    </row>
    <row r="506" spans="1:77" ht="18" customHeight="1" thickBot="1" x14ac:dyDescent="0.35">
      <c r="A506" s="509" t="s">
        <v>422</v>
      </c>
      <c r="B506" s="255"/>
      <c r="C506" s="255"/>
      <c r="D506" s="255"/>
      <c r="E506" s="255"/>
      <c r="F506" s="255"/>
      <c r="G506" s="255"/>
      <c r="H506" s="255"/>
      <c r="I506" s="255"/>
      <c r="J506" s="255"/>
      <c r="K506" s="255"/>
      <c r="L506" s="255"/>
      <c r="M506" s="255"/>
      <c r="N506" s="255"/>
      <c r="O506" s="255"/>
      <c r="P506" s="255"/>
      <c r="Q506" s="255"/>
      <c r="R506" s="255"/>
      <c r="S506" s="255"/>
      <c r="T506" s="255"/>
      <c r="U506" s="255"/>
      <c r="V506" s="255"/>
      <c r="W506" s="255"/>
      <c r="X506" s="255"/>
      <c r="Y506" s="255"/>
      <c r="Z506" s="255"/>
      <c r="AA506" s="255"/>
      <c r="AB506" s="255"/>
      <c r="AC506" s="255"/>
      <c r="AD506" s="255"/>
      <c r="AE506" s="255"/>
      <c r="AF506" s="255"/>
      <c r="AG506" s="255"/>
      <c r="AH506" s="255"/>
      <c r="AI506" s="255"/>
      <c r="AJ506" s="255"/>
      <c r="AK506" s="255"/>
      <c r="AL506" s="255"/>
      <c r="AM506" s="255"/>
      <c r="AN506" s="255"/>
      <c r="AO506" s="255"/>
      <c r="AP506" s="255"/>
      <c r="AQ506" s="255"/>
      <c r="AR506" s="255"/>
      <c r="AS506" s="255"/>
      <c r="AT506" s="255"/>
      <c r="AU506" s="255"/>
      <c r="AV506" s="255"/>
      <c r="AW506" s="255"/>
      <c r="AX506" s="255"/>
      <c r="AY506" s="255"/>
      <c r="AZ506" s="255"/>
      <c r="BA506" s="255"/>
      <c r="BB506" s="255"/>
      <c r="BC506" s="255"/>
      <c r="BD506" s="255"/>
      <c r="BE506" s="255"/>
      <c r="BF506" s="255"/>
      <c r="BG506" s="255"/>
      <c r="BH506" s="255"/>
      <c r="BI506" s="255"/>
      <c r="BJ506" s="255"/>
      <c r="BK506" s="255"/>
      <c r="BL506" s="255"/>
      <c r="BM506" s="255"/>
      <c r="BN506" s="493" t="s">
        <v>20</v>
      </c>
      <c r="BO506" s="255"/>
      <c r="BP506" s="255"/>
      <c r="BQ506" s="255"/>
      <c r="BR506" s="255"/>
      <c r="BS506" s="314"/>
      <c r="BT506" s="493" t="s">
        <v>20</v>
      </c>
      <c r="BU506" s="255"/>
      <c r="BV506" s="255"/>
      <c r="BW506" s="255"/>
      <c r="BX506" s="255"/>
      <c r="BY506" s="312"/>
    </row>
    <row r="507" spans="1:77" ht="23.25" customHeight="1" thickBot="1" x14ac:dyDescent="0.35">
      <c r="A507" s="510" t="s">
        <v>406</v>
      </c>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c r="AA507" s="200"/>
      <c r="AB507" s="200"/>
      <c r="AC507" s="200"/>
      <c r="AD507" s="200"/>
      <c r="AE507" s="200"/>
      <c r="AF507" s="200"/>
      <c r="AG507" s="200"/>
      <c r="AH507" s="200"/>
      <c r="AI507" s="200"/>
      <c r="AJ507" s="200"/>
      <c r="AK507" s="200"/>
      <c r="AL507" s="200"/>
      <c r="AM507" s="200"/>
      <c r="AN507" s="200"/>
      <c r="AO507" s="200"/>
      <c r="AP507" s="200"/>
      <c r="AQ507" s="200"/>
      <c r="AR507" s="200"/>
      <c r="AS507" s="200"/>
      <c r="AT507" s="200"/>
      <c r="AU507" s="200"/>
      <c r="AV507" s="200"/>
      <c r="AW507" s="200"/>
      <c r="AX507" s="200"/>
      <c r="AY507" s="200"/>
      <c r="AZ507" s="200"/>
      <c r="BA507" s="200"/>
      <c r="BB507" s="200"/>
      <c r="BC507" s="200"/>
      <c r="BD507" s="200"/>
      <c r="BE507" s="200"/>
      <c r="BF507" s="200"/>
      <c r="BG507" s="200"/>
      <c r="BH507" s="200"/>
      <c r="BI507" s="200"/>
      <c r="BJ507" s="200"/>
      <c r="BK507" s="200"/>
      <c r="BL507" s="200"/>
      <c r="BM507" s="200"/>
      <c r="BN507" s="200"/>
      <c r="BO507" s="200"/>
      <c r="BP507" s="200"/>
      <c r="BQ507" s="200"/>
      <c r="BR507" s="200"/>
      <c r="BS507" s="200"/>
      <c r="BT507" s="200"/>
      <c r="BU507" s="200"/>
      <c r="BV507" s="200"/>
      <c r="BW507" s="200"/>
      <c r="BX507" s="200"/>
      <c r="BY507" s="200"/>
    </row>
    <row r="508" spans="1:77" ht="88.5" customHeight="1" thickBot="1" x14ac:dyDescent="0.35">
      <c r="A508" s="508" t="s">
        <v>570</v>
      </c>
      <c r="B508" s="272"/>
      <c r="C508" s="272"/>
      <c r="D508" s="270"/>
      <c r="E508" s="458" t="s">
        <v>571</v>
      </c>
      <c r="F508" s="272"/>
      <c r="G508" s="272"/>
      <c r="H508" s="272"/>
      <c r="I508" s="272"/>
      <c r="J508" s="272"/>
      <c r="K508" s="272"/>
      <c r="L508" s="272"/>
      <c r="M508" s="272"/>
      <c r="N508" s="272"/>
      <c r="O508" s="458" t="s">
        <v>574</v>
      </c>
      <c r="P508" s="272"/>
      <c r="Q508" s="272"/>
      <c r="R508" s="272"/>
      <c r="S508" s="272"/>
      <c r="T508" s="270"/>
      <c r="U508" s="458" t="s">
        <v>573</v>
      </c>
      <c r="V508" s="272"/>
      <c r="W508" s="272"/>
      <c r="X508" s="270"/>
      <c r="Y508" s="458" t="s">
        <v>501</v>
      </c>
      <c r="Z508" s="272"/>
      <c r="AA508" s="272"/>
      <c r="AB508" s="272"/>
      <c r="AC508" s="272"/>
      <c r="AD508" s="272"/>
      <c r="AE508" s="272"/>
      <c r="AF508" s="270"/>
      <c r="AG508" s="458" t="s">
        <v>503</v>
      </c>
      <c r="AH508" s="272"/>
      <c r="AI508" s="272"/>
      <c r="AJ508" s="272"/>
      <c r="AK508" s="272"/>
      <c r="AL508" s="272"/>
      <c r="AM508" s="272"/>
      <c r="AN508" s="270"/>
      <c r="AO508" s="458" t="s">
        <v>554</v>
      </c>
      <c r="AP508" s="272"/>
      <c r="AQ508" s="272"/>
      <c r="AR508" s="272"/>
      <c r="AS508" s="272"/>
      <c r="AT508" s="272"/>
      <c r="AU508" s="270"/>
      <c r="AV508" s="458" t="s">
        <v>417</v>
      </c>
      <c r="AW508" s="272"/>
      <c r="AX508" s="272"/>
      <c r="AY508" s="272"/>
      <c r="AZ508" s="272"/>
      <c r="BA508" s="270"/>
      <c r="BB508" s="527" t="s">
        <v>494</v>
      </c>
      <c r="BC508" s="272"/>
      <c r="BD508" s="272"/>
      <c r="BE508" s="272"/>
      <c r="BF508" s="272"/>
      <c r="BG508" s="270"/>
      <c r="BH508" s="458" t="s">
        <v>495</v>
      </c>
      <c r="BI508" s="272"/>
      <c r="BJ508" s="272"/>
      <c r="BK508" s="272"/>
      <c r="BL508" s="272"/>
      <c r="BM508" s="270"/>
      <c r="BN508" s="458" t="s">
        <v>535</v>
      </c>
      <c r="BO508" s="272"/>
      <c r="BP508" s="272"/>
      <c r="BQ508" s="272"/>
      <c r="BR508" s="272"/>
      <c r="BS508" s="270"/>
      <c r="BT508" s="458" t="s">
        <v>497</v>
      </c>
      <c r="BU508" s="272"/>
      <c r="BV508" s="272"/>
      <c r="BW508" s="272"/>
      <c r="BX508" s="272"/>
      <c r="BY508" s="299"/>
    </row>
    <row r="509" spans="1:77" ht="19.5" customHeight="1" thickBot="1" x14ac:dyDescent="0.35">
      <c r="A509" s="507" t="s">
        <v>20</v>
      </c>
      <c r="B509" s="196"/>
      <c r="C509" s="196"/>
      <c r="D509" s="203"/>
      <c r="E509" s="492" t="s">
        <v>20</v>
      </c>
      <c r="F509" s="252"/>
      <c r="G509" s="252"/>
      <c r="H509" s="252"/>
      <c r="I509" s="252"/>
      <c r="J509" s="252"/>
      <c r="K509" s="252"/>
      <c r="L509" s="252"/>
      <c r="M509" s="252"/>
      <c r="N509" s="253"/>
      <c r="O509" s="490" t="s">
        <v>20</v>
      </c>
      <c r="P509" s="196"/>
      <c r="Q509" s="196"/>
      <c r="R509" s="196"/>
      <c r="S509" s="196"/>
      <c r="T509" s="203"/>
      <c r="U509" s="490" t="s">
        <v>20</v>
      </c>
      <c r="V509" s="196"/>
      <c r="W509" s="196"/>
      <c r="X509" s="203"/>
      <c r="Y509" s="490" t="s">
        <v>20</v>
      </c>
      <c r="Z509" s="196"/>
      <c r="AA509" s="196"/>
      <c r="AB509" s="196"/>
      <c r="AC509" s="196"/>
      <c r="AD509" s="196"/>
      <c r="AE509" s="196"/>
      <c r="AF509" s="203"/>
      <c r="AG509" s="490" t="s">
        <v>20</v>
      </c>
      <c r="AH509" s="196"/>
      <c r="AI509" s="196"/>
      <c r="AJ509" s="196"/>
      <c r="AK509" s="196"/>
      <c r="AL509" s="196"/>
      <c r="AM509" s="196"/>
      <c r="AN509" s="203"/>
      <c r="AO509" s="490" t="s">
        <v>20</v>
      </c>
      <c r="AP509" s="196"/>
      <c r="AQ509" s="196"/>
      <c r="AR509" s="196"/>
      <c r="AS509" s="196"/>
      <c r="AT509" s="196"/>
      <c r="AU509" s="203"/>
      <c r="AV509" s="490" t="s">
        <v>20</v>
      </c>
      <c r="AW509" s="196"/>
      <c r="AX509" s="196"/>
      <c r="AY509" s="196"/>
      <c r="AZ509" s="196"/>
      <c r="BA509" s="203"/>
      <c r="BB509" s="516" t="s">
        <v>20</v>
      </c>
      <c r="BC509" s="196"/>
      <c r="BD509" s="196"/>
      <c r="BE509" s="196"/>
      <c r="BF509" s="196"/>
      <c r="BG509" s="203"/>
      <c r="BH509" s="490" t="s">
        <v>20</v>
      </c>
      <c r="BI509" s="196"/>
      <c r="BJ509" s="196"/>
      <c r="BK509" s="196"/>
      <c r="BL509" s="196"/>
      <c r="BM509" s="203"/>
      <c r="BN509" s="490" t="s">
        <v>20</v>
      </c>
      <c r="BO509" s="196"/>
      <c r="BP509" s="196"/>
      <c r="BQ509" s="196"/>
      <c r="BR509" s="196"/>
      <c r="BS509" s="203"/>
      <c r="BT509" s="490" t="s">
        <v>20</v>
      </c>
      <c r="BU509" s="196"/>
      <c r="BV509" s="196"/>
      <c r="BW509" s="196"/>
      <c r="BX509" s="196"/>
      <c r="BY509" s="514"/>
    </row>
    <row r="510" spans="1:77" ht="19.5" customHeight="1" thickBot="1" x14ac:dyDescent="0.35">
      <c r="A510" s="507" t="s">
        <v>20</v>
      </c>
      <c r="B510" s="196"/>
      <c r="C510" s="196"/>
      <c r="D510" s="203"/>
      <c r="E510" s="492" t="s">
        <v>20</v>
      </c>
      <c r="F510" s="252"/>
      <c r="G510" s="252"/>
      <c r="H510" s="252"/>
      <c r="I510" s="252"/>
      <c r="J510" s="252"/>
      <c r="K510" s="252"/>
      <c r="L510" s="252"/>
      <c r="M510" s="252"/>
      <c r="N510" s="253"/>
      <c r="O510" s="490" t="s">
        <v>20</v>
      </c>
      <c r="P510" s="196"/>
      <c r="Q510" s="196"/>
      <c r="R510" s="196"/>
      <c r="S510" s="196"/>
      <c r="T510" s="203"/>
      <c r="U510" s="490" t="s">
        <v>20</v>
      </c>
      <c r="V510" s="196"/>
      <c r="W510" s="196"/>
      <c r="X510" s="203"/>
      <c r="Y510" s="490" t="s">
        <v>20</v>
      </c>
      <c r="Z510" s="196"/>
      <c r="AA510" s="196"/>
      <c r="AB510" s="196"/>
      <c r="AC510" s="196"/>
      <c r="AD510" s="196"/>
      <c r="AE510" s="196"/>
      <c r="AF510" s="203"/>
      <c r="AG510" s="490" t="s">
        <v>20</v>
      </c>
      <c r="AH510" s="196"/>
      <c r="AI510" s="196"/>
      <c r="AJ510" s="196"/>
      <c r="AK510" s="196"/>
      <c r="AL510" s="196"/>
      <c r="AM510" s="196"/>
      <c r="AN510" s="203"/>
      <c r="AO510" s="490" t="s">
        <v>20</v>
      </c>
      <c r="AP510" s="196"/>
      <c r="AQ510" s="196"/>
      <c r="AR510" s="196"/>
      <c r="AS510" s="196"/>
      <c r="AT510" s="196"/>
      <c r="AU510" s="203"/>
      <c r="AV510" s="490" t="s">
        <v>20</v>
      </c>
      <c r="AW510" s="196"/>
      <c r="AX510" s="196"/>
      <c r="AY510" s="196"/>
      <c r="AZ510" s="196"/>
      <c r="BA510" s="203"/>
      <c r="BB510" s="516" t="s">
        <v>20</v>
      </c>
      <c r="BC510" s="196"/>
      <c r="BD510" s="196"/>
      <c r="BE510" s="196"/>
      <c r="BF510" s="196"/>
      <c r="BG510" s="203"/>
      <c r="BH510" s="490" t="s">
        <v>20</v>
      </c>
      <c r="BI510" s="196"/>
      <c r="BJ510" s="196"/>
      <c r="BK510" s="196"/>
      <c r="BL510" s="196"/>
      <c r="BM510" s="203"/>
      <c r="BN510" s="490" t="s">
        <v>20</v>
      </c>
      <c r="BO510" s="196"/>
      <c r="BP510" s="196"/>
      <c r="BQ510" s="196"/>
      <c r="BR510" s="196"/>
      <c r="BS510" s="203"/>
      <c r="BT510" s="490" t="s">
        <v>20</v>
      </c>
      <c r="BU510" s="196"/>
      <c r="BV510" s="196"/>
      <c r="BW510" s="196"/>
      <c r="BX510" s="196"/>
      <c r="BY510" s="514"/>
    </row>
    <row r="511" spans="1:77" ht="19.5" customHeight="1" thickBot="1" x14ac:dyDescent="0.35">
      <c r="A511" s="507" t="s">
        <v>20</v>
      </c>
      <c r="B511" s="196"/>
      <c r="C511" s="196"/>
      <c r="D511" s="203"/>
      <c r="E511" s="492" t="s">
        <v>20</v>
      </c>
      <c r="F511" s="252"/>
      <c r="G511" s="252"/>
      <c r="H511" s="252"/>
      <c r="I511" s="252"/>
      <c r="J511" s="252"/>
      <c r="K511" s="252"/>
      <c r="L511" s="252"/>
      <c r="M511" s="252"/>
      <c r="N511" s="253"/>
      <c r="O511" s="490" t="s">
        <v>20</v>
      </c>
      <c r="P511" s="196"/>
      <c r="Q511" s="196"/>
      <c r="R511" s="196"/>
      <c r="S511" s="196"/>
      <c r="T511" s="203"/>
      <c r="U511" s="490" t="s">
        <v>20</v>
      </c>
      <c r="V511" s="196"/>
      <c r="W511" s="196"/>
      <c r="X511" s="203"/>
      <c r="Y511" s="490" t="s">
        <v>20</v>
      </c>
      <c r="Z511" s="196"/>
      <c r="AA511" s="196"/>
      <c r="AB511" s="196"/>
      <c r="AC511" s="196"/>
      <c r="AD511" s="196"/>
      <c r="AE511" s="196"/>
      <c r="AF511" s="203"/>
      <c r="AG511" s="490" t="s">
        <v>20</v>
      </c>
      <c r="AH511" s="196"/>
      <c r="AI511" s="196"/>
      <c r="AJ511" s="196"/>
      <c r="AK511" s="196"/>
      <c r="AL511" s="196"/>
      <c r="AM511" s="196"/>
      <c r="AN511" s="203"/>
      <c r="AO511" s="490" t="s">
        <v>20</v>
      </c>
      <c r="AP511" s="196"/>
      <c r="AQ511" s="196"/>
      <c r="AR511" s="196"/>
      <c r="AS511" s="196"/>
      <c r="AT511" s="196"/>
      <c r="AU511" s="203"/>
      <c r="AV511" s="490" t="s">
        <v>20</v>
      </c>
      <c r="AW511" s="196"/>
      <c r="AX511" s="196"/>
      <c r="AY511" s="196"/>
      <c r="AZ511" s="196"/>
      <c r="BA511" s="203"/>
      <c r="BB511" s="516" t="s">
        <v>20</v>
      </c>
      <c r="BC511" s="196"/>
      <c r="BD511" s="196"/>
      <c r="BE511" s="196"/>
      <c r="BF511" s="196"/>
      <c r="BG511" s="203"/>
      <c r="BH511" s="490" t="s">
        <v>20</v>
      </c>
      <c r="BI511" s="196"/>
      <c r="BJ511" s="196"/>
      <c r="BK511" s="196"/>
      <c r="BL511" s="196"/>
      <c r="BM511" s="203"/>
      <c r="BN511" s="490" t="s">
        <v>20</v>
      </c>
      <c r="BO511" s="196"/>
      <c r="BP511" s="196"/>
      <c r="BQ511" s="196"/>
      <c r="BR511" s="196"/>
      <c r="BS511" s="203"/>
      <c r="BT511" s="490" t="s">
        <v>20</v>
      </c>
      <c r="BU511" s="196"/>
      <c r="BV511" s="196"/>
      <c r="BW511" s="196"/>
      <c r="BX511" s="196"/>
      <c r="BY511" s="514"/>
    </row>
    <row r="512" spans="1:77" ht="19.5" customHeight="1" thickBot="1" x14ac:dyDescent="0.35">
      <c r="A512" s="507" t="s">
        <v>20</v>
      </c>
      <c r="B512" s="196"/>
      <c r="C512" s="196"/>
      <c r="D512" s="203"/>
      <c r="E512" s="492" t="s">
        <v>20</v>
      </c>
      <c r="F512" s="252"/>
      <c r="G512" s="252"/>
      <c r="H512" s="252"/>
      <c r="I512" s="252"/>
      <c r="J512" s="252"/>
      <c r="K512" s="252"/>
      <c r="L512" s="252"/>
      <c r="M512" s="252"/>
      <c r="N512" s="253"/>
      <c r="O512" s="490" t="s">
        <v>20</v>
      </c>
      <c r="P512" s="196"/>
      <c r="Q512" s="196"/>
      <c r="R512" s="196"/>
      <c r="S512" s="196"/>
      <c r="T512" s="203"/>
      <c r="U512" s="490" t="s">
        <v>20</v>
      </c>
      <c r="V512" s="196"/>
      <c r="W512" s="196"/>
      <c r="X512" s="203"/>
      <c r="Y512" s="490" t="s">
        <v>20</v>
      </c>
      <c r="Z512" s="196"/>
      <c r="AA512" s="196"/>
      <c r="AB512" s="196"/>
      <c r="AC512" s="196"/>
      <c r="AD512" s="196"/>
      <c r="AE512" s="196"/>
      <c r="AF512" s="203"/>
      <c r="AG512" s="490" t="s">
        <v>20</v>
      </c>
      <c r="AH512" s="196"/>
      <c r="AI512" s="196"/>
      <c r="AJ512" s="196"/>
      <c r="AK512" s="196"/>
      <c r="AL512" s="196"/>
      <c r="AM512" s="196"/>
      <c r="AN512" s="203"/>
      <c r="AO512" s="490" t="s">
        <v>20</v>
      </c>
      <c r="AP512" s="196"/>
      <c r="AQ512" s="196"/>
      <c r="AR512" s="196"/>
      <c r="AS512" s="196"/>
      <c r="AT512" s="196"/>
      <c r="AU512" s="203"/>
      <c r="AV512" s="490" t="s">
        <v>20</v>
      </c>
      <c r="AW512" s="196"/>
      <c r="AX512" s="196"/>
      <c r="AY512" s="196"/>
      <c r="AZ512" s="196"/>
      <c r="BA512" s="203"/>
      <c r="BB512" s="516" t="s">
        <v>20</v>
      </c>
      <c r="BC512" s="196"/>
      <c r="BD512" s="196"/>
      <c r="BE512" s="196"/>
      <c r="BF512" s="196"/>
      <c r="BG512" s="203"/>
      <c r="BH512" s="490" t="s">
        <v>20</v>
      </c>
      <c r="BI512" s="196"/>
      <c r="BJ512" s="196"/>
      <c r="BK512" s="196"/>
      <c r="BL512" s="196"/>
      <c r="BM512" s="203"/>
      <c r="BN512" s="490" t="s">
        <v>20</v>
      </c>
      <c r="BO512" s="196"/>
      <c r="BP512" s="196"/>
      <c r="BQ512" s="196"/>
      <c r="BR512" s="196"/>
      <c r="BS512" s="203"/>
      <c r="BT512" s="490" t="s">
        <v>20</v>
      </c>
      <c r="BU512" s="196"/>
      <c r="BV512" s="196"/>
      <c r="BW512" s="196"/>
      <c r="BX512" s="196"/>
      <c r="BY512" s="514"/>
    </row>
    <row r="513" spans="1:77" ht="18" customHeight="1" thickBot="1" x14ac:dyDescent="0.35">
      <c r="A513" s="509" t="s">
        <v>422</v>
      </c>
      <c r="B513" s="255"/>
      <c r="C513" s="255"/>
      <c r="D513" s="255"/>
      <c r="E513" s="255"/>
      <c r="F513" s="255"/>
      <c r="G513" s="255"/>
      <c r="H513" s="255"/>
      <c r="I513" s="255"/>
      <c r="J513" s="255"/>
      <c r="K513" s="255"/>
      <c r="L513" s="255"/>
      <c r="M513" s="255"/>
      <c r="N513" s="255"/>
      <c r="O513" s="255"/>
      <c r="P513" s="255"/>
      <c r="Q513" s="255"/>
      <c r="R513" s="255"/>
      <c r="S513" s="255"/>
      <c r="T513" s="255"/>
      <c r="U513" s="255"/>
      <c r="V513" s="255"/>
      <c r="W513" s="255"/>
      <c r="X513" s="255"/>
      <c r="Y513" s="255"/>
      <c r="Z513" s="255"/>
      <c r="AA513" s="255"/>
      <c r="AB513" s="255"/>
      <c r="AC513" s="255"/>
      <c r="AD513" s="255"/>
      <c r="AE513" s="255"/>
      <c r="AF513" s="255"/>
      <c r="AG513" s="255"/>
      <c r="AH513" s="255"/>
      <c r="AI513" s="255"/>
      <c r="AJ513" s="255"/>
      <c r="AK513" s="255"/>
      <c r="AL513" s="255"/>
      <c r="AM513" s="255"/>
      <c r="AN513" s="255"/>
      <c r="AO513" s="255"/>
      <c r="AP513" s="255"/>
      <c r="AQ513" s="255"/>
      <c r="AR513" s="255"/>
      <c r="AS513" s="255"/>
      <c r="AT513" s="255"/>
      <c r="AU513" s="255"/>
      <c r="AV513" s="255"/>
      <c r="AW513" s="255"/>
      <c r="AX513" s="255"/>
      <c r="AY513" s="255"/>
      <c r="AZ513" s="255"/>
      <c r="BA513" s="255"/>
      <c r="BB513" s="255"/>
      <c r="BC513" s="255"/>
      <c r="BD513" s="255"/>
      <c r="BE513" s="255"/>
      <c r="BF513" s="255"/>
      <c r="BG513" s="255"/>
      <c r="BH513" s="255"/>
      <c r="BI513" s="255"/>
      <c r="BJ513" s="255"/>
      <c r="BK513" s="255"/>
      <c r="BL513" s="255"/>
      <c r="BM513" s="255"/>
      <c r="BN513" s="493" t="s">
        <v>20</v>
      </c>
      <c r="BO513" s="255"/>
      <c r="BP513" s="255"/>
      <c r="BQ513" s="255"/>
      <c r="BR513" s="255"/>
      <c r="BS513" s="314"/>
      <c r="BT513" s="493" t="s">
        <v>20</v>
      </c>
      <c r="BU513" s="255"/>
      <c r="BV513" s="255"/>
      <c r="BW513" s="255"/>
      <c r="BX513" s="255"/>
      <c r="BY513" s="312"/>
    </row>
    <row r="514" spans="1:77" ht="40.5" customHeight="1" x14ac:dyDescent="0.3">
      <c r="A514" s="510" t="s">
        <v>577</v>
      </c>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c r="AA514" s="200"/>
      <c r="AB514" s="200"/>
      <c r="AC514" s="200"/>
      <c r="AD514" s="200"/>
      <c r="AE514" s="200"/>
      <c r="AF514" s="200"/>
      <c r="AG514" s="200"/>
      <c r="AH514" s="200"/>
      <c r="AI514" s="200"/>
      <c r="AJ514" s="200"/>
      <c r="AK514" s="200"/>
      <c r="AL514" s="200"/>
      <c r="AM514" s="200"/>
      <c r="AN514" s="200"/>
      <c r="AO514" s="200"/>
      <c r="AP514" s="200"/>
      <c r="AQ514" s="200"/>
      <c r="AR514" s="200"/>
      <c r="AS514" s="200"/>
      <c r="AT514" s="200"/>
      <c r="AU514" s="200"/>
      <c r="AV514" s="200"/>
      <c r="AW514" s="200"/>
      <c r="AX514" s="200"/>
      <c r="AY514" s="200"/>
      <c r="AZ514" s="200"/>
      <c r="BA514" s="200"/>
      <c r="BB514" s="200"/>
      <c r="BC514" s="200"/>
      <c r="BD514" s="200"/>
      <c r="BE514" s="200"/>
      <c r="BF514" s="200"/>
      <c r="BG514" s="200"/>
      <c r="BH514" s="200"/>
      <c r="BI514" s="200"/>
      <c r="BJ514" s="200"/>
      <c r="BK514" s="200"/>
      <c r="BL514" s="200"/>
      <c r="BM514" s="200"/>
      <c r="BN514" s="200"/>
      <c r="BO514" s="200"/>
      <c r="BP514" s="200"/>
      <c r="BQ514" s="200"/>
      <c r="BR514" s="200"/>
      <c r="BS514" s="200"/>
      <c r="BT514" s="200"/>
      <c r="BU514" s="200"/>
      <c r="BV514" s="200"/>
      <c r="BW514" s="200"/>
      <c r="BX514" s="200"/>
      <c r="BY514" s="200"/>
    </row>
    <row r="515" spans="1:77" ht="23.25" customHeight="1" thickBot="1" x14ac:dyDescent="0.35">
      <c r="A515" s="510" t="s">
        <v>389</v>
      </c>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c r="AA515" s="200"/>
      <c r="AB515" s="200"/>
      <c r="AC515" s="200"/>
      <c r="AD515" s="200"/>
      <c r="AE515" s="200"/>
      <c r="AF515" s="200"/>
      <c r="AG515" s="200"/>
      <c r="AH515" s="200"/>
      <c r="AI515" s="200"/>
      <c r="AJ515" s="200"/>
      <c r="AK515" s="200"/>
      <c r="AL515" s="200"/>
      <c r="AM515" s="200"/>
      <c r="AN515" s="200"/>
      <c r="AO515" s="200"/>
      <c r="AP515" s="200"/>
      <c r="AQ515" s="200"/>
      <c r="AR515" s="200"/>
      <c r="AS515" s="200"/>
      <c r="AT515" s="200"/>
      <c r="AU515" s="200"/>
      <c r="AV515" s="200"/>
      <c r="AW515" s="200"/>
      <c r="AX515" s="200"/>
      <c r="AY515" s="200"/>
      <c r="AZ515" s="200"/>
      <c r="BA515" s="200"/>
      <c r="BB515" s="200"/>
      <c r="BC515" s="200"/>
      <c r="BD515" s="200"/>
      <c r="BE515" s="200"/>
      <c r="BF515" s="200"/>
      <c r="BG515" s="200"/>
      <c r="BH515" s="200"/>
      <c r="BI515" s="200"/>
      <c r="BJ515" s="200"/>
      <c r="BK515" s="200"/>
      <c r="BL515" s="200"/>
      <c r="BM515" s="200"/>
      <c r="BN515" s="200"/>
      <c r="BO515" s="200"/>
      <c r="BP515" s="200"/>
      <c r="BQ515" s="200"/>
      <c r="BR515" s="200"/>
      <c r="BS515" s="200"/>
      <c r="BT515" s="200"/>
      <c r="BU515" s="200"/>
      <c r="BV515" s="200"/>
      <c r="BW515" s="200"/>
      <c r="BX515" s="200"/>
      <c r="BY515" s="200"/>
    </row>
    <row r="516" spans="1:77" ht="80.25" customHeight="1" thickBot="1" x14ac:dyDescent="0.35">
      <c r="A516" s="534" t="s">
        <v>578</v>
      </c>
      <c r="B516" s="535"/>
      <c r="C516" s="535"/>
      <c r="D516" s="536"/>
      <c r="E516" s="527" t="s">
        <v>233</v>
      </c>
      <c r="F516" s="272"/>
      <c r="G516" s="272"/>
      <c r="H516" s="272"/>
      <c r="I516" s="272"/>
      <c r="J516" s="270"/>
      <c r="K516" s="458" t="s">
        <v>234</v>
      </c>
      <c r="L516" s="272"/>
      <c r="M516" s="272"/>
      <c r="N516" s="272"/>
      <c r="O516" s="272"/>
      <c r="P516" s="272"/>
      <c r="Q516" s="272"/>
      <c r="R516" s="270"/>
      <c r="S516" s="458" t="s">
        <v>579</v>
      </c>
      <c r="T516" s="272"/>
      <c r="U516" s="272"/>
      <c r="V516" s="270"/>
      <c r="W516" s="458" t="s">
        <v>203</v>
      </c>
      <c r="X516" s="272"/>
      <c r="Y516" s="272"/>
      <c r="Z516" s="272"/>
      <c r="AA516" s="272"/>
      <c r="AB516" s="272"/>
      <c r="AC516" s="272"/>
      <c r="AD516" s="270"/>
      <c r="AE516" s="458" t="s">
        <v>580</v>
      </c>
      <c r="AF516" s="272"/>
      <c r="AG516" s="272"/>
      <c r="AH516" s="272"/>
      <c r="AI516" s="272"/>
      <c r="AJ516" s="272"/>
      <c r="AK516" s="272"/>
      <c r="AL516" s="270"/>
      <c r="AM516" s="458" t="s">
        <v>581</v>
      </c>
      <c r="AN516" s="272"/>
      <c r="AO516" s="272"/>
      <c r="AP516" s="272"/>
      <c r="AQ516" s="272"/>
      <c r="AR516" s="272"/>
      <c r="AS516" s="272"/>
      <c r="AT516" s="272"/>
      <c r="AU516" s="270"/>
      <c r="AV516" s="458" t="s">
        <v>258</v>
      </c>
      <c r="AW516" s="272"/>
      <c r="AX516" s="272"/>
      <c r="AY516" s="272"/>
      <c r="AZ516" s="272"/>
      <c r="BA516" s="272"/>
      <c r="BB516" s="272"/>
      <c r="BC516" s="270"/>
      <c r="BD516" s="458" t="s">
        <v>523</v>
      </c>
      <c r="BE516" s="272"/>
      <c r="BF516" s="272"/>
      <c r="BG516" s="272"/>
      <c r="BH516" s="272"/>
      <c r="BI516" s="272"/>
      <c r="BJ516" s="272"/>
      <c r="BK516" s="272"/>
      <c r="BL516" s="272"/>
      <c r="BM516" s="272"/>
      <c r="BN516" s="272"/>
      <c r="BO516" s="270"/>
      <c r="BP516" s="458" t="s">
        <v>524</v>
      </c>
      <c r="BQ516" s="272"/>
      <c r="BR516" s="272"/>
      <c r="BS516" s="272"/>
      <c r="BT516" s="272"/>
      <c r="BU516" s="272"/>
      <c r="BV516" s="272"/>
      <c r="BW516" s="272"/>
      <c r="BX516" s="272"/>
      <c r="BY516" s="299"/>
    </row>
    <row r="517" spans="1:77" ht="18" customHeight="1" thickBot="1" x14ac:dyDescent="0.35">
      <c r="A517" s="529" t="s">
        <v>20</v>
      </c>
      <c r="B517" s="187"/>
      <c r="C517" s="187"/>
      <c r="D517" s="303"/>
      <c r="E517" s="530" t="s">
        <v>20</v>
      </c>
      <c r="F517" s="252"/>
      <c r="G517" s="252"/>
      <c r="H517" s="252"/>
      <c r="I517" s="252"/>
      <c r="J517" s="253"/>
      <c r="K517" s="494" t="s">
        <v>20</v>
      </c>
      <c r="L517" s="252"/>
      <c r="M517" s="252"/>
      <c r="N517" s="252"/>
      <c r="O517" s="252"/>
      <c r="P517" s="252"/>
      <c r="Q517" s="252"/>
      <c r="R517" s="253"/>
      <c r="S517" s="494" t="s">
        <v>20</v>
      </c>
      <c r="T517" s="252"/>
      <c r="U517" s="252"/>
      <c r="V517" s="253"/>
      <c r="W517" s="494" t="s">
        <v>20</v>
      </c>
      <c r="X517" s="252"/>
      <c r="Y517" s="252"/>
      <c r="Z517" s="252"/>
      <c r="AA517" s="252"/>
      <c r="AB517" s="252"/>
      <c r="AC517" s="252"/>
      <c r="AD517" s="253"/>
      <c r="AE517" s="494" t="s">
        <v>20</v>
      </c>
      <c r="AF517" s="252"/>
      <c r="AG517" s="252"/>
      <c r="AH517" s="252"/>
      <c r="AI517" s="252"/>
      <c r="AJ517" s="252"/>
      <c r="AK517" s="252"/>
      <c r="AL517" s="253"/>
      <c r="AM517" s="494" t="s">
        <v>20</v>
      </c>
      <c r="AN517" s="252"/>
      <c r="AO517" s="252"/>
      <c r="AP517" s="252"/>
      <c r="AQ517" s="252"/>
      <c r="AR517" s="252"/>
      <c r="AS517" s="252"/>
      <c r="AT517" s="252"/>
      <c r="AU517" s="253"/>
      <c r="AV517" s="494" t="s">
        <v>20</v>
      </c>
      <c r="AW517" s="252"/>
      <c r="AX517" s="252"/>
      <c r="AY517" s="252"/>
      <c r="AZ517" s="252"/>
      <c r="BA517" s="252"/>
      <c r="BB517" s="252"/>
      <c r="BC517" s="253"/>
      <c r="BD517" s="494" t="s">
        <v>20</v>
      </c>
      <c r="BE517" s="252"/>
      <c r="BF517" s="252"/>
      <c r="BG517" s="252"/>
      <c r="BH517" s="252"/>
      <c r="BI517" s="252"/>
      <c r="BJ517" s="252"/>
      <c r="BK517" s="252"/>
      <c r="BL517" s="252"/>
      <c r="BM517" s="252"/>
      <c r="BN517" s="252"/>
      <c r="BO517" s="253"/>
      <c r="BP517" s="494" t="s">
        <v>20</v>
      </c>
      <c r="BQ517" s="252"/>
      <c r="BR517" s="252"/>
      <c r="BS517" s="252"/>
      <c r="BT517" s="252"/>
      <c r="BU517" s="252"/>
      <c r="BV517" s="252"/>
      <c r="BW517" s="252"/>
      <c r="BX517" s="252"/>
      <c r="BY517" s="291"/>
    </row>
    <row r="518" spans="1:77" ht="18" customHeight="1" thickBot="1" x14ac:dyDescent="0.35">
      <c r="A518" s="529" t="s">
        <v>20</v>
      </c>
      <c r="B518" s="187"/>
      <c r="C518" s="187"/>
      <c r="D518" s="303"/>
      <c r="E518" s="530" t="s">
        <v>20</v>
      </c>
      <c r="F518" s="252"/>
      <c r="G518" s="252"/>
      <c r="H518" s="252"/>
      <c r="I518" s="252"/>
      <c r="J518" s="253"/>
      <c r="K518" s="494" t="s">
        <v>20</v>
      </c>
      <c r="L518" s="252"/>
      <c r="M518" s="252"/>
      <c r="N518" s="252"/>
      <c r="O518" s="252"/>
      <c r="P518" s="252"/>
      <c r="Q518" s="252"/>
      <c r="R518" s="253"/>
      <c r="S518" s="494" t="s">
        <v>20</v>
      </c>
      <c r="T518" s="252"/>
      <c r="U518" s="252"/>
      <c r="V518" s="253"/>
      <c r="W518" s="494" t="s">
        <v>20</v>
      </c>
      <c r="X518" s="252"/>
      <c r="Y518" s="252"/>
      <c r="Z518" s="252"/>
      <c r="AA518" s="252"/>
      <c r="AB518" s="252"/>
      <c r="AC518" s="252"/>
      <c r="AD518" s="253"/>
      <c r="AE518" s="494" t="s">
        <v>20</v>
      </c>
      <c r="AF518" s="252"/>
      <c r="AG518" s="252"/>
      <c r="AH518" s="252"/>
      <c r="AI518" s="252"/>
      <c r="AJ518" s="252"/>
      <c r="AK518" s="252"/>
      <c r="AL518" s="253"/>
      <c r="AM518" s="494" t="s">
        <v>20</v>
      </c>
      <c r="AN518" s="252"/>
      <c r="AO518" s="252"/>
      <c r="AP518" s="252"/>
      <c r="AQ518" s="252"/>
      <c r="AR518" s="252"/>
      <c r="AS518" s="252"/>
      <c r="AT518" s="252"/>
      <c r="AU518" s="253"/>
      <c r="AV518" s="494" t="s">
        <v>20</v>
      </c>
      <c r="AW518" s="252"/>
      <c r="AX518" s="252"/>
      <c r="AY518" s="252"/>
      <c r="AZ518" s="252"/>
      <c r="BA518" s="252"/>
      <c r="BB518" s="252"/>
      <c r="BC518" s="253"/>
      <c r="BD518" s="494" t="s">
        <v>20</v>
      </c>
      <c r="BE518" s="252"/>
      <c r="BF518" s="252"/>
      <c r="BG518" s="252"/>
      <c r="BH518" s="252"/>
      <c r="BI518" s="252"/>
      <c r="BJ518" s="252"/>
      <c r="BK518" s="252"/>
      <c r="BL518" s="252"/>
      <c r="BM518" s="252"/>
      <c r="BN518" s="252"/>
      <c r="BO518" s="253"/>
      <c r="BP518" s="494" t="s">
        <v>20</v>
      </c>
      <c r="BQ518" s="252"/>
      <c r="BR518" s="252"/>
      <c r="BS518" s="252"/>
      <c r="BT518" s="252"/>
      <c r="BU518" s="252"/>
      <c r="BV518" s="252"/>
      <c r="BW518" s="252"/>
      <c r="BX518" s="252"/>
      <c r="BY518" s="291"/>
    </row>
    <row r="519" spans="1:77" ht="18" customHeight="1" thickBot="1" x14ac:dyDescent="0.35">
      <c r="A519" s="529" t="s">
        <v>20</v>
      </c>
      <c r="B519" s="187"/>
      <c r="C519" s="187"/>
      <c r="D519" s="303"/>
      <c r="E519" s="530" t="s">
        <v>20</v>
      </c>
      <c r="F519" s="252"/>
      <c r="G519" s="252"/>
      <c r="H519" s="252"/>
      <c r="I519" s="252"/>
      <c r="J519" s="253"/>
      <c r="K519" s="494" t="s">
        <v>20</v>
      </c>
      <c r="L519" s="252"/>
      <c r="M519" s="252"/>
      <c r="N519" s="252"/>
      <c r="O519" s="252"/>
      <c r="P519" s="252"/>
      <c r="Q519" s="252"/>
      <c r="R519" s="253"/>
      <c r="S519" s="494" t="s">
        <v>20</v>
      </c>
      <c r="T519" s="252"/>
      <c r="U519" s="252"/>
      <c r="V519" s="253"/>
      <c r="W519" s="494" t="s">
        <v>20</v>
      </c>
      <c r="X519" s="252"/>
      <c r="Y519" s="252"/>
      <c r="Z519" s="252"/>
      <c r="AA519" s="252"/>
      <c r="AB519" s="252"/>
      <c r="AC519" s="252"/>
      <c r="AD519" s="253"/>
      <c r="AE519" s="494" t="s">
        <v>20</v>
      </c>
      <c r="AF519" s="252"/>
      <c r="AG519" s="252"/>
      <c r="AH519" s="252"/>
      <c r="AI519" s="252"/>
      <c r="AJ519" s="252"/>
      <c r="AK519" s="252"/>
      <c r="AL519" s="253"/>
      <c r="AM519" s="494" t="s">
        <v>20</v>
      </c>
      <c r="AN519" s="252"/>
      <c r="AO519" s="252"/>
      <c r="AP519" s="252"/>
      <c r="AQ519" s="252"/>
      <c r="AR519" s="252"/>
      <c r="AS519" s="252"/>
      <c r="AT519" s="252"/>
      <c r="AU519" s="253"/>
      <c r="AV519" s="494" t="s">
        <v>20</v>
      </c>
      <c r="AW519" s="252"/>
      <c r="AX519" s="252"/>
      <c r="AY519" s="252"/>
      <c r="AZ519" s="252"/>
      <c r="BA519" s="252"/>
      <c r="BB519" s="252"/>
      <c r="BC519" s="253"/>
      <c r="BD519" s="494" t="s">
        <v>20</v>
      </c>
      <c r="BE519" s="252"/>
      <c r="BF519" s="252"/>
      <c r="BG519" s="252"/>
      <c r="BH519" s="252"/>
      <c r="BI519" s="252"/>
      <c r="BJ519" s="252"/>
      <c r="BK519" s="252"/>
      <c r="BL519" s="252"/>
      <c r="BM519" s="252"/>
      <c r="BN519" s="252"/>
      <c r="BO519" s="253"/>
      <c r="BP519" s="494" t="s">
        <v>20</v>
      </c>
      <c r="BQ519" s="252"/>
      <c r="BR519" s="252"/>
      <c r="BS519" s="252"/>
      <c r="BT519" s="252"/>
      <c r="BU519" s="252"/>
      <c r="BV519" s="252"/>
      <c r="BW519" s="252"/>
      <c r="BX519" s="252"/>
      <c r="BY519" s="291"/>
    </row>
    <row r="520" spans="1:77" ht="18" customHeight="1" thickBot="1" x14ac:dyDescent="0.35">
      <c r="A520" s="529" t="s">
        <v>20</v>
      </c>
      <c r="B520" s="187"/>
      <c r="C520" s="187"/>
      <c r="D520" s="303"/>
      <c r="E520" s="530" t="s">
        <v>20</v>
      </c>
      <c r="F520" s="252"/>
      <c r="G520" s="252"/>
      <c r="H520" s="252"/>
      <c r="I520" s="252"/>
      <c r="J520" s="253"/>
      <c r="K520" s="494" t="s">
        <v>20</v>
      </c>
      <c r="L520" s="252"/>
      <c r="M520" s="252"/>
      <c r="N520" s="252"/>
      <c r="O520" s="252"/>
      <c r="P520" s="252"/>
      <c r="Q520" s="252"/>
      <c r="R520" s="253"/>
      <c r="S520" s="494" t="s">
        <v>20</v>
      </c>
      <c r="T520" s="252"/>
      <c r="U520" s="252"/>
      <c r="V520" s="253"/>
      <c r="W520" s="494" t="s">
        <v>20</v>
      </c>
      <c r="X520" s="252"/>
      <c r="Y520" s="252"/>
      <c r="Z520" s="252"/>
      <c r="AA520" s="252"/>
      <c r="AB520" s="252"/>
      <c r="AC520" s="252"/>
      <c r="AD520" s="253"/>
      <c r="AE520" s="494" t="s">
        <v>20</v>
      </c>
      <c r="AF520" s="252"/>
      <c r="AG520" s="252"/>
      <c r="AH520" s="252"/>
      <c r="AI520" s="252"/>
      <c r="AJ520" s="252"/>
      <c r="AK520" s="252"/>
      <c r="AL520" s="253"/>
      <c r="AM520" s="494" t="s">
        <v>20</v>
      </c>
      <c r="AN520" s="252"/>
      <c r="AO520" s="252"/>
      <c r="AP520" s="252"/>
      <c r="AQ520" s="252"/>
      <c r="AR520" s="252"/>
      <c r="AS520" s="252"/>
      <c r="AT520" s="252"/>
      <c r="AU520" s="253"/>
      <c r="AV520" s="494" t="s">
        <v>20</v>
      </c>
      <c r="AW520" s="252"/>
      <c r="AX520" s="252"/>
      <c r="AY520" s="252"/>
      <c r="AZ520" s="252"/>
      <c r="BA520" s="252"/>
      <c r="BB520" s="252"/>
      <c r="BC520" s="253"/>
      <c r="BD520" s="494" t="s">
        <v>20</v>
      </c>
      <c r="BE520" s="252"/>
      <c r="BF520" s="252"/>
      <c r="BG520" s="252"/>
      <c r="BH520" s="252"/>
      <c r="BI520" s="252"/>
      <c r="BJ520" s="252"/>
      <c r="BK520" s="252"/>
      <c r="BL520" s="252"/>
      <c r="BM520" s="252"/>
      <c r="BN520" s="252"/>
      <c r="BO520" s="253"/>
      <c r="BP520" s="494" t="s">
        <v>20</v>
      </c>
      <c r="BQ520" s="252"/>
      <c r="BR520" s="252"/>
      <c r="BS520" s="252"/>
      <c r="BT520" s="252"/>
      <c r="BU520" s="252"/>
      <c r="BV520" s="252"/>
      <c r="BW520" s="252"/>
      <c r="BX520" s="252"/>
      <c r="BY520" s="291"/>
    </row>
    <row r="521" spans="1:77" ht="18" customHeight="1" thickBot="1" x14ac:dyDescent="0.35">
      <c r="A521" s="529" t="s">
        <v>20</v>
      </c>
      <c r="B521" s="187"/>
      <c r="C521" s="187"/>
      <c r="D521" s="303"/>
      <c r="E521" s="530" t="s">
        <v>20</v>
      </c>
      <c r="F521" s="252"/>
      <c r="G521" s="252"/>
      <c r="H521" s="252"/>
      <c r="I521" s="252"/>
      <c r="J521" s="253"/>
      <c r="K521" s="494" t="s">
        <v>20</v>
      </c>
      <c r="L521" s="252"/>
      <c r="M521" s="252"/>
      <c r="N521" s="252"/>
      <c r="O521" s="252"/>
      <c r="P521" s="252"/>
      <c r="Q521" s="252"/>
      <c r="R521" s="253"/>
      <c r="S521" s="494" t="s">
        <v>20</v>
      </c>
      <c r="T521" s="252"/>
      <c r="U521" s="252"/>
      <c r="V521" s="253"/>
      <c r="W521" s="494" t="s">
        <v>20</v>
      </c>
      <c r="X521" s="252"/>
      <c r="Y521" s="252"/>
      <c r="Z521" s="252"/>
      <c r="AA521" s="252"/>
      <c r="AB521" s="252"/>
      <c r="AC521" s="252"/>
      <c r="AD521" s="253"/>
      <c r="AE521" s="494" t="s">
        <v>20</v>
      </c>
      <c r="AF521" s="252"/>
      <c r="AG521" s="252"/>
      <c r="AH521" s="252"/>
      <c r="AI521" s="252"/>
      <c r="AJ521" s="252"/>
      <c r="AK521" s="252"/>
      <c r="AL521" s="253"/>
      <c r="AM521" s="494" t="s">
        <v>20</v>
      </c>
      <c r="AN521" s="252"/>
      <c r="AO521" s="252"/>
      <c r="AP521" s="252"/>
      <c r="AQ521" s="252"/>
      <c r="AR521" s="252"/>
      <c r="AS521" s="252"/>
      <c r="AT521" s="252"/>
      <c r="AU521" s="253"/>
      <c r="AV521" s="494" t="s">
        <v>20</v>
      </c>
      <c r="AW521" s="252"/>
      <c r="AX521" s="252"/>
      <c r="AY521" s="252"/>
      <c r="AZ521" s="252"/>
      <c r="BA521" s="252"/>
      <c r="BB521" s="252"/>
      <c r="BC521" s="253"/>
      <c r="BD521" s="494" t="s">
        <v>20</v>
      </c>
      <c r="BE521" s="252"/>
      <c r="BF521" s="252"/>
      <c r="BG521" s="252"/>
      <c r="BH521" s="252"/>
      <c r="BI521" s="252"/>
      <c r="BJ521" s="252"/>
      <c r="BK521" s="252"/>
      <c r="BL521" s="252"/>
      <c r="BM521" s="252"/>
      <c r="BN521" s="252"/>
      <c r="BO521" s="253"/>
      <c r="BP521" s="494" t="s">
        <v>20</v>
      </c>
      <c r="BQ521" s="252"/>
      <c r="BR521" s="252"/>
      <c r="BS521" s="252"/>
      <c r="BT521" s="252"/>
      <c r="BU521" s="252"/>
      <c r="BV521" s="252"/>
      <c r="BW521" s="252"/>
      <c r="BX521" s="252"/>
      <c r="BY521" s="291"/>
    </row>
    <row r="522" spans="1:77" ht="18" customHeight="1" thickBot="1" x14ac:dyDescent="0.35">
      <c r="A522" s="509" t="s">
        <v>244</v>
      </c>
      <c r="B522" s="255"/>
      <c r="C522" s="255"/>
      <c r="D522" s="255"/>
      <c r="E522" s="255"/>
      <c r="F522" s="255"/>
      <c r="G522" s="255"/>
      <c r="H522" s="255"/>
      <c r="I522" s="255"/>
      <c r="J522" s="255"/>
      <c r="K522" s="255"/>
      <c r="L522" s="255"/>
      <c r="M522" s="255"/>
      <c r="N522" s="255"/>
      <c r="O522" s="255"/>
      <c r="P522" s="255"/>
      <c r="Q522" s="255"/>
      <c r="R522" s="255"/>
      <c r="S522" s="255"/>
      <c r="T522" s="255"/>
      <c r="U522" s="255"/>
      <c r="V522" s="255"/>
      <c r="W522" s="255"/>
      <c r="X522" s="255"/>
      <c r="Y522" s="255"/>
      <c r="Z522" s="255"/>
      <c r="AA522" s="255"/>
      <c r="AB522" s="255"/>
      <c r="AC522" s="255"/>
      <c r="AD522" s="255"/>
      <c r="AE522" s="255"/>
      <c r="AF522" s="255"/>
      <c r="AG522" s="255"/>
      <c r="AH522" s="255"/>
      <c r="AI522" s="255"/>
      <c r="AJ522" s="255"/>
      <c r="AK522" s="255"/>
      <c r="AL522" s="255"/>
      <c r="AM522" s="255"/>
      <c r="AN522" s="255"/>
      <c r="AO522" s="255"/>
      <c r="AP522" s="255"/>
      <c r="AQ522" s="255"/>
      <c r="AR522" s="255"/>
      <c r="AS522" s="255"/>
      <c r="AT522" s="255"/>
      <c r="AU522" s="255"/>
      <c r="AV522" s="255"/>
      <c r="AW522" s="255"/>
      <c r="AX522" s="255"/>
      <c r="AY522" s="255"/>
      <c r="AZ522" s="255"/>
      <c r="BA522" s="255"/>
      <c r="BB522" s="255"/>
      <c r="BC522" s="255"/>
      <c r="BD522" s="255"/>
      <c r="BE522" s="255"/>
      <c r="BF522" s="255"/>
      <c r="BG522" s="255"/>
      <c r="BH522" s="255"/>
      <c r="BI522" s="255"/>
      <c r="BJ522" s="255"/>
      <c r="BK522" s="255"/>
      <c r="BL522" s="255"/>
      <c r="BM522" s="255"/>
      <c r="BN522" s="145"/>
      <c r="BO522" s="146"/>
      <c r="BP522" s="524" t="s">
        <v>20</v>
      </c>
      <c r="BQ522" s="255"/>
      <c r="BR522" s="255"/>
      <c r="BS522" s="255"/>
      <c r="BT522" s="255"/>
      <c r="BU522" s="255"/>
      <c r="BV522" s="255"/>
      <c r="BW522" s="255"/>
      <c r="BX522" s="255"/>
      <c r="BY522" s="312"/>
    </row>
    <row r="523" spans="1:77" ht="13.5" customHeight="1" x14ac:dyDescent="0.3">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c r="AZ523" s="77"/>
      <c r="BA523" s="77"/>
      <c r="BB523" s="77"/>
      <c r="BC523" s="77"/>
      <c r="BD523" s="77"/>
      <c r="BE523" s="77"/>
      <c r="BF523" s="77"/>
      <c r="BG523" s="77"/>
      <c r="BH523" s="77"/>
      <c r="BI523" s="77"/>
      <c r="BJ523" s="77"/>
      <c r="BK523" s="77"/>
      <c r="BL523" s="77"/>
      <c r="BM523" s="77"/>
      <c r="BN523" s="77"/>
      <c r="BO523" s="77"/>
      <c r="BP523" s="3"/>
      <c r="BQ523" s="3"/>
      <c r="BR523" s="3"/>
      <c r="BS523" s="3"/>
      <c r="BT523" s="3"/>
      <c r="BU523" s="3"/>
      <c r="BV523" s="3"/>
      <c r="BW523" s="3"/>
      <c r="BX523" s="3"/>
      <c r="BY523" s="3"/>
    </row>
    <row r="524" spans="1:77" ht="23.25" customHeight="1" thickBot="1" x14ac:dyDescent="0.35">
      <c r="A524" s="510" t="s">
        <v>406</v>
      </c>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c r="AA524" s="200"/>
      <c r="AB524" s="200"/>
      <c r="AC524" s="200"/>
      <c r="AD524" s="200"/>
      <c r="AE524" s="200"/>
      <c r="AF524" s="200"/>
      <c r="AG524" s="200"/>
      <c r="AH524" s="200"/>
      <c r="AI524" s="200"/>
      <c r="AJ524" s="200"/>
      <c r="AK524" s="200"/>
      <c r="AL524" s="200"/>
      <c r="AM524" s="200"/>
      <c r="AN524" s="200"/>
      <c r="AO524" s="200"/>
      <c r="AP524" s="200"/>
      <c r="AQ524" s="200"/>
      <c r="AR524" s="200"/>
      <c r="AS524" s="200"/>
      <c r="AT524" s="200"/>
      <c r="AU524" s="200"/>
      <c r="AV524" s="200"/>
      <c r="AW524" s="200"/>
      <c r="AX524" s="200"/>
      <c r="AY524" s="200"/>
      <c r="AZ524" s="200"/>
      <c r="BA524" s="200"/>
      <c r="BB524" s="200"/>
      <c r="BC524" s="200"/>
      <c r="BD524" s="200"/>
      <c r="BE524" s="200"/>
      <c r="BF524" s="200"/>
      <c r="BG524" s="200"/>
      <c r="BH524" s="200"/>
      <c r="BI524" s="200"/>
      <c r="BJ524" s="200"/>
      <c r="BK524" s="200"/>
      <c r="BL524" s="200"/>
      <c r="BM524" s="200"/>
      <c r="BN524" s="200"/>
      <c r="BO524" s="200"/>
      <c r="BP524" s="200"/>
      <c r="BQ524" s="200"/>
      <c r="BR524" s="200"/>
      <c r="BS524" s="200"/>
      <c r="BT524" s="200"/>
      <c r="BU524" s="200"/>
      <c r="BV524" s="200"/>
      <c r="BW524" s="200"/>
      <c r="BX524" s="200"/>
      <c r="BY524" s="200"/>
    </row>
    <row r="525" spans="1:77" ht="80.25" customHeight="1" thickBot="1" x14ac:dyDescent="0.35">
      <c r="A525" s="534" t="s">
        <v>578</v>
      </c>
      <c r="B525" s="535"/>
      <c r="C525" s="535"/>
      <c r="D525" s="536"/>
      <c r="E525" s="527" t="s">
        <v>233</v>
      </c>
      <c r="F525" s="272"/>
      <c r="G525" s="272"/>
      <c r="H525" s="272"/>
      <c r="I525" s="272"/>
      <c r="J525" s="270"/>
      <c r="K525" s="458" t="s">
        <v>234</v>
      </c>
      <c r="L525" s="272"/>
      <c r="M525" s="272"/>
      <c r="N525" s="272"/>
      <c r="O525" s="272"/>
      <c r="P525" s="272"/>
      <c r="Q525" s="272"/>
      <c r="R525" s="270"/>
      <c r="S525" s="458" t="s">
        <v>579</v>
      </c>
      <c r="T525" s="272"/>
      <c r="U525" s="272"/>
      <c r="V525" s="270"/>
      <c r="W525" s="458" t="s">
        <v>203</v>
      </c>
      <c r="X525" s="272"/>
      <c r="Y525" s="272"/>
      <c r="Z525" s="272"/>
      <c r="AA525" s="272"/>
      <c r="AB525" s="272"/>
      <c r="AC525" s="272"/>
      <c r="AD525" s="270"/>
      <c r="AE525" s="458" t="s">
        <v>580</v>
      </c>
      <c r="AF525" s="272"/>
      <c r="AG525" s="272"/>
      <c r="AH525" s="272"/>
      <c r="AI525" s="272"/>
      <c r="AJ525" s="272"/>
      <c r="AK525" s="272"/>
      <c r="AL525" s="270"/>
      <c r="AM525" s="458" t="s">
        <v>501</v>
      </c>
      <c r="AN525" s="272"/>
      <c r="AO525" s="272"/>
      <c r="AP525" s="272"/>
      <c r="AQ525" s="272"/>
      <c r="AR525" s="272"/>
      <c r="AS525" s="272"/>
      <c r="AT525" s="272"/>
      <c r="AU525" s="270"/>
      <c r="AV525" s="458" t="s">
        <v>503</v>
      </c>
      <c r="AW525" s="272"/>
      <c r="AX525" s="272"/>
      <c r="AY525" s="272"/>
      <c r="AZ525" s="272"/>
      <c r="BA525" s="272"/>
      <c r="BB525" s="272"/>
      <c r="BC525" s="270"/>
      <c r="BD525" s="458" t="s">
        <v>582</v>
      </c>
      <c r="BE525" s="272"/>
      <c r="BF525" s="272"/>
      <c r="BG525" s="272"/>
      <c r="BH525" s="272"/>
      <c r="BI525" s="272"/>
      <c r="BJ525" s="272"/>
      <c r="BK525" s="272"/>
      <c r="BL525" s="272"/>
      <c r="BM525" s="272"/>
      <c r="BN525" s="272"/>
      <c r="BO525" s="270"/>
      <c r="BP525" s="458" t="s">
        <v>583</v>
      </c>
      <c r="BQ525" s="272"/>
      <c r="BR525" s="272"/>
      <c r="BS525" s="272"/>
      <c r="BT525" s="272"/>
      <c r="BU525" s="272"/>
      <c r="BV525" s="272"/>
      <c r="BW525" s="272"/>
      <c r="BX525" s="272"/>
      <c r="BY525" s="299"/>
    </row>
    <row r="526" spans="1:77" ht="18" customHeight="1" thickBot="1" x14ac:dyDescent="0.35">
      <c r="A526" s="529" t="s">
        <v>20</v>
      </c>
      <c r="B526" s="187"/>
      <c r="C526" s="187"/>
      <c r="D526" s="303"/>
      <c r="E526" s="530" t="s">
        <v>20</v>
      </c>
      <c r="F526" s="252"/>
      <c r="G526" s="252"/>
      <c r="H526" s="252"/>
      <c r="I526" s="252"/>
      <c r="J526" s="253"/>
      <c r="K526" s="494" t="s">
        <v>20</v>
      </c>
      <c r="L526" s="252"/>
      <c r="M526" s="252"/>
      <c r="N526" s="252"/>
      <c r="O526" s="252"/>
      <c r="P526" s="252"/>
      <c r="Q526" s="252"/>
      <c r="R526" s="253"/>
      <c r="S526" s="494" t="s">
        <v>20</v>
      </c>
      <c r="T526" s="252"/>
      <c r="U526" s="252"/>
      <c r="V526" s="253"/>
      <c r="W526" s="494" t="s">
        <v>20</v>
      </c>
      <c r="X526" s="252"/>
      <c r="Y526" s="252"/>
      <c r="Z526" s="252"/>
      <c r="AA526" s="252"/>
      <c r="AB526" s="252"/>
      <c r="AC526" s="252"/>
      <c r="AD526" s="253"/>
      <c r="AE526" s="494" t="s">
        <v>20</v>
      </c>
      <c r="AF526" s="252"/>
      <c r="AG526" s="252"/>
      <c r="AH526" s="252"/>
      <c r="AI526" s="252"/>
      <c r="AJ526" s="252"/>
      <c r="AK526" s="252"/>
      <c r="AL526" s="253"/>
      <c r="AM526" s="494" t="s">
        <v>20</v>
      </c>
      <c r="AN526" s="252"/>
      <c r="AO526" s="252"/>
      <c r="AP526" s="252"/>
      <c r="AQ526" s="252"/>
      <c r="AR526" s="252"/>
      <c r="AS526" s="252"/>
      <c r="AT526" s="252"/>
      <c r="AU526" s="253"/>
      <c r="AV526" s="494" t="s">
        <v>20</v>
      </c>
      <c r="AW526" s="252"/>
      <c r="AX526" s="252"/>
      <c r="AY526" s="252"/>
      <c r="AZ526" s="252"/>
      <c r="BA526" s="252"/>
      <c r="BB526" s="252"/>
      <c r="BC526" s="253"/>
      <c r="BD526" s="494" t="s">
        <v>20</v>
      </c>
      <c r="BE526" s="252"/>
      <c r="BF526" s="252"/>
      <c r="BG526" s="252"/>
      <c r="BH526" s="252"/>
      <c r="BI526" s="252"/>
      <c r="BJ526" s="252"/>
      <c r="BK526" s="252"/>
      <c r="BL526" s="252"/>
      <c r="BM526" s="252"/>
      <c r="BN526" s="252"/>
      <c r="BO526" s="253"/>
      <c r="BP526" s="494" t="s">
        <v>20</v>
      </c>
      <c r="BQ526" s="252"/>
      <c r="BR526" s="252"/>
      <c r="BS526" s="252"/>
      <c r="BT526" s="252"/>
      <c r="BU526" s="252"/>
      <c r="BV526" s="252"/>
      <c r="BW526" s="252"/>
      <c r="BX526" s="252"/>
      <c r="BY526" s="291"/>
    </row>
    <row r="527" spans="1:77" ht="18" customHeight="1" thickBot="1" x14ac:dyDescent="0.35">
      <c r="A527" s="529" t="s">
        <v>20</v>
      </c>
      <c r="B527" s="187"/>
      <c r="C527" s="187"/>
      <c r="D527" s="303"/>
      <c r="E527" s="530" t="s">
        <v>20</v>
      </c>
      <c r="F527" s="252"/>
      <c r="G527" s="252"/>
      <c r="H527" s="252"/>
      <c r="I527" s="252"/>
      <c r="J527" s="253"/>
      <c r="K527" s="494" t="s">
        <v>20</v>
      </c>
      <c r="L527" s="252"/>
      <c r="M527" s="252"/>
      <c r="N527" s="252"/>
      <c r="O527" s="252"/>
      <c r="P527" s="252"/>
      <c r="Q527" s="252"/>
      <c r="R527" s="253"/>
      <c r="S527" s="494" t="s">
        <v>20</v>
      </c>
      <c r="T527" s="252"/>
      <c r="U527" s="252"/>
      <c r="V527" s="253"/>
      <c r="W527" s="494" t="s">
        <v>20</v>
      </c>
      <c r="X527" s="252"/>
      <c r="Y527" s="252"/>
      <c r="Z527" s="252"/>
      <c r="AA527" s="252"/>
      <c r="AB527" s="252"/>
      <c r="AC527" s="252"/>
      <c r="AD527" s="253"/>
      <c r="AE527" s="494" t="s">
        <v>20</v>
      </c>
      <c r="AF527" s="252"/>
      <c r="AG527" s="252"/>
      <c r="AH527" s="252"/>
      <c r="AI527" s="252"/>
      <c r="AJ527" s="252"/>
      <c r="AK527" s="252"/>
      <c r="AL527" s="253"/>
      <c r="AM527" s="494" t="s">
        <v>20</v>
      </c>
      <c r="AN527" s="252"/>
      <c r="AO527" s="252"/>
      <c r="AP527" s="252"/>
      <c r="AQ527" s="252"/>
      <c r="AR527" s="252"/>
      <c r="AS527" s="252"/>
      <c r="AT527" s="252"/>
      <c r="AU527" s="253"/>
      <c r="AV527" s="494" t="s">
        <v>20</v>
      </c>
      <c r="AW527" s="252"/>
      <c r="AX527" s="252"/>
      <c r="AY527" s="252"/>
      <c r="AZ527" s="252"/>
      <c r="BA527" s="252"/>
      <c r="BB527" s="252"/>
      <c r="BC527" s="253"/>
      <c r="BD527" s="494" t="s">
        <v>20</v>
      </c>
      <c r="BE527" s="252"/>
      <c r="BF527" s="252"/>
      <c r="BG527" s="252"/>
      <c r="BH527" s="252"/>
      <c r="BI527" s="252"/>
      <c r="BJ527" s="252"/>
      <c r="BK527" s="252"/>
      <c r="BL527" s="252"/>
      <c r="BM527" s="252"/>
      <c r="BN527" s="252"/>
      <c r="BO527" s="253"/>
      <c r="BP527" s="494" t="s">
        <v>20</v>
      </c>
      <c r="BQ527" s="252"/>
      <c r="BR527" s="252"/>
      <c r="BS527" s="252"/>
      <c r="BT527" s="252"/>
      <c r="BU527" s="252"/>
      <c r="BV527" s="252"/>
      <c r="BW527" s="252"/>
      <c r="BX527" s="252"/>
      <c r="BY527" s="291"/>
    </row>
    <row r="528" spans="1:77" ht="18" customHeight="1" thickBot="1" x14ac:dyDescent="0.35">
      <c r="A528" s="529" t="s">
        <v>20</v>
      </c>
      <c r="B528" s="187"/>
      <c r="C528" s="187"/>
      <c r="D528" s="303"/>
      <c r="E528" s="530" t="s">
        <v>20</v>
      </c>
      <c r="F528" s="252"/>
      <c r="G528" s="252"/>
      <c r="H528" s="252"/>
      <c r="I528" s="252"/>
      <c r="J528" s="253"/>
      <c r="K528" s="494" t="s">
        <v>20</v>
      </c>
      <c r="L528" s="252"/>
      <c r="M528" s="252"/>
      <c r="N528" s="252"/>
      <c r="O528" s="252"/>
      <c r="P528" s="252"/>
      <c r="Q528" s="252"/>
      <c r="R528" s="253"/>
      <c r="S528" s="494" t="s">
        <v>20</v>
      </c>
      <c r="T528" s="252"/>
      <c r="U528" s="252"/>
      <c r="V528" s="253"/>
      <c r="W528" s="494" t="s">
        <v>20</v>
      </c>
      <c r="X528" s="252"/>
      <c r="Y528" s="252"/>
      <c r="Z528" s="252"/>
      <c r="AA528" s="252"/>
      <c r="AB528" s="252"/>
      <c r="AC528" s="252"/>
      <c r="AD528" s="253"/>
      <c r="AE528" s="494" t="s">
        <v>20</v>
      </c>
      <c r="AF528" s="252"/>
      <c r="AG528" s="252"/>
      <c r="AH528" s="252"/>
      <c r="AI528" s="252"/>
      <c r="AJ528" s="252"/>
      <c r="AK528" s="252"/>
      <c r="AL528" s="253"/>
      <c r="AM528" s="494" t="s">
        <v>20</v>
      </c>
      <c r="AN528" s="252"/>
      <c r="AO528" s="252"/>
      <c r="AP528" s="252"/>
      <c r="AQ528" s="252"/>
      <c r="AR528" s="252"/>
      <c r="AS528" s="252"/>
      <c r="AT528" s="252"/>
      <c r="AU528" s="253"/>
      <c r="AV528" s="494" t="s">
        <v>20</v>
      </c>
      <c r="AW528" s="252"/>
      <c r="AX528" s="252"/>
      <c r="AY528" s="252"/>
      <c r="AZ528" s="252"/>
      <c r="BA528" s="252"/>
      <c r="BB528" s="252"/>
      <c r="BC528" s="253"/>
      <c r="BD528" s="494" t="s">
        <v>20</v>
      </c>
      <c r="BE528" s="252"/>
      <c r="BF528" s="252"/>
      <c r="BG528" s="252"/>
      <c r="BH528" s="252"/>
      <c r="BI528" s="252"/>
      <c r="BJ528" s="252"/>
      <c r="BK528" s="252"/>
      <c r="BL528" s="252"/>
      <c r="BM528" s="252"/>
      <c r="BN528" s="252"/>
      <c r="BO528" s="253"/>
      <c r="BP528" s="494" t="s">
        <v>20</v>
      </c>
      <c r="BQ528" s="252"/>
      <c r="BR528" s="252"/>
      <c r="BS528" s="252"/>
      <c r="BT528" s="252"/>
      <c r="BU528" s="252"/>
      <c r="BV528" s="252"/>
      <c r="BW528" s="252"/>
      <c r="BX528" s="252"/>
      <c r="BY528" s="291"/>
    </row>
    <row r="529" spans="1:77" ht="18" customHeight="1" thickBot="1" x14ac:dyDescent="0.35">
      <c r="A529" s="529" t="s">
        <v>20</v>
      </c>
      <c r="B529" s="187"/>
      <c r="C529" s="187"/>
      <c r="D529" s="303"/>
      <c r="E529" s="530" t="s">
        <v>20</v>
      </c>
      <c r="F529" s="252"/>
      <c r="G529" s="252"/>
      <c r="H529" s="252"/>
      <c r="I529" s="252"/>
      <c r="J529" s="253"/>
      <c r="K529" s="494" t="s">
        <v>20</v>
      </c>
      <c r="L529" s="252"/>
      <c r="M529" s="252"/>
      <c r="N529" s="252"/>
      <c r="O529" s="252"/>
      <c r="P529" s="252"/>
      <c r="Q529" s="252"/>
      <c r="R529" s="253"/>
      <c r="S529" s="494" t="s">
        <v>20</v>
      </c>
      <c r="T529" s="252"/>
      <c r="U529" s="252"/>
      <c r="V529" s="253"/>
      <c r="W529" s="494" t="s">
        <v>20</v>
      </c>
      <c r="X529" s="252"/>
      <c r="Y529" s="252"/>
      <c r="Z529" s="252"/>
      <c r="AA529" s="252"/>
      <c r="AB529" s="252"/>
      <c r="AC529" s="252"/>
      <c r="AD529" s="253"/>
      <c r="AE529" s="494" t="s">
        <v>20</v>
      </c>
      <c r="AF529" s="252"/>
      <c r="AG529" s="252"/>
      <c r="AH529" s="252"/>
      <c r="AI529" s="252"/>
      <c r="AJ529" s="252"/>
      <c r="AK529" s="252"/>
      <c r="AL529" s="253"/>
      <c r="AM529" s="494" t="s">
        <v>20</v>
      </c>
      <c r="AN529" s="252"/>
      <c r="AO529" s="252"/>
      <c r="AP529" s="252"/>
      <c r="AQ529" s="252"/>
      <c r="AR529" s="252"/>
      <c r="AS529" s="252"/>
      <c r="AT529" s="252"/>
      <c r="AU529" s="253"/>
      <c r="AV529" s="494" t="s">
        <v>20</v>
      </c>
      <c r="AW529" s="252"/>
      <c r="AX529" s="252"/>
      <c r="AY529" s="252"/>
      <c r="AZ529" s="252"/>
      <c r="BA529" s="252"/>
      <c r="BB529" s="252"/>
      <c r="BC529" s="253"/>
      <c r="BD529" s="494" t="s">
        <v>20</v>
      </c>
      <c r="BE529" s="252"/>
      <c r="BF529" s="252"/>
      <c r="BG529" s="252"/>
      <c r="BH529" s="252"/>
      <c r="BI529" s="252"/>
      <c r="BJ529" s="252"/>
      <c r="BK529" s="252"/>
      <c r="BL529" s="252"/>
      <c r="BM529" s="252"/>
      <c r="BN529" s="252"/>
      <c r="BO529" s="253"/>
      <c r="BP529" s="494" t="s">
        <v>20</v>
      </c>
      <c r="BQ529" s="252"/>
      <c r="BR529" s="252"/>
      <c r="BS529" s="252"/>
      <c r="BT529" s="252"/>
      <c r="BU529" s="252"/>
      <c r="BV529" s="252"/>
      <c r="BW529" s="252"/>
      <c r="BX529" s="252"/>
      <c r="BY529" s="291"/>
    </row>
    <row r="530" spans="1:77" ht="18" customHeight="1" thickBot="1" x14ac:dyDescent="0.35">
      <c r="A530" s="529" t="s">
        <v>20</v>
      </c>
      <c r="B530" s="187"/>
      <c r="C530" s="187"/>
      <c r="D530" s="303"/>
      <c r="E530" s="530" t="s">
        <v>20</v>
      </c>
      <c r="F530" s="252"/>
      <c r="G530" s="252"/>
      <c r="H530" s="252"/>
      <c r="I530" s="252"/>
      <c r="J530" s="253"/>
      <c r="K530" s="494" t="s">
        <v>20</v>
      </c>
      <c r="L530" s="252"/>
      <c r="M530" s="252"/>
      <c r="N530" s="252"/>
      <c r="O530" s="252"/>
      <c r="P530" s="252"/>
      <c r="Q530" s="252"/>
      <c r="R530" s="253"/>
      <c r="S530" s="494" t="s">
        <v>20</v>
      </c>
      <c r="T530" s="252"/>
      <c r="U530" s="252"/>
      <c r="V530" s="253"/>
      <c r="W530" s="494" t="s">
        <v>20</v>
      </c>
      <c r="X530" s="252"/>
      <c r="Y530" s="252"/>
      <c r="Z530" s="252"/>
      <c r="AA530" s="252"/>
      <c r="AB530" s="252"/>
      <c r="AC530" s="252"/>
      <c r="AD530" s="253"/>
      <c r="AE530" s="494" t="s">
        <v>20</v>
      </c>
      <c r="AF530" s="252"/>
      <c r="AG530" s="252"/>
      <c r="AH530" s="252"/>
      <c r="AI530" s="252"/>
      <c r="AJ530" s="252"/>
      <c r="AK530" s="252"/>
      <c r="AL530" s="253"/>
      <c r="AM530" s="494" t="s">
        <v>20</v>
      </c>
      <c r="AN530" s="252"/>
      <c r="AO530" s="252"/>
      <c r="AP530" s="252"/>
      <c r="AQ530" s="252"/>
      <c r="AR530" s="252"/>
      <c r="AS530" s="252"/>
      <c r="AT530" s="252"/>
      <c r="AU530" s="253"/>
      <c r="AV530" s="494" t="s">
        <v>20</v>
      </c>
      <c r="AW530" s="252"/>
      <c r="AX530" s="252"/>
      <c r="AY530" s="252"/>
      <c r="AZ530" s="252"/>
      <c r="BA530" s="252"/>
      <c r="BB530" s="252"/>
      <c r="BC530" s="253"/>
      <c r="BD530" s="494" t="s">
        <v>20</v>
      </c>
      <c r="BE530" s="252"/>
      <c r="BF530" s="252"/>
      <c r="BG530" s="252"/>
      <c r="BH530" s="252"/>
      <c r="BI530" s="252"/>
      <c r="BJ530" s="252"/>
      <c r="BK530" s="252"/>
      <c r="BL530" s="252"/>
      <c r="BM530" s="252"/>
      <c r="BN530" s="252"/>
      <c r="BO530" s="253"/>
      <c r="BP530" s="494" t="s">
        <v>20</v>
      </c>
      <c r="BQ530" s="252"/>
      <c r="BR530" s="252"/>
      <c r="BS530" s="252"/>
      <c r="BT530" s="252"/>
      <c r="BU530" s="252"/>
      <c r="BV530" s="252"/>
      <c r="BW530" s="252"/>
      <c r="BX530" s="252"/>
      <c r="BY530" s="291"/>
    </row>
    <row r="531" spans="1:77" ht="18" customHeight="1" thickBot="1" x14ac:dyDescent="0.35">
      <c r="A531" s="509" t="s">
        <v>244</v>
      </c>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255"/>
      <c r="AE531" s="255"/>
      <c r="AF531" s="255"/>
      <c r="AG531" s="255"/>
      <c r="AH531" s="255"/>
      <c r="AI531" s="255"/>
      <c r="AJ531" s="255"/>
      <c r="AK531" s="255"/>
      <c r="AL531" s="255"/>
      <c r="AM531" s="255"/>
      <c r="AN531" s="255"/>
      <c r="AO531" s="255"/>
      <c r="AP531" s="255"/>
      <c r="AQ531" s="255"/>
      <c r="AR531" s="255"/>
      <c r="AS531" s="255"/>
      <c r="AT531" s="255"/>
      <c r="AU531" s="255"/>
      <c r="AV531" s="255"/>
      <c r="AW531" s="255"/>
      <c r="AX531" s="255"/>
      <c r="AY531" s="255"/>
      <c r="AZ531" s="255"/>
      <c r="BA531" s="255"/>
      <c r="BB531" s="255"/>
      <c r="BC531" s="255"/>
      <c r="BD531" s="255"/>
      <c r="BE531" s="255"/>
      <c r="BF531" s="255"/>
      <c r="BG531" s="255"/>
      <c r="BH531" s="255"/>
      <c r="BI531" s="255"/>
      <c r="BJ531" s="255"/>
      <c r="BK531" s="255"/>
      <c r="BL531" s="255"/>
      <c r="BM531" s="255"/>
      <c r="BN531" s="145"/>
      <c r="BO531" s="146"/>
      <c r="BP531" s="524" t="s">
        <v>20</v>
      </c>
      <c r="BQ531" s="255"/>
      <c r="BR531" s="255"/>
      <c r="BS531" s="255"/>
      <c r="BT531" s="255"/>
      <c r="BU531" s="255"/>
      <c r="BV531" s="255"/>
      <c r="BW531" s="255"/>
      <c r="BX531" s="255"/>
      <c r="BY531" s="312"/>
    </row>
    <row r="532" spans="1:77" ht="23.25" customHeight="1" x14ac:dyDescent="0.3">
      <c r="A532" s="510" t="s">
        <v>584</v>
      </c>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c r="AA532" s="200"/>
      <c r="AB532" s="200"/>
      <c r="AC532" s="200"/>
      <c r="AD532" s="200"/>
      <c r="AE532" s="200"/>
      <c r="AF532" s="200"/>
      <c r="AG532" s="200"/>
      <c r="AH532" s="200"/>
      <c r="AI532" s="200"/>
      <c r="AJ532" s="200"/>
      <c r="AK532" s="200"/>
      <c r="AL532" s="200"/>
      <c r="AM532" s="200"/>
      <c r="AN532" s="200"/>
      <c r="AO532" s="200"/>
      <c r="AP532" s="200"/>
      <c r="AQ532" s="200"/>
      <c r="AR532" s="200"/>
      <c r="AS532" s="200"/>
      <c r="AT532" s="200"/>
      <c r="AU532" s="200"/>
      <c r="AV532" s="200"/>
      <c r="AW532" s="200"/>
      <c r="AX532" s="200"/>
      <c r="AY532" s="200"/>
      <c r="AZ532" s="200"/>
      <c r="BA532" s="200"/>
      <c r="BB532" s="200"/>
      <c r="BC532" s="200"/>
      <c r="BD532" s="200"/>
      <c r="BE532" s="200"/>
      <c r="BF532" s="200"/>
      <c r="BG532" s="200"/>
      <c r="BH532" s="200"/>
      <c r="BI532" s="200"/>
      <c r="BJ532" s="200"/>
      <c r="BK532" s="200"/>
      <c r="BL532" s="200"/>
      <c r="BM532" s="200"/>
      <c r="BN532" s="200"/>
      <c r="BO532" s="200"/>
      <c r="BP532" s="200"/>
      <c r="BQ532" s="200"/>
      <c r="BR532" s="200"/>
      <c r="BS532" s="200"/>
      <c r="BT532" s="200"/>
      <c r="BU532" s="200"/>
      <c r="BV532" s="200"/>
      <c r="BW532" s="200"/>
      <c r="BX532" s="200"/>
      <c r="BY532" s="200"/>
    </row>
    <row r="533" spans="1:77" ht="23.25" customHeight="1" thickBot="1" x14ac:dyDescent="0.35">
      <c r="A533" s="510" t="s">
        <v>389</v>
      </c>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c r="AA533" s="200"/>
      <c r="AB533" s="200"/>
      <c r="AC533" s="200"/>
      <c r="AD533" s="200"/>
      <c r="AE533" s="200"/>
      <c r="AF533" s="200"/>
      <c r="AG533" s="200"/>
      <c r="AH533" s="200"/>
      <c r="AI533" s="200"/>
      <c r="AJ533" s="200"/>
      <c r="AK533" s="200"/>
      <c r="AL533" s="200"/>
      <c r="AM533" s="200"/>
      <c r="AN533" s="200"/>
      <c r="AO533" s="200"/>
      <c r="AP533" s="200"/>
      <c r="AQ533" s="200"/>
      <c r="AR533" s="200"/>
      <c r="AS533" s="200"/>
      <c r="AT533" s="200"/>
      <c r="AU533" s="200"/>
      <c r="AV533" s="200"/>
      <c r="AW533" s="200"/>
      <c r="AX533" s="200"/>
      <c r="AY533" s="200"/>
      <c r="AZ533" s="200"/>
      <c r="BA533" s="200"/>
      <c r="BB533" s="200"/>
      <c r="BC533" s="200"/>
      <c r="BD533" s="200"/>
      <c r="BE533" s="200"/>
      <c r="BF533" s="200"/>
      <c r="BG533" s="200"/>
      <c r="BH533" s="200"/>
      <c r="BI533" s="200"/>
      <c r="BJ533" s="200"/>
      <c r="BK533" s="200"/>
      <c r="BL533" s="200"/>
      <c r="BM533" s="200"/>
      <c r="BN533" s="200"/>
      <c r="BO533" s="200"/>
      <c r="BP533" s="200"/>
      <c r="BQ533" s="200"/>
      <c r="BR533" s="200"/>
      <c r="BS533" s="200"/>
      <c r="BT533" s="200"/>
      <c r="BU533" s="200"/>
      <c r="BV533" s="200"/>
      <c r="BW533" s="200"/>
      <c r="BX533" s="200"/>
      <c r="BY533" s="200"/>
    </row>
    <row r="534" spans="1:77" ht="72.75" customHeight="1" thickBot="1" x14ac:dyDescent="0.35">
      <c r="A534" s="508" t="s">
        <v>585</v>
      </c>
      <c r="B534" s="272"/>
      <c r="C534" s="272"/>
      <c r="D534" s="517"/>
      <c r="E534" s="518" t="s">
        <v>233</v>
      </c>
      <c r="F534" s="272"/>
      <c r="G534" s="272"/>
      <c r="H534" s="270"/>
      <c r="I534" s="458" t="s">
        <v>234</v>
      </c>
      <c r="J534" s="272"/>
      <c r="K534" s="272"/>
      <c r="L534" s="270"/>
      <c r="M534" s="458" t="s">
        <v>579</v>
      </c>
      <c r="N534" s="272"/>
      <c r="O534" s="272"/>
      <c r="P534" s="272"/>
      <c r="Q534" s="458" t="s">
        <v>203</v>
      </c>
      <c r="R534" s="272"/>
      <c r="S534" s="272"/>
      <c r="T534" s="270"/>
      <c r="U534" s="458" t="s">
        <v>586</v>
      </c>
      <c r="V534" s="272"/>
      <c r="W534" s="272"/>
      <c r="X534" s="270"/>
      <c r="Y534" s="458" t="s">
        <v>491</v>
      </c>
      <c r="Z534" s="272"/>
      <c r="AA534" s="272"/>
      <c r="AB534" s="272"/>
      <c r="AC534" s="272"/>
      <c r="AD534" s="272"/>
      <c r="AE534" s="272"/>
      <c r="AF534" s="270"/>
      <c r="AG534" s="458" t="s">
        <v>492</v>
      </c>
      <c r="AH534" s="272"/>
      <c r="AI534" s="272"/>
      <c r="AJ534" s="272"/>
      <c r="AK534" s="272"/>
      <c r="AL534" s="272"/>
      <c r="AM534" s="272"/>
      <c r="AN534" s="270"/>
      <c r="AO534" s="458" t="s">
        <v>493</v>
      </c>
      <c r="AP534" s="272"/>
      <c r="AQ534" s="272"/>
      <c r="AR534" s="272"/>
      <c r="AS534" s="272"/>
      <c r="AT534" s="272"/>
      <c r="AU534" s="270"/>
      <c r="AV534" s="458" t="s">
        <v>417</v>
      </c>
      <c r="AW534" s="272"/>
      <c r="AX534" s="272"/>
      <c r="AY534" s="272"/>
      <c r="AZ534" s="272"/>
      <c r="BA534" s="270"/>
      <c r="BB534" s="527" t="s">
        <v>494</v>
      </c>
      <c r="BC534" s="272"/>
      <c r="BD534" s="272"/>
      <c r="BE534" s="272"/>
      <c r="BF534" s="272"/>
      <c r="BG534" s="270"/>
      <c r="BH534" s="458" t="s">
        <v>495</v>
      </c>
      <c r="BI534" s="272"/>
      <c r="BJ534" s="272"/>
      <c r="BK534" s="272"/>
      <c r="BL534" s="272"/>
      <c r="BM534" s="270"/>
      <c r="BN534" s="458" t="s">
        <v>535</v>
      </c>
      <c r="BO534" s="272"/>
      <c r="BP534" s="272"/>
      <c r="BQ534" s="272"/>
      <c r="BR534" s="272"/>
      <c r="BS534" s="270"/>
      <c r="BT534" s="458" t="s">
        <v>497</v>
      </c>
      <c r="BU534" s="272"/>
      <c r="BV534" s="272"/>
      <c r="BW534" s="272"/>
      <c r="BX534" s="272"/>
      <c r="BY534" s="299"/>
    </row>
    <row r="535" spans="1:77" ht="19.5" customHeight="1" thickBot="1" x14ac:dyDescent="0.35">
      <c r="A535" s="501" t="s">
        <v>20</v>
      </c>
      <c r="B535" s="252"/>
      <c r="C535" s="252"/>
      <c r="D535" s="253"/>
      <c r="E535" s="492" t="s">
        <v>20</v>
      </c>
      <c r="F535" s="252"/>
      <c r="G535" s="252"/>
      <c r="H535" s="253"/>
      <c r="I535" s="492" t="s">
        <v>20</v>
      </c>
      <c r="J535" s="252"/>
      <c r="K535" s="252"/>
      <c r="L535" s="253"/>
      <c r="M535" s="492" t="s">
        <v>20</v>
      </c>
      <c r="N535" s="252"/>
      <c r="O535" s="252"/>
      <c r="P535" s="252"/>
      <c r="Q535" s="492" t="s">
        <v>20</v>
      </c>
      <c r="R535" s="252"/>
      <c r="S535" s="252"/>
      <c r="T535" s="253"/>
      <c r="U535" s="492" t="s">
        <v>20</v>
      </c>
      <c r="V535" s="252"/>
      <c r="W535" s="252"/>
      <c r="X535" s="253"/>
      <c r="Y535" s="492" t="s">
        <v>20</v>
      </c>
      <c r="Z535" s="252"/>
      <c r="AA535" s="252"/>
      <c r="AB535" s="252"/>
      <c r="AC535" s="252"/>
      <c r="AD535" s="252"/>
      <c r="AE535" s="252"/>
      <c r="AF535" s="253"/>
      <c r="AG535" s="492" t="s">
        <v>20</v>
      </c>
      <c r="AH535" s="252"/>
      <c r="AI535" s="252"/>
      <c r="AJ535" s="252"/>
      <c r="AK535" s="252"/>
      <c r="AL535" s="252"/>
      <c r="AM535" s="252"/>
      <c r="AN535" s="253"/>
      <c r="AO535" s="492" t="s">
        <v>20</v>
      </c>
      <c r="AP535" s="252"/>
      <c r="AQ535" s="252"/>
      <c r="AR535" s="252"/>
      <c r="AS535" s="252"/>
      <c r="AT535" s="252"/>
      <c r="AU535" s="253"/>
      <c r="AV535" s="492" t="s">
        <v>20</v>
      </c>
      <c r="AW535" s="252"/>
      <c r="AX535" s="252"/>
      <c r="AY535" s="252"/>
      <c r="AZ535" s="252"/>
      <c r="BA535" s="253"/>
      <c r="BB535" s="523" t="s">
        <v>20</v>
      </c>
      <c r="BC535" s="252"/>
      <c r="BD535" s="252"/>
      <c r="BE535" s="252"/>
      <c r="BF535" s="252"/>
      <c r="BG535" s="253"/>
      <c r="BH535" s="492" t="s">
        <v>20</v>
      </c>
      <c r="BI535" s="252"/>
      <c r="BJ535" s="252"/>
      <c r="BK535" s="252"/>
      <c r="BL535" s="252"/>
      <c r="BM535" s="253"/>
      <c r="BN535" s="492" t="s">
        <v>20</v>
      </c>
      <c r="BO535" s="252"/>
      <c r="BP535" s="252"/>
      <c r="BQ535" s="252"/>
      <c r="BR535" s="252"/>
      <c r="BS535" s="253"/>
      <c r="BT535" s="492" t="s">
        <v>20</v>
      </c>
      <c r="BU535" s="252"/>
      <c r="BV535" s="252"/>
      <c r="BW535" s="252"/>
      <c r="BX535" s="252"/>
      <c r="BY535" s="291"/>
    </row>
    <row r="536" spans="1:77" ht="19.5" customHeight="1" thickBot="1" x14ac:dyDescent="0.35">
      <c r="A536" s="501" t="s">
        <v>20</v>
      </c>
      <c r="B536" s="252"/>
      <c r="C536" s="252"/>
      <c r="D536" s="253"/>
      <c r="E536" s="492" t="s">
        <v>20</v>
      </c>
      <c r="F536" s="252"/>
      <c r="G536" s="252"/>
      <c r="H536" s="253"/>
      <c r="I536" s="492" t="s">
        <v>20</v>
      </c>
      <c r="J536" s="252"/>
      <c r="K536" s="252"/>
      <c r="L536" s="253"/>
      <c r="M536" s="492" t="s">
        <v>20</v>
      </c>
      <c r="N536" s="252"/>
      <c r="O536" s="252"/>
      <c r="P536" s="252"/>
      <c r="Q536" s="492" t="s">
        <v>20</v>
      </c>
      <c r="R536" s="252"/>
      <c r="S536" s="252"/>
      <c r="T536" s="253"/>
      <c r="U536" s="492" t="s">
        <v>20</v>
      </c>
      <c r="V536" s="252"/>
      <c r="W536" s="252"/>
      <c r="X536" s="253"/>
      <c r="Y536" s="492" t="s">
        <v>20</v>
      </c>
      <c r="Z536" s="252"/>
      <c r="AA536" s="252"/>
      <c r="AB536" s="252"/>
      <c r="AC536" s="252"/>
      <c r="AD536" s="252"/>
      <c r="AE536" s="252"/>
      <c r="AF536" s="253"/>
      <c r="AG536" s="492" t="s">
        <v>20</v>
      </c>
      <c r="AH536" s="252"/>
      <c r="AI536" s="252"/>
      <c r="AJ536" s="252"/>
      <c r="AK536" s="252"/>
      <c r="AL536" s="252"/>
      <c r="AM536" s="252"/>
      <c r="AN536" s="253"/>
      <c r="AO536" s="492" t="s">
        <v>20</v>
      </c>
      <c r="AP536" s="252"/>
      <c r="AQ536" s="252"/>
      <c r="AR536" s="252"/>
      <c r="AS536" s="252"/>
      <c r="AT536" s="252"/>
      <c r="AU536" s="253"/>
      <c r="AV536" s="492" t="s">
        <v>20</v>
      </c>
      <c r="AW536" s="252"/>
      <c r="AX536" s="252"/>
      <c r="AY536" s="252"/>
      <c r="AZ536" s="252"/>
      <c r="BA536" s="253"/>
      <c r="BB536" s="523" t="s">
        <v>20</v>
      </c>
      <c r="BC536" s="252"/>
      <c r="BD536" s="252"/>
      <c r="BE536" s="252"/>
      <c r="BF536" s="252"/>
      <c r="BG536" s="253"/>
      <c r="BH536" s="492" t="s">
        <v>20</v>
      </c>
      <c r="BI536" s="252"/>
      <c r="BJ536" s="252"/>
      <c r="BK536" s="252"/>
      <c r="BL536" s="252"/>
      <c r="BM536" s="253"/>
      <c r="BN536" s="492" t="s">
        <v>20</v>
      </c>
      <c r="BO536" s="252"/>
      <c r="BP536" s="252"/>
      <c r="BQ536" s="252"/>
      <c r="BR536" s="252"/>
      <c r="BS536" s="253"/>
      <c r="BT536" s="492" t="s">
        <v>20</v>
      </c>
      <c r="BU536" s="252"/>
      <c r="BV536" s="252"/>
      <c r="BW536" s="252"/>
      <c r="BX536" s="252"/>
      <c r="BY536" s="291"/>
    </row>
    <row r="537" spans="1:77" ht="19.5" customHeight="1" thickBot="1" x14ac:dyDescent="0.35">
      <c r="A537" s="501" t="s">
        <v>20</v>
      </c>
      <c r="B537" s="252"/>
      <c r="C537" s="252"/>
      <c r="D537" s="253"/>
      <c r="E537" s="492" t="s">
        <v>20</v>
      </c>
      <c r="F537" s="252"/>
      <c r="G537" s="252"/>
      <c r="H537" s="253"/>
      <c r="I537" s="492" t="s">
        <v>20</v>
      </c>
      <c r="J537" s="252"/>
      <c r="K537" s="252"/>
      <c r="L537" s="253"/>
      <c r="M537" s="492" t="s">
        <v>20</v>
      </c>
      <c r="N537" s="252"/>
      <c r="O537" s="252"/>
      <c r="P537" s="252"/>
      <c r="Q537" s="492" t="s">
        <v>20</v>
      </c>
      <c r="R537" s="252"/>
      <c r="S537" s="252"/>
      <c r="T537" s="253"/>
      <c r="U537" s="492" t="s">
        <v>20</v>
      </c>
      <c r="V537" s="252"/>
      <c r="W537" s="252"/>
      <c r="X537" s="253"/>
      <c r="Y537" s="492" t="s">
        <v>20</v>
      </c>
      <c r="Z537" s="252"/>
      <c r="AA537" s="252"/>
      <c r="AB537" s="252"/>
      <c r="AC537" s="252"/>
      <c r="AD537" s="252"/>
      <c r="AE537" s="252"/>
      <c r="AF537" s="253"/>
      <c r="AG537" s="492" t="s">
        <v>20</v>
      </c>
      <c r="AH537" s="252"/>
      <c r="AI537" s="252"/>
      <c r="AJ537" s="252"/>
      <c r="AK537" s="252"/>
      <c r="AL537" s="252"/>
      <c r="AM537" s="252"/>
      <c r="AN537" s="253"/>
      <c r="AO537" s="492" t="s">
        <v>20</v>
      </c>
      <c r="AP537" s="252"/>
      <c r="AQ537" s="252"/>
      <c r="AR537" s="252"/>
      <c r="AS537" s="252"/>
      <c r="AT537" s="252"/>
      <c r="AU537" s="253"/>
      <c r="AV537" s="492" t="s">
        <v>20</v>
      </c>
      <c r="AW537" s="252"/>
      <c r="AX537" s="252"/>
      <c r="AY537" s="252"/>
      <c r="AZ537" s="252"/>
      <c r="BA537" s="253"/>
      <c r="BB537" s="523" t="s">
        <v>20</v>
      </c>
      <c r="BC537" s="252"/>
      <c r="BD537" s="252"/>
      <c r="BE537" s="252"/>
      <c r="BF537" s="252"/>
      <c r="BG537" s="253"/>
      <c r="BH537" s="492" t="s">
        <v>20</v>
      </c>
      <c r="BI537" s="252"/>
      <c r="BJ537" s="252"/>
      <c r="BK537" s="252"/>
      <c r="BL537" s="252"/>
      <c r="BM537" s="253"/>
      <c r="BN537" s="492" t="s">
        <v>20</v>
      </c>
      <c r="BO537" s="252"/>
      <c r="BP537" s="252"/>
      <c r="BQ537" s="252"/>
      <c r="BR537" s="252"/>
      <c r="BS537" s="253"/>
      <c r="BT537" s="492" t="s">
        <v>20</v>
      </c>
      <c r="BU537" s="252"/>
      <c r="BV537" s="252"/>
      <c r="BW537" s="252"/>
      <c r="BX537" s="252"/>
      <c r="BY537" s="291"/>
    </row>
    <row r="538" spans="1:77" ht="19.5" customHeight="1" x14ac:dyDescent="0.3">
      <c r="A538" s="501" t="s">
        <v>20</v>
      </c>
      <c r="B538" s="252"/>
      <c r="C538" s="252"/>
      <c r="D538" s="253"/>
      <c r="E538" s="492" t="s">
        <v>20</v>
      </c>
      <c r="F538" s="252"/>
      <c r="G538" s="252"/>
      <c r="H538" s="253"/>
      <c r="I538" s="492" t="s">
        <v>20</v>
      </c>
      <c r="J538" s="252"/>
      <c r="K538" s="252"/>
      <c r="L538" s="253"/>
      <c r="M538" s="492" t="s">
        <v>20</v>
      </c>
      <c r="N538" s="252"/>
      <c r="O538" s="252"/>
      <c r="P538" s="252"/>
      <c r="Q538" s="492" t="s">
        <v>20</v>
      </c>
      <c r="R538" s="252"/>
      <c r="S538" s="252"/>
      <c r="T538" s="253"/>
      <c r="U538" s="492" t="s">
        <v>20</v>
      </c>
      <c r="V538" s="252"/>
      <c r="W538" s="252"/>
      <c r="X538" s="253"/>
      <c r="Y538" s="492" t="s">
        <v>20</v>
      </c>
      <c r="Z538" s="252"/>
      <c r="AA538" s="252"/>
      <c r="AB538" s="252"/>
      <c r="AC538" s="252"/>
      <c r="AD538" s="252"/>
      <c r="AE538" s="252"/>
      <c r="AF538" s="253"/>
      <c r="AG538" s="492" t="s">
        <v>20</v>
      </c>
      <c r="AH538" s="252"/>
      <c r="AI538" s="252"/>
      <c r="AJ538" s="252"/>
      <c r="AK538" s="252"/>
      <c r="AL538" s="252"/>
      <c r="AM538" s="252"/>
      <c r="AN538" s="253"/>
      <c r="AO538" s="492" t="s">
        <v>20</v>
      </c>
      <c r="AP538" s="252"/>
      <c r="AQ538" s="252"/>
      <c r="AR538" s="252"/>
      <c r="AS538" s="252"/>
      <c r="AT538" s="252"/>
      <c r="AU538" s="253"/>
      <c r="AV538" s="492" t="s">
        <v>20</v>
      </c>
      <c r="AW538" s="252"/>
      <c r="AX538" s="252"/>
      <c r="AY538" s="252"/>
      <c r="AZ538" s="252"/>
      <c r="BA538" s="253"/>
      <c r="BB538" s="523" t="s">
        <v>20</v>
      </c>
      <c r="BC538" s="252"/>
      <c r="BD538" s="252"/>
      <c r="BE538" s="252"/>
      <c r="BF538" s="252"/>
      <c r="BG538" s="253"/>
      <c r="BH538" s="492" t="s">
        <v>20</v>
      </c>
      <c r="BI538" s="252"/>
      <c r="BJ538" s="252"/>
      <c r="BK538" s="252"/>
      <c r="BL538" s="252"/>
      <c r="BM538" s="253"/>
      <c r="BN538" s="492" t="s">
        <v>20</v>
      </c>
      <c r="BO538" s="252"/>
      <c r="BP538" s="252"/>
      <c r="BQ538" s="252"/>
      <c r="BR538" s="252"/>
      <c r="BS538" s="253"/>
      <c r="BT538" s="492" t="s">
        <v>20</v>
      </c>
      <c r="BU538" s="252"/>
      <c r="BV538" s="252"/>
      <c r="BW538" s="252"/>
      <c r="BX538" s="252"/>
      <c r="BY538" s="291"/>
    </row>
    <row r="539" spans="1:77" ht="18" customHeight="1" thickBot="1" x14ac:dyDescent="0.35">
      <c r="A539" s="526" t="s">
        <v>422</v>
      </c>
      <c r="B539" s="520"/>
      <c r="C539" s="520"/>
      <c r="D539" s="520"/>
      <c r="E539" s="520"/>
      <c r="F539" s="520"/>
      <c r="G539" s="520"/>
      <c r="H539" s="520"/>
      <c r="I539" s="520"/>
      <c r="J539" s="520"/>
      <c r="K539" s="520"/>
      <c r="L539" s="520"/>
      <c r="M539" s="520"/>
      <c r="N539" s="520"/>
      <c r="O539" s="520"/>
      <c r="P539" s="520"/>
      <c r="Q539" s="520"/>
      <c r="R539" s="520"/>
      <c r="S539" s="520"/>
      <c r="T539" s="520"/>
      <c r="U539" s="520"/>
      <c r="V539" s="520"/>
      <c r="W539" s="520"/>
      <c r="X539" s="520"/>
      <c r="Y539" s="520"/>
      <c r="Z539" s="520"/>
      <c r="AA539" s="520"/>
      <c r="AB539" s="520"/>
      <c r="AC539" s="520"/>
      <c r="AD539" s="520"/>
      <c r="AE539" s="520"/>
      <c r="AF539" s="520"/>
      <c r="AG539" s="520"/>
      <c r="AH539" s="520"/>
      <c r="AI539" s="520"/>
      <c r="AJ539" s="520"/>
      <c r="AK539" s="520"/>
      <c r="AL539" s="520"/>
      <c r="AM539" s="520"/>
      <c r="AN539" s="520"/>
      <c r="AO539" s="520"/>
      <c r="AP539" s="520"/>
      <c r="AQ539" s="520"/>
      <c r="AR539" s="520"/>
      <c r="AS539" s="520"/>
      <c r="AT539" s="520"/>
      <c r="AU539" s="520"/>
      <c r="AV539" s="520"/>
      <c r="AW539" s="520"/>
      <c r="AX539" s="520"/>
      <c r="AY539" s="520"/>
      <c r="AZ539" s="520"/>
      <c r="BA539" s="520"/>
      <c r="BB539" s="520"/>
      <c r="BC539" s="520"/>
      <c r="BD539" s="520"/>
      <c r="BE539" s="520"/>
      <c r="BF539" s="520"/>
      <c r="BG539" s="520"/>
      <c r="BH539" s="520"/>
      <c r="BI539" s="520"/>
      <c r="BJ539" s="520"/>
      <c r="BK539" s="520"/>
      <c r="BL539" s="520"/>
      <c r="BM539" s="520"/>
      <c r="BN539" s="519" t="s">
        <v>20</v>
      </c>
      <c r="BO539" s="520"/>
      <c r="BP539" s="520"/>
      <c r="BQ539" s="520"/>
      <c r="BR539" s="520"/>
      <c r="BS539" s="525"/>
      <c r="BT539" s="519" t="s">
        <v>20</v>
      </c>
      <c r="BU539" s="520"/>
      <c r="BV539" s="520"/>
      <c r="BW539" s="520"/>
      <c r="BX539" s="520"/>
      <c r="BY539" s="521"/>
    </row>
    <row r="540" spans="1:77" ht="23.25" customHeight="1" thickBot="1" x14ac:dyDescent="0.35">
      <c r="A540" s="510" t="s">
        <v>406</v>
      </c>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c r="AI540" s="200"/>
      <c r="AJ540" s="200"/>
      <c r="AK540" s="200"/>
      <c r="AL540" s="200"/>
      <c r="AM540" s="200"/>
      <c r="AN540" s="200"/>
      <c r="AO540" s="200"/>
      <c r="AP540" s="200"/>
      <c r="AQ540" s="200"/>
      <c r="AR540" s="200"/>
      <c r="AS540" s="200"/>
      <c r="AT540" s="200"/>
      <c r="AU540" s="200"/>
      <c r="AV540" s="200"/>
      <c r="AW540" s="200"/>
      <c r="AX540" s="200"/>
      <c r="AY540" s="200"/>
      <c r="AZ540" s="200"/>
      <c r="BA540" s="200"/>
      <c r="BB540" s="200"/>
      <c r="BC540" s="200"/>
      <c r="BD540" s="200"/>
      <c r="BE540" s="200"/>
      <c r="BF540" s="200"/>
      <c r="BG540" s="200"/>
      <c r="BH540" s="200"/>
      <c r="BI540" s="200"/>
      <c r="BJ540" s="200"/>
      <c r="BK540" s="200"/>
      <c r="BL540" s="200"/>
      <c r="BM540" s="200"/>
      <c r="BN540" s="200"/>
      <c r="BO540" s="200"/>
      <c r="BP540" s="200"/>
      <c r="BQ540" s="200"/>
      <c r="BR540" s="200"/>
      <c r="BS540" s="200"/>
      <c r="BT540" s="200"/>
      <c r="BU540" s="200"/>
      <c r="BV540" s="200"/>
      <c r="BW540" s="200"/>
      <c r="BX540" s="200"/>
      <c r="BY540" s="200"/>
    </row>
    <row r="541" spans="1:77" ht="69" customHeight="1" thickBot="1" x14ac:dyDescent="0.35">
      <c r="A541" s="508" t="s">
        <v>587</v>
      </c>
      <c r="B541" s="272"/>
      <c r="C541" s="272"/>
      <c r="D541" s="517"/>
      <c r="E541" s="518" t="s">
        <v>233</v>
      </c>
      <c r="F541" s="272"/>
      <c r="G541" s="272"/>
      <c r="H541" s="270"/>
      <c r="I541" s="458" t="s">
        <v>234</v>
      </c>
      <c r="J541" s="272"/>
      <c r="K541" s="272"/>
      <c r="L541" s="270"/>
      <c r="M541" s="458" t="s">
        <v>579</v>
      </c>
      <c r="N541" s="272"/>
      <c r="O541" s="272"/>
      <c r="P541" s="272"/>
      <c r="Q541" s="458" t="s">
        <v>203</v>
      </c>
      <c r="R541" s="272"/>
      <c r="S541" s="272"/>
      <c r="T541" s="270"/>
      <c r="U541" s="458" t="s">
        <v>586</v>
      </c>
      <c r="V541" s="272"/>
      <c r="W541" s="272"/>
      <c r="X541" s="270"/>
      <c r="Y541" s="458" t="s">
        <v>501</v>
      </c>
      <c r="Z541" s="272"/>
      <c r="AA541" s="272"/>
      <c r="AB541" s="272"/>
      <c r="AC541" s="272"/>
      <c r="AD541" s="272"/>
      <c r="AE541" s="272"/>
      <c r="AF541" s="270"/>
      <c r="AG541" s="458" t="s">
        <v>503</v>
      </c>
      <c r="AH541" s="272"/>
      <c r="AI541" s="272"/>
      <c r="AJ541" s="272"/>
      <c r="AK541" s="272"/>
      <c r="AL541" s="272"/>
      <c r="AM541" s="272"/>
      <c r="AN541" s="270"/>
      <c r="AO541" s="458" t="s">
        <v>504</v>
      </c>
      <c r="AP541" s="272"/>
      <c r="AQ541" s="272"/>
      <c r="AR541" s="272"/>
      <c r="AS541" s="272"/>
      <c r="AT541" s="272"/>
      <c r="AU541" s="270"/>
      <c r="AV541" s="458" t="s">
        <v>417</v>
      </c>
      <c r="AW541" s="272"/>
      <c r="AX541" s="272"/>
      <c r="AY541" s="272"/>
      <c r="AZ541" s="272"/>
      <c r="BA541" s="270"/>
      <c r="BB541" s="527" t="s">
        <v>494</v>
      </c>
      <c r="BC541" s="272"/>
      <c r="BD541" s="272"/>
      <c r="BE541" s="272"/>
      <c r="BF541" s="272"/>
      <c r="BG541" s="270"/>
      <c r="BH541" s="458" t="s">
        <v>495</v>
      </c>
      <c r="BI541" s="272"/>
      <c r="BJ541" s="272"/>
      <c r="BK541" s="272"/>
      <c r="BL541" s="272"/>
      <c r="BM541" s="270"/>
      <c r="BN541" s="458" t="s">
        <v>535</v>
      </c>
      <c r="BO541" s="272"/>
      <c r="BP541" s="272"/>
      <c r="BQ541" s="272"/>
      <c r="BR541" s="272"/>
      <c r="BS541" s="270"/>
      <c r="BT541" s="458" t="s">
        <v>497</v>
      </c>
      <c r="BU541" s="272"/>
      <c r="BV541" s="272"/>
      <c r="BW541" s="272"/>
      <c r="BX541" s="272"/>
      <c r="BY541" s="299"/>
    </row>
    <row r="542" spans="1:77" ht="19.5" customHeight="1" thickBot="1" x14ac:dyDescent="0.35">
      <c r="A542" s="501" t="s">
        <v>20</v>
      </c>
      <c r="B542" s="252"/>
      <c r="C542" s="252"/>
      <c r="D542" s="253"/>
      <c r="E542" s="492" t="s">
        <v>20</v>
      </c>
      <c r="F542" s="252"/>
      <c r="G542" s="252"/>
      <c r="H542" s="253"/>
      <c r="I542" s="492" t="s">
        <v>20</v>
      </c>
      <c r="J542" s="252"/>
      <c r="K542" s="252"/>
      <c r="L542" s="253"/>
      <c r="M542" s="492" t="s">
        <v>20</v>
      </c>
      <c r="N542" s="252"/>
      <c r="O542" s="252"/>
      <c r="P542" s="252"/>
      <c r="Q542" s="492" t="s">
        <v>20</v>
      </c>
      <c r="R542" s="252"/>
      <c r="S542" s="252"/>
      <c r="T542" s="253"/>
      <c r="U542" s="492" t="s">
        <v>20</v>
      </c>
      <c r="V542" s="252"/>
      <c r="W542" s="252"/>
      <c r="X542" s="253"/>
      <c r="Y542" s="492" t="s">
        <v>20</v>
      </c>
      <c r="Z542" s="252"/>
      <c r="AA542" s="252"/>
      <c r="AB542" s="252"/>
      <c r="AC542" s="252"/>
      <c r="AD542" s="252"/>
      <c r="AE542" s="252"/>
      <c r="AF542" s="253"/>
      <c r="AG542" s="492" t="s">
        <v>20</v>
      </c>
      <c r="AH542" s="252"/>
      <c r="AI542" s="252"/>
      <c r="AJ542" s="252"/>
      <c r="AK542" s="252"/>
      <c r="AL542" s="252"/>
      <c r="AM542" s="252"/>
      <c r="AN542" s="253"/>
      <c r="AO542" s="492" t="s">
        <v>20</v>
      </c>
      <c r="AP542" s="252"/>
      <c r="AQ542" s="252"/>
      <c r="AR542" s="252"/>
      <c r="AS542" s="252"/>
      <c r="AT542" s="252"/>
      <c r="AU542" s="253"/>
      <c r="AV542" s="492" t="s">
        <v>20</v>
      </c>
      <c r="AW542" s="252"/>
      <c r="AX542" s="252"/>
      <c r="AY542" s="252"/>
      <c r="AZ542" s="252"/>
      <c r="BA542" s="253"/>
      <c r="BB542" s="523" t="s">
        <v>20</v>
      </c>
      <c r="BC542" s="252"/>
      <c r="BD542" s="252"/>
      <c r="BE542" s="252"/>
      <c r="BF542" s="252"/>
      <c r="BG542" s="253"/>
      <c r="BH542" s="492" t="s">
        <v>20</v>
      </c>
      <c r="BI542" s="252"/>
      <c r="BJ542" s="252"/>
      <c r="BK542" s="252"/>
      <c r="BL542" s="252"/>
      <c r="BM542" s="253"/>
      <c r="BN542" s="492" t="s">
        <v>20</v>
      </c>
      <c r="BO542" s="252"/>
      <c r="BP542" s="252"/>
      <c r="BQ542" s="252"/>
      <c r="BR542" s="252"/>
      <c r="BS542" s="253"/>
      <c r="BT542" s="492" t="s">
        <v>20</v>
      </c>
      <c r="BU542" s="252"/>
      <c r="BV542" s="252"/>
      <c r="BW542" s="252"/>
      <c r="BX542" s="252"/>
      <c r="BY542" s="291"/>
    </row>
    <row r="543" spans="1:77" ht="19.5" customHeight="1" thickBot="1" x14ac:dyDescent="0.35">
      <c r="A543" s="501" t="s">
        <v>20</v>
      </c>
      <c r="B543" s="252"/>
      <c r="C543" s="252"/>
      <c r="D543" s="253"/>
      <c r="E543" s="492" t="s">
        <v>20</v>
      </c>
      <c r="F543" s="252"/>
      <c r="G543" s="252"/>
      <c r="H543" s="253"/>
      <c r="I543" s="492" t="s">
        <v>20</v>
      </c>
      <c r="J543" s="252"/>
      <c r="K543" s="252"/>
      <c r="L543" s="253"/>
      <c r="M543" s="492" t="s">
        <v>20</v>
      </c>
      <c r="N543" s="252"/>
      <c r="O543" s="252"/>
      <c r="P543" s="252"/>
      <c r="Q543" s="492" t="s">
        <v>20</v>
      </c>
      <c r="R543" s="252"/>
      <c r="S543" s="252"/>
      <c r="T543" s="253"/>
      <c r="U543" s="492" t="s">
        <v>20</v>
      </c>
      <c r="V543" s="252"/>
      <c r="W543" s="252"/>
      <c r="X543" s="253"/>
      <c r="Y543" s="492" t="s">
        <v>20</v>
      </c>
      <c r="Z543" s="252"/>
      <c r="AA543" s="252"/>
      <c r="AB543" s="252"/>
      <c r="AC543" s="252"/>
      <c r="AD543" s="252"/>
      <c r="AE543" s="252"/>
      <c r="AF543" s="253"/>
      <c r="AG543" s="492" t="s">
        <v>20</v>
      </c>
      <c r="AH543" s="252"/>
      <c r="AI543" s="252"/>
      <c r="AJ543" s="252"/>
      <c r="AK543" s="252"/>
      <c r="AL543" s="252"/>
      <c r="AM543" s="252"/>
      <c r="AN543" s="253"/>
      <c r="AO543" s="492" t="s">
        <v>20</v>
      </c>
      <c r="AP543" s="252"/>
      <c r="AQ543" s="252"/>
      <c r="AR543" s="252"/>
      <c r="AS543" s="252"/>
      <c r="AT543" s="252"/>
      <c r="AU543" s="253"/>
      <c r="AV543" s="492" t="s">
        <v>20</v>
      </c>
      <c r="AW543" s="252"/>
      <c r="AX543" s="252"/>
      <c r="AY543" s="252"/>
      <c r="AZ543" s="252"/>
      <c r="BA543" s="253"/>
      <c r="BB543" s="523" t="s">
        <v>20</v>
      </c>
      <c r="BC543" s="252"/>
      <c r="BD543" s="252"/>
      <c r="BE543" s="252"/>
      <c r="BF543" s="252"/>
      <c r="BG543" s="253"/>
      <c r="BH543" s="492" t="s">
        <v>20</v>
      </c>
      <c r="BI543" s="252"/>
      <c r="BJ543" s="252"/>
      <c r="BK543" s="252"/>
      <c r="BL543" s="252"/>
      <c r="BM543" s="253"/>
      <c r="BN543" s="492" t="s">
        <v>20</v>
      </c>
      <c r="BO543" s="252"/>
      <c r="BP543" s="252"/>
      <c r="BQ543" s="252"/>
      <c r="BR543" s="252"/>
      <c r="BS543" s="253"/>
      <c r="BT543" s="492" t="s">
        <v>20</v>
      </c>
      <c r="BU543" s="252"/>
      <c r="BV543" s="252"/>
      <c r="BW543" s="252"/>
      <c r="BX543" s="252"/>
      <c r="BY543" s="291"/>
    </row>
    <row r="544" spans="1:77" ht="19.5" customHeight="1" thickBot="1" x14ac:dyDescent="0.35">
      <c r="A544" s="501" t="s">
        <v>20</v>
      </c>
      <c r="B544" s="252"/>
      <c r="C544" s="252"/>
      <c r="D544" s="253"/>
      <c r="E544" s="492" t="s">
        <v>20</v>
      </c>
      <c r="F544" s="252"/>
      <c r="G544" s="252"/>
      <c r="H544" s="253"/>
      <c r="I544" s="492" t="s">
        <v>20</v>
      </c>
      <c r="J544" s="252"/>
      <c r="K544" s="252"/>
      <c r="L544" s="253"/>
      <c r="M544" s="492" t="s">
        <v>20</v>
      </c>
      <c r="N544" s="252"/>
      <c r="O544" s="252"/>
      <c r="P544" s="252"/>
      <c r="Q544" s="492" t="s">
        <v>20</v>
      </c>
      <c r="R544" s="252"/>
      <c r="S544" s="252"/>
      <c r="T544" s="253"/>
      <c r="U544" s="492" t="s">
        <v>20</v>
      </c>
      <c r="V544" s="252"/>
      <c r="W544" s="252"/>
      <c r="X544" s="253"/>
      <c r="Y544" s="492" t="s">
        <v>20</v>
      </c>
      <c r="Z544" s="252"/>
      <c r="AA544" s="252"/>
      <c r="AB544" s="252"/>
      <c r="AC544" s="252"/>
      <c r="AD544" s="252"/>
      <c r="AE544" s="252"/>
      <c r="AF544" s="253"/>
      <c r="AG544" s="492" t="s">
        <v>20</v>
      </c>
      <c r="AH544" s="252"/>
      <c r="AI544" s="252"/>
      <c r="AJ544" s="252"/>
      <c r="AK544" s="252"/>
      <c r="AL544" s="252"/>
      <c r="AM544" s="252"/>
      <c r="AN544" s="253"/>
      <c r="AO544" s="492" t="s">
        <v>20</v>
      </c>
      <c r="AP544" s="252"/>
      <c r="AQ544" s="252"/>
      <c r="AR544" s="252"/>
      <c r="AS544" s="252"/>
      <c r="AT544" s="252"/>
      <c r="AU544" s="253"/>
      <c r="AV544" s="492" t="s">
        <v>20</v>
      </c>
      <c r="AW544" s="252"/>
      <c r="AX544" s="252"/>
      <c r="AY544" s="252"/>
      <c r="AZ544" s="252"/>
      <c r="BA544" s="253"/>
      <c r="BB544" s="523" t="s">
        <v>20</v>
      </c>
      <c r="BC544" s="252"/>
      <c r="BD544" s="252"/>
      <c r="BE544" s="252"/>
      <c r="BF544" s="252"/>
      <c r="BG544" s="253"/>
      <c r="BH544" s="492" t="s">
        <v>20</v>
      </c>
      <c r="BI544" s="252"/>
      <c r="BJ544" s="252"/>
      <c r="BK544" s="252"/>
      <c r="BL544" s="252"/>
      <c r="BM544" s="253"/>
      <c r="BN544" s="492" t="s">
        <v>20</v>
      </c>
      <c r="BO544" s="252"/>
      <c r="BP544" s="252"/>
      <c r="BQ544" s="252"/>
      <c r="BR544" s="252"/>
      <c r="BS544" s="253"/>
      <c r="BT544" s="492" t="s">
        <v>20</v>
      </c>
      <c r="BU544" s="252"/>
      <c r="BV544" s="252"/>
      <c r="BW544" s="252"/>
      <c r="BX544" s="252"/>
      <c r="BY544" s="291"/>
    </row>
    <row r="545" spans="1:77" ht="19.5" customHeight="1" x14ac:dyDescent="0.3">
      <c r="A545" s="501" t="s">
        <v>20</v>
      </c>
      <c r="B545" s="252"/>
      <c r="C545" s="252"/>
      <c r="D545" s="253"/>
      <c r="E545" s="492" t="s">
        <v>20</v>
      </c>
      <c r="F545" s="252"/>
      <c r="G545" s="252"/>
      <c r="H545" s="253"/>
      <c r="I545" s="492" t="s">
        <v>20</v>
      </c>
      <c r="J545" s="252"/>
      <c r="K545" s="252"/>
      <c r="L545" s="253"/>
      <c r="M545" s="492" t="s">
        <v>20</v>
      </c>
      <c r="N545" s="252"/>
      <c r="O545" s="252"/>
      <c r="P545" s="252"/>
      <c r="Q545" s="492" t="s">
        <v>20</v>
      </c>
      <c r="R545" s="252"/>
      <c r="S545" s="252"/>
      <c r="T545" s="253"/>
      <c r="U545" s="492" t="s">
        <v>20</v>
      </c>
      <c r="V545" s="252"/>
      <c r="W545" s="252"/>
      <c r="X545" s="253"/>
      <c r="Y545" s="492" t="s">
        <v>20</v>
      </c>
      <c r="Z545" s="252"/>
      <c r="AA545" s="252"/>
      <c r="AB545" s="252"/>
      <c r="AC545" s="252"/>
      <c r="AD545" s="252"/>
      <c r="AE545" s="252"/>
      <c r="AF545" s="253"/>
      <c r="AG545" s="492" t="s">
        <v>20</v>
      </c>
      <c r="AH545" s="252"/>
      <c r="AI545" s="252"/>
      <c r="AJ545" s="252"/>
      <c r="AK545" s="252"/>
      <c r="AL545" s="252"/>
      <c r="AM545" s="252"/>
      <c r="AN545" s="253"/>
      <c r="AO545" s="492" t="s">
        <v>20</v>
      </c>
      <c r="AP545" s="252"/>
      <c r="AQ545" s="252"/>
      <c r="AR545" s="252"/>
      <c r="AS545" s="252"/>
      <c r="AT545" s="252"/>
      <c r="AU545" s="253"/>
      <c r="AV545" s="492" t="s">
        <v>20</v>
      </c>
      <c r="AW545" s="252"/>
      <c r="AX545" s="252"/>
      <c r="AY545" s="252"/>
      <c r="AZ545" s="252"/>
      <c r="BA545" s="253"/>
      <c r="BB545" s="523" t="s">
        <v>20</v>
      </c>
      <c r="BC545" s="252"/>
      <c r="BD545" s="252"/>
      <c r="BE545" s="252"/>
      <c r="BF545" s="252"/>
      <c r="BG545" s="253"/>
      <c r="BH545" s="492" t="s">
        <v>20</v>
      </c>
      <c r="BI545" s="252"/>
      <c r="BJ545" s="252"/>
      <c r="BK545" s="252"/>
      <c r="BL545" s="252"/>
      <c r="BM545" s="253"/>
      <c r="BN545" s="492" t="s">
        <v>20</v>
      </c>
      <c r="BO545" s="252"/>
      <c r="BP545" s="252"/>
      <c r="BQ545" s="252"/>
      <c r="BR545" s="252"/>
      <c r="BS545" s="253"/>
      <c r="BT545" s="492" t="s">
        <v>20</v>
      </c>
      <c r="BU545" s="252"/>
      <c r="BV545" s="252"/>
      <c r="BW545" s="252"/>
      <c r="BX545" s="252"/>
      <c r="BY545" s="291"/>
    </row>
    <row r="546" spans="1:77" ht="18" customHeight="1" thickBot="1" x14ac:dyDescent="0.35">
      <c r="A546" s="526" t="s">
        <v>422</v>
      </c>
      <c r="B546" s="520"/>
      <c r="C546" s="520"/>
      <c r="D546" s="520"/>
      <c r="E546" s="520"/>
      <c r="F546" s="520"/>
      <c r="G546" s="520"/>
      <c r="H546" s="520"/>
      <c r="I546" s="520"/>
      <c r="J546" s="520"/>
      <c r="K546" s="520"/>
      <c r="L546" s="520"/>
      <c r="M546" s="520"/>
      <c r="N546" s="520"/>
      <c r="O546" s="520"/>
      <c r="P546" s="520"/>
      <c r="Q546" s="520"/>
      <c r="R546" s="520"/>
      <c r="S546" s="520"/>
      <c r="T546" s="520"/>
      <c r="U546" s="520"/>
      <c r="V546" s="520"/>
      <c r="W546" s="520"/>
      <c r="X546" s="520"/>
      <c r="Y546" s="520"/>
      <c r="Z546" s="520"/>
      <c r="AA546" s="520"/>
      <c r="AB546" s="520"/>
      <c r="AC546" s="520"/>
      <c r="AD546" s="520"/>
      <c r="AE546" s="520"/>
      <c r="AF546" s="520"/>
      <c r="AG546" s="520"/>
      <c r="AH546" s="520"/>
      <c r="AI546" s="520"/>
      <c r="AJ546" s="520"/>
      <c r="AK546" s="520"/>
      <c r="AL546" s="520"/>
      <c r="AM546" s="520"/>
      <c r="AN546" s="520"/>
      <c r="AO546" s="520"/>
      <c r="AP546" s="520"/>
      <c r="AQ546" s="520"/>
      <c r="AR546" s="520"/>
      <c r="AS546" s="520"/>
      <c r="AT546" s="520"/>
      <c r="AU546" s="520"/>
      <c r="AV546" s="520"/>
      <c r="AW546" s="520"/>
      <c r="AX546" s="520"/>
      <c r="AY546" s="520"/>
      <c r="AZ546" s="520"/>
      <c r="BA546" s="520"/>
      <c r="BB546" s="520"/>
      <c r="BC546" s="520"/>
      <c r="BD546" s="520"/>
      <c r="BE546" s="520"/>
      <c r="BF546" s="520"/>
      <c r="BG546" s="520"/>
      <c r="BH546" s="520"/>
      <c r="BI546" s="520"/>
      <c r="BJ546" s="520"/>
      <c r="BK546" s="520"/>
      <c r="BL546" s="520"/>
      <c r="BM546" s="520"/>
      <c r="BN546" s="519" t="s">
        <v>20</v>
      </c>
      <c r="BO546" s="520"/>
      <c r="BP546" s="520"/>
      <c r="BQ546" s="520"/>
      <c r="BR546" s="520"/>
      <c r="BS546" s="525"/>
      <c r="BT546" s="519" t="s">
        <v>20</v>
      </c>
      <c r="BU546" s="520"/>
      <c r="BV546" s="520"/>
      <c r="BW546" s="520"/>
      <c r="BX546" s="520"/>
      <c r="BY546" s="521"/>
    </row>
    <row r="547" spans="1:77" ht="13.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row>
    <row r="548" spans="1:77" ht="23.25" customHeight="1" x14ac:dyDescent="0.3">
      <c r="A548" s="510" t="s">
        <v>588</v>
      </c>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c r="AA548" s="200"/>
      <c r="AB548" s="200"/>
      <c r="AC548" s="200"/>
      <c r="AD548" s="200"/>
      <c r="AE548" s="200"/>
      <c r="AF548" s="200"/>
      <c r="AG548" s="200"/>
      <c r="AH548" s="200"/>
      <c r="AI548" s="200"/>
      <c r="AJ548" s="200"/>
      <c r="AK548" s="200"/>
      <c r="AL548" s="200"/>
      <c r="AM548" s="200"/>
      <c r="AN548" s="200"/>
      <c r="AO548" s="200"/>
      <c r="AP548" s="200"/>
      <c r="AQ548" s="200"/>
      <c r="AR548" s="200"/>
      <c r="AS548" s="200"/>
      <c r="AT548" s="200"/>
      <c r="AU548" s="200"/>
      <c r="AV548" s="200"/>
      <c r="AW548" s="200"/>
      <c r="AX548" s="200"/>
      <c r="AY548" s="200"/>
      <c r="AZ548" s="200"/>
      <c r="BA548" s="200"/>
      <c r="BB548" s="200"/>
      <c r="BC548" s="200"/>
      <c r="BD548" s="200"/>
      <c r="BE548" s="200"/>
      <c r="BF548" s="200"/>
      <c r="BG548" s="200"/>
      <c r="BH548" s="200"/>
      <c r="BI548" s="200"/>
      <c r="BJ548" s="200"/>
      <c r="BK548" s="200"/>
      <c r="BL548" s="200"/>
      <c r="BM548" s="200"/>
      <c r="BN548" s="200"/>
      <c r="BO548" s="200"/>
      <c r="BP548" s="200"/>
      <c r="BQ548" s="200"/>
      <c r="BR548" s="200"/>
      <c r="BS548" s="200"/>
      <c r="BT548" s="200"/>
      <c r="BU548" s="200"/>
      <c r="BV548" s="200"/>
      <c r="BW548" s="200"/>
      <c r="BX548" s="200"/>
      <c r="BY548" s="200"/>
    </row>
    <row r="549" spans="1:77" ht="23.25" customHeight="1" thickBot="1" x14ac:dyDescent="0.35">
      <c r="A549" s="510" t="s">
        <v>389</v>
      </c>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c r="AA549" s="200"/>
      <c r="AB549" s="200"/>
      <c r="AC549" s="200"/>
      <c r="AD549" s="200"/>
      <c r="AE549" s="200"/>
      <c r="AF549" s="200"/>
      <c r="AG549" s="200"/>
      <c r="AH549" s="200"/>
      <c r="AI549" s="200"/>
      <c r="AJ549" s="200"/>
      <c r="AK549" s="200"/>
      <c r="AL549" s="200"/>
      <c r="AM549" s="200"/>
      <c r="AN549" s="200"/>
      <c r="AO549" s="200"/>
      <c r="AP549" s="200"/>
      <c r="AQ549" s="200"/>
      <c r="AR549" s="200"/>
      <c r="AS549" s="200"/>
      <c r="AT549" s="200"/>
      <c r="AU549" s="200"/>
      <c r="AV549" s="200"/>
      <c r="AW549" s="200"/>
      <c r="AX549" s="200"/>
      <c r="AY549" s="200"/>
      <c r="AZ549" s="200"/>
      <c r="BA549" s="200"/>
      <c r="BB549" s="200"/>
      <c r="BC549" s="200"/>
      <c r="BD549" s="200"/>
      <c r="BE549" s="200"/>
      <c r="BF549" s="200"/>
      <c r="BG549" s="200"/>
      <c r="BH549" s="200"/>
      <c r="BI549" s="200"/>
      <c r="BJ549" s="200"/>
      <c r="BK549" s="200"/>
      <c r="BL549" s="200"/>
      <c r="BM549" s="200"/>
      <c r="BN549" s="200"/>
      <c r="BO549" s="200"/>
      <c r="BP549" s="200"/>
      <c r="BQ549" s="200"/>
      <c r="BR549" s="200"/>
      <c r="BS549" s="200"/>
      <c r="BT549" s="200"/>
      <c r="BU549" s="200"/>
      <c r="BV549" s="200"/>
      <c r="BW549" s="200"/>
      <c r="BX549" s="200"/>
      <c r="BY549" s="200"/>
    </row>
    <row r="550" spans="1:77" ht="86.25" customHeight="1" thickBot="1" x14ac:dyDescent="0.35">
      <c r="A550" s="528" t="s">
        <v>589</v>
      </c>
      <c r="B550" s="272"/>
      <c r="C550" s="272"/>
      <c r="D550" s="517"/>
      <c r="E550" s="518" t="s">
        <v>233</v>
      </c>
      <c r="F550" s="272"/>
      <c r="G550" s="272"/>
      <c r="H550" s="270"/>
      <c r="I550" s="458" t="s">
        <v>234</v>
      </c>
      <c r="J550" s="272"/>
      <c r="K550" s="272"/>
      <c r="L550" s="270"/>
      <c r="M550" s="458" t="s">
        <v>579</v>
      </c>
      <c r="N550" s="272"/>
      <c r="O550" s="272"/>
      <c r="P550" s="272"/>
      <c r="Q550" s="458" t="s">
        <v>203</v>
      </c>
      <c r="R550" s="272"/>
      <c r="S550" s="272"/>
      <c r="T550" s="270"/>
      <c r="U550" s="458" t="s">
        <v>586</v>
      </c>
      <c r="V550" s="272"/>
      <c r="W550" s="272"/>
      <c r="X550" s="270"/>
      <c r="Y550" s="458" t="s">
        <v>491</v>
      </c>
      <c r="Z550" s="272"/>
      <c r="AA550" s="272"/>
      <c r="AB550" s="272"/>
      <c r="AC550" s="272"/>
      <c r="AD550" s="272"/>
      <c r="AE550" s="272"/>
      <c r="AF550" s="270"/>
      <c r="AG550" s="458" t="s">
        <v>492</v>
      </c>
      <c r="AH550" s="272"/>
      <c r="AI550" s="272"/>
      <c r="AJ550" s="272"/>
      <c r="AK550" s="272"/>
      <c r="AL550" s="272"/>
      <c r="AM550" s="272"/>
      <c r="AN550" s="270"/>
      <c r="AO550" s="458" t="s">
        <v>493</v>
      </c>
      <c r="AP550" s="272"/>
      <c r="AQ550" s="272"/>
      <c r="AR550" s="272"/>
      <c r="AS550" s="272"/>
      <c r="AT550" s="272"/>
      <c r="AU550" s="270"/>
      <c r="AV550" s="458" t="s">
        <v>417</v>
      </c>
      <c r="AW550" s="272"/>
      <c r="AX550" s="272"/>
      <c r="AY550" s="272"/>
      <c r="AZ550" s="272"/>
      <c r="BA550" s="270"/>
      <c r="BB550" s="527" t="s">
        <v>494</v>
      </c>
      <c r="BC550" s="272"/>
      <c r="BD550" s="272"/>
      <c r="BE550" s="272"/>
      <c r="BF550" s="272"/>
      <c r="BG550" s="270"/>
      <c r="BH550" s="458" t="s">
        <v>495</v>
      </c>
      <c r="BI550" s="272"/>
      <c r="BJ550" s="272"/>
      <c r="BK550" s="272"/>
      <c r="BL550" s="272"/>
      <c r="BM550" s="270"/>
      <c r="BN550" s="458" t="s">
        <v>535</v>
      </c>
      <c r="BO550" s="272"/>
      <c r="BP550" s="272"/>
      <c r="BQ550" s="272"/>
      <c r="BR550" s="272"/>
      <c r="BS550" s="270"/>
      <c r="BT550" s="458" t="s">
        <v>497</v>
      </c>
      <c r="BU550" s="272"/>
      <c r="BV550" s="272"/>
      <c r="BW550" s="272"/>
      <c r="BX550" s="272"/>
      <c r="BY550" s="299"/>
    </row>
    <row r="551" spans="1:77" ht="19.5" customHeight="1" thickBot="1" x14ac:dyDescent="0.35">
      <c r="A551" s="501" t="s">
        <v>20</v>
      </c>
      <c r="B551" s="252"/>
      <c r="C551" s="252"/>
      <c r="D551" s="253"/>
      <c r="E551" s="492" t="s">
        <v>20</v>
      </c>
      <c r="F551" s="252"/>
      <c r="G551" s="252"/>
      <c r="H551" s="253"/>
      <c r="I551" s="492" t="s">
        <v>20</v>
      </c>
      <c r="J551" s="252"/>
      <c r="K551" s="252"/>
      <c r="L551" s="253"/>
      <c r="M551" s="492" t="s">
        <v>20</v>
      </c>
      <c r="N551" s="252"/>
      <c r="O551" s="252"/>
      <c r="P551" s="252"/>
      <c r="Q551" s="492" t="s">
        <v>20</v>
      </c>
      <c r="R551" s="252"/>
      <c r="S551" s="252"/>
      <c r="T551" s="253"/>
      <c r="U551" s="492" t="s">
        <v>20</v>
      </c>
      <c r="V551" s="252"/>
      <c r="W551" s="252"/>
      <c r="X551" s="253"/>
      <c r="Y551" s="492" t="s">
        <v>20</v>
      </c>
      <c r="Z551" s="252"/>
      <c r="AA551" s="252"/>
      <c r="AB551" s="252"/>
      <c r="AC551" s="252"/>
      <c r="AD551" s="252"/>
      <c r="AE551" s="252"/>
      <c r="AF551" s="253"/>
      <c r="AG551" s="492" t="s">
        <v>20</v>
      </c>
      <c r="AH551" s="252"/>
      <c r="AI551" s="252"/>
      <c r="AJ551" s="252"/>
      <c r="AK551" s="252"/>
      <c r="AL551" s="252"/>
      <c r="AM551" s="252"/>
      <c r="AN551" s="253"/>
      <c r="AO551" s="492" t="s">
        <v>20</v>
      </c>
      <c r="AP551" s="252"/>
      <c r="AQ551" s="252"/>
      <c r="AR551" s="252"/>
      <c r="AS551" s="252"/>
      <c r="AT551" s="252"/>
      <c r="AU551" s="253"/>
      <c r="AV551" s="492" t="s">
        <v>20</v>
      </c>
      <c r="AW551" s="252"/>
      <c r="AX551" s="252"/>
      <c r="AY551" s="252"/>
      <c r="AZ551" s="252"/>
      <c r="BA551" s="253"/>
      <c r="BB551" s="523" t="s">
        <v>20</v>
      </c>
      <c r="BC551" s="252"/>
      <c r="BD551" s="252"/>
      <c r="BE551" s="252"/>
      <c r="BF551" s="252"/>
      <c r="BG551" s="253"/>
      <c r="BH551" s="492" t="s">
        <v>20</v>
      </c>
      <c r="BI551" s="252"/>
      <c r="BJ551" s="252"/>
      <c r="BK551" s="252"/>
      <c r="BL551" s="252"/>
      <c r="BM551" s="253"/>
      <c r="BN551" s="492" t="s">
        <v>20</v>
      </c>
      <c r="BO551" s="252"/>
      <c r="BP551" s="252"/>
      <c r="BQ551" s="252"/>
      <c r="BR551" s="252"/>
      <c r="BS551" s="253"/>
      <c r="BT551" s="492" t="s">
        <v>20</v>
      </c>
      <c r="BU551" s="252"/>
      <c r="BV551" s="252"/>
      <c r="BW551" s="252"/>
      <c r="BX551" s="252"/>
      <c r="BY551" s="291"/>
    </row>
    <row r="552" spans="1:77" ht="19.5" customHeight="1" thickBot="1" x14ac:dyDescent="0.35">
      <c r="A552" s="501" t="s">
        <v>20</v>
      </c>
      <c r="B552" s="252"/>
      <c r="C552" s="252"/>
      <c r="D552" s="253"/>
      <c r="E552" s="492" t="s">
        <v>20</v>
      </c>
      <c r="F552" s="252"/>
      <c r="G552" s="252"/>
      <c r="H552" s="253"/>
      <c r="I552" s="492" t="s">
        <v>20</v>
      </c>
      <c r="J552" s="252"/>
      <c r="K552" s="252"/>
      <c r="L552" s="253"/>
      <c r="M552" s="492" t="s">
        <v>20</v>
      </c>
      <c r="N552" s="252"/>
      <c r="O552" s="252"/>
      <c r="P552" s="252"/>
      <c r="Q552" s="492" t="s">
        <v>20</v>
      </c>
      <c r="R552" s="252"/>
      <c r="S552" s="252"/>
      <c r="T552" s="253"/>
      <c r="U552" s="492" t="s">
        <v>20</v>
      </c>
      <c r="V552" s="252"/>
      <c r="W552" s="252"/>
      <c r="X552" s="253"/>
      <c r="Y552" s="492" t="s">
        <v>20</v>
      </c>
      <c r="Z552" s="252"/>
      <c r="AA552" s="252"/>
      <c r="AB552" s="252"/>
      <c r="AC552" s="252"/>
      <c r="AD552" s="252"/>
      <c r="AE552" s="252"/>
      <c r="AF552" s="253"/>
      <c r="AG552" s="492" t="s">
        <v>20</v>
      </c>
      <c r="AH552" s="252"/>
      <c r="AI552" s="252"/>
      <c r="AJ552" s="252"/>
      <c r="AK552" s="252"/>
      <c r="AL552" s="252"/>
      <c r="AM552" s="252"/>
      <c r="AN552" s="253"/>
      <c r="AO552" s="492" t="s">
        <v>20</v>
      </c>
      <c r="AP552" s="252"/>
      <c r="AQ552" s="252"/>
      <c r="AR552" s="252"/>
      <c r="AS552" s="252"/>
      <c r="AT552" s="252"/>
      <c r="AU552" s="253"/>
      <c r="AV552" s="492" t="s">
        <v>20</v>
      </c>
      <c r="AW552" s="252"/>
      <c r="AX552" s="252"/>
      <c r="AY552" s="252"/>
      <c r="AZ552" s="252"/>
      <c r="BA552" s="253"/>
      <c r="BB552" s="523" t="s">
        <v>20</v>
      </c>
      <c r="BC552" s="252"/>
      <c r="BD552" s="252"/>
      <c r="BE552" s="252"/>
      <c r="BF552" s="252"/>
      <c r="BG552" s="253"/>
      <c r="BH552" s="492" t="s">
        <v>20</v>
      </c>
      <c r="BI552" s="252"/>
      <c r="BJ552" s="252"/>
      <c r="BK552" s="252"/>
      <c r="BL552" s="252"/>
      <c r="BM552" s="253"/>
      <c r="BN552" s="492" t="s">
        <v>20</v>
      </c>
      <c r="BO552" s="252"/>
      <c r="BP552" s="252"/>
      <c r="BQ552" s="252"/>
      <c r="BR552" s="252"/>
      <c r="BS552" s="253"/>
      <c r="BT552" s="492" t="s">
        <v>20</v>
      </c>
      <c r="BU552" s="252"/>
      <c r="BV552" s="252"/>
      <c r="BW552" s="252"/>
      <c r="BX552" s="252"/>
      <c r="BY552" s="291"/>
    </row>
    <row r="553" spans="1:77" ht="19.5" customHeight="1" thickBot="1" x14ac:dyDescent="0.35">
      <c r="A553" s="501" t="s">
        <v>20</v>
      </c>
      <c r="B553" s="252"/>
      <c r="C553" s="252"/>
      <c r="D553" s="253"/>
      <c r="E553" s="492" t="s">
        <v>20</v>
      </c>
      <c r="F553" s="252"/>
      <c r="G553" s="252"/>
      <c r="H553" s="253"/>
      <c r="I553" s="492" t="s">
        <v>20</v>
      </c>
      <c r="J553" s="252"/>
      <c r="K553" s="252"/>
      <c r="L553" s="253"/>
      <c r="M553" s="492" t="s">
        <v>20</v>
      </c>
      <c r="N553" s="252"/>
      <c r="O553" s="252"/>
      <c r="P553" s="252"/>
      <c r="Q553" s="492" t="s">
        <v>20</v>
      </c>
      <c r="R553" s="252"/>
      <c r="S553" s="252"/>
      <c r="T553" s="253"/>
      <c r="U553" s="492" t="s">
        <v>20</v>
      </c>
      <c r="V553" s="252"/>
      <c r="W553" s="252"/>
      <c r="X553" s="253"/>
      <c r="Y553" s="492" t="s">
        <v>20</v>
      </c>
      <c r="Z553" s="252"/>
      <c r="AA553" s="252"/>
      <c r="AB553" s="252"/>
      <c r="AC553" s="252"/>
      <c r="AD553" s="252"/>
      <c r="AE553" s="252"/>
      <c r="AF553" s="253"/>
      <c r="AG553" s="492" t="s">
        <v>20</v>
      </c>
      <c r="AH553" s="252"/>
      <c r="AI553" s="252"/>
      <c r="AJ553" s="252"/>
      <c r="AK553" s="252"/>
      <c r="AL553" s="252"/>
      <c r="AM553" s="252"/>
      <c r="AN553" s="253"/>
      <c r="AO553" s="492" t="s">
        <v>20</v>
      </c>
      <c r="AP553" s="252"/>
      <c r="AQ553" s="252"/>
      <c r="AR553" s="252"/>
      <c r="AS553" s="252"/>
      <c r="AT553" s="252"/>
      <c r="AU553" s="253"/>
      <c r="AV553" s="492" t="s">
        <v>20</v>
      </c>
      <c r="AW553" s="252"/>
      <c r="AX553" s="252"/>
      <c r="AY553" s="252"/>
      <c r="AZ553" s="252"/>
      <c r="BA553" s="253"/>
      <c r="BB553" s="523" t="s">
        <v>20</v>
      </c>
      <c r="BC553" s="252"/>
      <c r="BD553" s="252"/>
      <c r="BE553" s="252"/>
      <c r="BF553" s="252"/>
      <c r="BG553" s="253"/>
      <c r="BH553" s="492" t="s">
        <v>20</v>
      </c>
      <c r="BI553" s="252"/>
      <c r="BJ553" s="252"/>
      <c r="BK553" s="252"/>
      <c r="BL553" s="252"/>
      <c r="BM553" s="253"/>
      <c r="BN553" s="492" t="s">
        <v>20</v>
      </c>
      <c r="BO553" s="252"/>
      <c r="BP553" s="252"/>
      <c r="BQ553" s="252"/>
      <c r="BR553" s="252"/>
      <c r="BS553" s="253"/>
      <c r="BT553" s="492" t="s">
        <v>20</v>
      </c>
      <c r="BU553" s="252"/>
      <c r="BV553" s="252"/>
      <c r="BW553" s="252"/>
      <c r="BX553" s="252"/>
      <c r="BY553" s="291"/>
    </row>
    <row r="554" spans="1:77" ht="19.5" customHeight="1" x14ac:dyDescent="0.3">
      <c r="A554" s="501" t="s">
        <v>20</v>
      </c>
      <c r="B554" s="252"/>
      <c r="C554" s="252"/>
      <c r="D554" s="253"/>
      <c r="E554" s="492" t="s">
        <v>20</v>
      </c>
      <c r="F554" s="252"/>
      <c r="G554" s="252"/>
      <c r="H554" s="253"/>
      <c r="I554" s="492" t="s">
        <v>20</v>
      </c>
      <c r="J554" s="252"/>
      <c r="K554" s="252"/>
      <c r="L554" s="253"/>
      <c r="M554" s="492" t="s">
        <v>20</v>
      </c>
      <c r="N554" s="252"/>
      <c r="O554" s="252"/>
      <c r="P554" s="252"/>
      <c r="Q554" s="492" t="s">
        <v>20</v>
      </c>
      <c r="R554" s="252"/>
      <c r="S554" s="252"/>
      <c r="T554" s="253"/>
      <c r="U554" s="492" t="s">
        <v>20</v>
      </c>
      <c r="V554" s="252"/>
      <c r="W554" s="252"/>
      <c r="X554" s="253"/>
      <c r="Y554" s="492" t="s">
        <v>20</v>
      </c>
      <c r="Z554" s="252"/>
      <c r="AA554" s="252"/>
      <c r="AB554" s="252"/>
      <c r="AC554" s="252"/>
      <c r="AD554" s="252"/>
      <c r="AE554" s="252"/>
      <c r="AF554" s="253"/>
      <c r="AG554" s="492" t="s">
        <v>20</v>
      </c>
      <c r="AH554" s="252"/>
      <c r="AI554" s="252"/>
      <c r="AJ554" s="252"/>
      <c r="AK554" s="252"/>
      <c r="AL554" s="252"/>
      <c r="AM554" s="252"/>
      <c r="AN554" s="253"/>
      <c r="AO554" s="492" t="s">
        <v>20</v>
      </c>
      <c r="AP554" s="252"/>
      <c r="AQ554" s="252"/>
      <c r="AR554" s="252"/>
      <c r="AS554" s="252"/>
      <c r="AT554" s="252"/>
      <c r="AU554" s="253"/>
      <c r="AV554" s="492" t="s">
        <v>20</v>
      </c>
      <c r="AW554" s="252"/>
      <c r="AX554" s="252"/>
      <c r="AY554" s="252"/>
      <c r="AZ554" s="252"/>
      <c r="BA554" s="253"/>
      <c r="BB554" s="523" t="s">
        <v>20</v>
      </c>
      <c r="BC554" s="252"/>
      <c r="BD554" s="252"/>
      <c r="BE554" s="252"/>
      <c r="BF554" s="252"/>
      <c r="BG554" s="253"/>
      <c r="BH554" s="492" t="s">
        <v>20</v>
      </c>
      <c r="BI554" s="252"/>
      <c r="BJ554" s="252"/>
      <c r="BK554" s="252"/>
      <c r="BL554" s="252"/>
      <c r="BM554" s="253"/>
      <c r="BN554" s="492" t="s">
        <v>20</v>
      </c>
      <c r="BO554" s="252"/>
      <c r="BP554" s="252"/>
      <c r="BQ554" s="252"/>
      <c r="BR554" s="252"/>
      <c r="BS554" s="253"/>
      <c r="BT554" s="492" t="s">
        <v>20</v>
      </c>
      <c r="BU554" s="252"/>
      <c r="BV554" s="252"/>
      <c r="BW554" s="252"/>
      <c r="BX554" s="252"/>
      <c r="BY554" s="291"/>
    </row>
    <row r="555" spans="1:77" ht="18" customHeight="1" thickBot="1" x14ac:dyDescent="0.35">
      <c r="A555" s="526" t="s">
        <v>422</v>
      </c>
      <c r="B555" s="520"/>
      <c r="C555" s="520"/>
      <c r="D555" s="520"/>
      <c r="E555" s="520"/>
      <c r="F555" s="520"/>
      <c r="G555" s="520"/>
      <c r="H555" s="520"/>
      <c r="I555" s="520"/>
      <c r="J555" s="520"/>
      <c r="K555" s="520"/>
      <c r="L555" s="520"/>
      <c r="M555" s="520"/>
      <c r="N555" s="520"/>
      <c r="O555" s="520"/>
      <c r="P555" s="520"/>
      <c r="Q555" s="520"/>
      <c r="R555" s="520"/>
      <c r="S555" s="520"/>
      <c r="T555" s="520"/>
      <c r="U555" s="520"/>
      <c r="V555" s="520"/>
      <c r="W555" s="520"/>
      <c r="X555" s="520"/>
      <c r="Y555" s="520"/>
      <c r="Z555" s="520"/>
      <c r="AA555" s="520"/>
      <c r="AB555" s="520"/>
      <c r="AC555" s="520"/>
      <c r="AD555" s="520"/>
      <c r="AE555" s="520"/>
      <c r="AF555" s="520"/>
      <c r="AG555" s="520"/>
      <c r="AH555" s="520"/>
      <c r="AI555" s="520"/>
      <c r="AJ555" s="520"/>
      <c r="AK555" s="520"/>
      <c r="AL555" s="520"/>
      <c r="AM555" s="520"/>
      <c r="AN555" s="520"/>
      <c r="AO555" s="520"/>
      <c r="AP555" s="520"/>
      <c r="AQ555" s="520"/>
      <c r="AR555" s="520"/>
      <c r="AS555" s="520"/>
      <c r="AT555" s="520"/>
      <c r="AU555" s="520"/>
      <c r="AV555" s="520"/>
      <c r="AW555" s="520"/>
      <c r="AX555" s="520"/>
      <c r="AY555" s="520"/>
      <c r="AZ555" s="520"/>
      <c r="BA555" s="520"/>
      <c r="BB555" s="520"/>
      <c r="BC555" s="520"/>
      <c r="BD555" s="520"/>
      <c r="BE555" s="520"/>
      <c r="BF555" s="520"/>
      <c r="BG555" s="520"/>
      <c r="BH555" s="520"/>
      <c r="BI555" s="520"/>
      <c r="BJ555" s="520"/>
      <c r="BK555" s="520"/>
      <c r="BL555" s="520"/>
      <c r="BM555" s="520"/>
      <c r="BN555" s="519" t="s">
        <v>20</v>
      </c>
      <c r="BO555" s="520"/>
      <c r="BP555" s="520"/>
      <c r="BQ555" s="520"/>
      <c r="BR555" s="520"/>
      <c r="BS555" s="525"/>
      <c r="BT555" s="519" t="s">
        <v>20</v>
      </c>
      <c r="BU555" s="520"/>
      <c r="BV555" s="520"/>
      <c r="BW555" s="520"/>
      <c r="BX555" s="520"/>
      <c r="BY555" s="521"/>
    </row>
    <row r="556" spans="1:77" ht="12.75" customHeight="1" x14ac:dyDescent="0.3">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c r="AP556" s="77"/>
      <c r="AQ556" s="77"/>
      <c r="AR556" s="77"/>
      <c r="AS556" s="77"/>
      <c r="AT556" s="77"/>
      <c r="AU556" s="77"/>
      <c r="AV556" s="77"/>
      <c r="AW556" s="77"/>
      <c r="AX556" s="77"/>
      <c r="AY556" s="77"/>
      <c r="AZ556" s="77"/>
      <c r="BA556" s="77"/>
      <c r="BB556" s="77"/>
      <c r="BC556" s="77"/>
      <c r="BD556" s="77"/>
      <c r="BE556" s="77"/>
      <c r="BF556" s="77"/>
      <c r="BG556" s="77"/>
      <c r="BH556" s="77"/>
      <c r="BI556" s="77"/>
      <c r="BJ556" s="77"/>
      <c r="BK556" s="77"/>
      <c r="BL556" s="77"/>
      <c r="BM556" s="77"/>
      <c r="BN556" s="3"/>
      <c r="BO556" s="3"/>
      <c r="BP556" s="3"/>
      <c r="BQ556" s="3"/>
      <c r="BR556" s="3"/>
      <c r="BS556" s="3"/>
      <c r="BT556" s="3"/>
      <c r="BU556" s="3"/>
      <c r="BV556" s="3"/>
      <c r="BW556" s="3"/>
      <c r="BX556" s="3"/>
      <c r="BY556" s="3"/>
    </row>
    <row r="557" spans="1:77" ht="23.25" customHeight="1" thickBot="1" x14ac:dyDescent="0.35">
      <c r="A557" s="510" t="s">
        <v>406</v>
      </c>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c r="AA557" s="200"/>
      <c r="AB557" s="200"/>
      <c r="AC557" s="200"/>
      <c r="AD557" s="200"/>
      <c r="AE557" s="200"/>
      <c r="AF557" s="200"/>
      <c r="AG557" s="200"/>
      <c r="AH557" s="200"/>
      <c r="AI557" s="200"/>
      <c r="AJ557" s="200"/>
      <c r="AK557" s="200"/>
      <c r="AL557" s="200"/>
      <c r="AM557" s="200"/>
      <c r="AN557" s="200"/>
      <c r="AO557" s="200"/>
      <c r="AP557" s="200"/>
      <c r="AQ557" s="200"/>
      <c r="AR557" s="200"/>
      <c r="AS557" s="200"/>
      <c r="AT557" s="200"/>
      <c r="AU557" s="200"/>
      <c r="AV557" s="200"/>
      <c r="AW557" s="200"/>
      <c r="AX557" s="200"/>
      <c r="AY557" s="200"/>
      <c r="AZ557" s="200"/>
      <c r="BA557" s="200"/>
      <c r="BB557" s="200"/>
      <c r="BC557" s="200"/>
      <c r="BD557" s="200"/>
      <c r="BE557" s="200"/>
      <c r="BF557" s="200"/>
      <c r="BG557" s="200"/>
      <c r="BH557" s="200"/>
      <c r="BI557" s="200"/>
      <c r="BJ557" s="200"/>
      <c r="BK557" s="200"/>
      <c r="BL557" s="200"/>
      <c r="BM557" s="200"/>
      <c r="BN557" s="200"/>
      <c r="BO557" s="200"/>
      <c r="BP557" s="200"/>
      <c r="BQ557" s="200"/>
      <c r="BR557" s="200"/>
      <c r="BS557" s="200"/>
      <c r="BT557" s="200"/>
      <c r="BU557" s="200"/>
      <c r="BV557" s="200"/>
      <c r="BW557" s="200"/>
      <c r="BX557" s="200"/>
      <c r="BY557" s="200"/>
    </row>
    <row r="558" spans="1:77" ht="86.25" customHeight="1" thickBot="1" x14ac:dyDescent="0.35">
      <c r="A558" s="508" t="s">
        <v>590</v>
      </c>
      <c r="B558" s="272"/>
      <c r="C558" s="272"/>
      <c r="D558" s="517"/>
      <c r="E558" s="518" t="s">
        <v>233</v>
      </c>
      <c r="F558" s="272"/>
      <c r="G558" s="272"/>
      <c r="H558" s="270"/>
      <c r="I558" s="458" t="s">
        <v>234</v>
      </c>
      <c r="J558" s="272"/>
      <c r="K558" s="272"/>
      <c r="L558" s="270"/>
      <c r="M558" s="458" t="s">
        <v>579</v>
      </c>
      <c r="N558" s="272"/>
      <c r="O558" s="272"/>
      <c r="P558" s="272"/>
      <c r="Q558" s="458" t="s">
        <v>203</v>
      </c>
      <c r="R558" s="272"/>
      <c r="S558" s="272"/>
      <c r="T558" s="270"/>
      <c r="U558" s="458" t="s">
        <v>586</v>
      </c>
      <c r="V558" s="272"/>
      <c r="W558" s="272"/>
      <c r="X558" s="270"/>
      <c r="Y558" s="458" t="s">
        <v>501</v>
      </c>
      <c r="Z558" s="272"/>
      <c r="AA558" s="272"/>
      <c r="AB558" s="272"/>
      <c r="AC558" s="272"/>
      <c r="AD558" s="272"/>
      <c r="AE558" s="272"/>
      <c r="AF558" s="270"/>
      <c r="AG558" s="458" t="s">
        <v>503</v>
      </c>
      <c r="AH558" s="272"/>
      <c r="AI558" s="272"/>
      <c r="AJ558" s="272"/>
      <c r="AK558" s="272"/>
      <c r="AL558" s="272"/>
      <c r="AM558" s="272"/>
      <c r="AN558" s="270"/>
      <c r="AO558" s="458" t="s">
        <v>504</v>
      </c>
      <c r="AP558" s="272"/>
      <c r="AQ558" s="272"/>
      <c r="AR558" s="272"/>
      <c r="AS558" s="272"/>
      <c r="AT558" s="272"/>
      <c r="AU558" s="270"/>
      <c r="AV558" s="458" t="s">
        <v>417</v>
      </c>
      <c r="AW558" s="272"/>
      <c r="AX558" s="272"/>
      <c r="AY558" s="272"/>
      <c r="AZ558" s="272"/>
      <c r="BA558" s="270"/>
      <c r="BB558" s="527" t="s">
        <v>494</v>
      </c>
      <c r="BC558" s="272"/>
      <c r="BD558" s="272"/>
      <c r="BE558" s="272"/>
      <c r="BF558" s="272"/>
      <c r="BG558" s="270"/>
      <c r="BH558" s="458" t="s">
        <v>495</v>
      </c>
      <c r="BI558" s="272"/>
      <c r="BJ558" s="272"/>
      <c r="BK558" s="272"/>
      <c r="BL558" s="272"/>
      <c r="BM558" s="270"/>
      <c r="BN558" s="458" t="s">
        <v>535</v>
      </c>
      <c r="BO558" s="272"/>
      <c r="BP558" s="272"/>
      <c r="BQ558" s="272"/>
      <c r="BR558" s="272"/>
      <c r="BS558" s="270"/>
      <c r="BT558" s="458" t="s">
        <v>497</v>
      </c>
      <c r="BU558" s="272"/>
      <c r="BV558" s="272"/>
      <c r="BW558" s="272"/>
      <c r="BX558" s="272"/>
      <c r="BY558" s="299"/>
    </row>
    <row r="559" spans="1:77" ht="19.5" customHeight="1" thickBot="1" x14ac:dyDescent="0.35">
      <c r="A559" s="501" t="s">
        <v>20</v>
      </c>
      <c r="B559" s="252"/>
      <c r="C559" s="252"/>
      <c r="D559" s="253"/>
      <c r="E559" s="492" t="s">
        <v>20</v>
      </c>
      <c r="F559" s="252"/>
      <c r="G559" s="252"/>
      <c r="H559" s="253"/>
      <c r="I559" s="492" t="s">
        <v>20</v>
      </c>
      <c r="J559" s="252"/>
      <c r="K559" s="252"/>
      <c r="L559" s="253"/>
      <c r="M559" s="492" t="s">
        <v>20</v>
      </c>
      <c r="N559" s="252"/>
      <c r="O559" s="252"/>
      <c r="P559" s="252"/>
      <c r="Q559" s="492" t="s">
        <v>20</v>
      </c>
      <c r="R559" s="252"/>
      <c r="S559" s="252"/>
      <c r="T559" s="253"/>
      <c r="U559" s="492" t="s">
        <v>20</v>
      </c>
      <c r="V559" s="252"/>
      <c r="W559" s="252"/>
      <c r="X559" s="253"/>
      <c r="Y559" s="492" t="s">
        <v>20</v>
      </c>
      <c r="Z559" s="252"/>
      <c r="AA559" s="252"/>
      <c r="AB559" s="252"/>
      <c r="AC559" s="252"/>
      <c r="AD559" s="252"/>
      <c r="AE559" s="252"/>
      <c r="AF559" s="253"/>
      <c r="AG559" s="492" t="s">
        <v>20</v>
      </c>
      <c r="AH559" s="252"/>
      <c r="AI559" s="252"/>
      <c r="AJ559" s="252"/>
      <c r="AK559" s="252"/>
      <c r="AL559" s="252"/>
      <c r="AM559" s="252"/>
      <c r="AN559" s="253"/>
      <c r="AO559" s="492" t="s">
        <v>20</v>
      </c>
      <c r="AP559" s="252"/>
      <c r="AQ559" s="252"/>
      <c r="AR559" s="252"/>
      <c r="AS559" s="252"/>
      <c r="AT559" s="252"/>
      <c r="AU559" s="253"/>
      <c r="AV559" s="492" t="s">
        <v>20</v>
      </c>
      <c r="AW559" s="252"/>
      <c r="AX559" s="252"/>
      <c r="AY559" s="252"/>
      <c r="AZ559" s="252"/>
      <c r="BA559" s="253"/>
      <c r="BB559" s="523" t="s">
        <v>20</v>
      </c>
      <c r="BC559" s="252"/>
      <c r="BD559" s="252"/>
      <c r="BE559" s="252"/>
      <c r="BF559" s="252"/>
      <c r="BG559" s="253"/>
      <c r="BH559" s="492" t="s">
        <v>20</v>
      </c>
      <c r="BI559" s="252"/>
      <c r="BJ559" s="252"/>
      <c r="BK559" s="252"/>
      <c r="BL559" s="252"/>
      <c r="BM559" s="253"/>
      <c r="BN559" s="492" t="s">
        <v>20</v>
      </c>
      <c r="BO559" s="252"/>
      <c r="BP559" s="252"/>
      <c r="BQ559" s="252"/>
      <c r="BR559" s="252"/>
      <c r="BS559" s="253"/>
      <c r="BT559" s="492" t="s">
        <v>20</v>
      </c>
      <c r="BU559" s="252"/>
      <c r="BV559" s="252"/>
      <c r="BW559" s="252"/>
      <c r="BX559" s="252"/>
      <c r="BY559" s="291"/>
    </row>
    <row r="560" spans="1:77" ht="19.5" customHeight="1" thickBot="1" x14ac:dyDescent="0.35">
      <c r="A560" s="501" t="s">
        <v>20</v>
      </c>
      <c r="B560" s="252"/>
      <c r="C560" s="252"/>
      <c r="D560" s="253"/>
      <c r="E560" s="492" t="s">
        <v>20</v>
      </c>
      <c r="F560" s="252"/>
      <c r="G560" s="252"/>
      <c r="H560" s="253"/>
      <c r="I560" s="492" t="s">
        <v>20</v>
      </c>
      <c r="J560" s="252"/>
      <c r="K560" s="252"/>
      <c r="L560" s="253"/>
      <c r="M560" s="492" t="s">
        <v>20</v>
      </c>
      <c r="N560" s="252"/>
      <c r="O560" s="252"/>
      <c r="P560" s="252"/>
      <c r="Q560" s="492" t="s">
        <v>20</v>
      </c>
      <c r="R560" s="252"/>
      <c r="S560" s="252"/>
      <c r="T560" s="253"/>
      <c r="U560" s="492" t="s">
        <v>20</v>
      </c>
      <c r="V560" s="252"/>
      <c r="W560" s="252"/>
      <c r="X560" s="253"/>
      <c r="Y560" s="492" t="s">
        <v>20</v>
      </c>
      <c r="Z560" s="252"/>
      <c r="AA560" s="252"/>
      <c r="AB560" s="252"/>
      <c r="AC560" s="252"/>
      <c r="AD560" s="252"/>
      <c r="AE560" s="252"/>
      <c r="AF560" s="253"/>
      <c r="AG560" s="492" t="s">
        <v>20</v>
      </c>
      <c r="AH560" s="252"/>
      <c r="AI560" s="252"/>
      <c r="AJ560" s="252"/>
      <c r="AK560" s="252"/>
      <c r="AL560" s="252"/>
      <c r="AM560" s="252"/>
      <c r="AN560" s="253"/>
      <c r="AO560" s="492" t="s">
        <v>20</v>
      </c>
      <c r="AP560" s="252"/>
      <c r="AQ560" s="252"/>
      <c r="AR560" s="252"/>
      <c r="AS560" s="252"/>
      <c r="AT560" s="252"/>
      <c r="AU560" s="253"/>
      <c r="AV560" s="492" t="s">
        <v>20</v>
      </c>
      <c r="AW560" s="252"/>
      <c r="AX560" s="252"/>
      <c r="AY560" s="252"/>
      <c r="AZ560" s="252"/>
      <c r="BA560" s="253"/>
      <c r="BB560" s="523" t="s">
        <v>20</v>
      </c>
      <c r="BC560" s="252"/>
      <c r="BD560" s="252"/>
      <c r="BE560" s="252"/>
      <c r="BF560" s="252"/>
      <c r="BG560" s="253"/>
      <c r="BH560" s="492" t="s">
        <v>20</v>
      </c>
      <c r="BI560" s="252"/>
      <c r="BJ560" s="252"/>
      <c r="BK560" s="252"/>
      <c r="BL560" s="252"/>
      <c r="BM560" s="253"/>
      <c r="BN560" s="492" t="s">
        <v>20</v>
      </c>
      <c r="BO560" s="252"/>
      <c r="BP560" s="252"/>
      <c r="BQ560" s="252"/>
      <c r="BR560" s="252"/>
      <c r="BS560" s="253"/>
      <c r="BT560" s="492" t="s">
        <v>20</v>
      </c>
      <c r="BU560" s="252"/>
      <c r="BV560" s="252"/>
      <c r="BW560" s="252"/>
      <c r="BX560" s="252"/>
      <c r="BY560" s="291"/>
    </row>
    <row r="561" spans="1:77" ht="19.5" customHeight="1" thickBot="1" x14ac:dyDescent="0.35">
      <c r="A561" s="501" t="s">
        <v>20</v>
      </c>
      <c r="B561" s="252"/>
      <c r="C561" s="252"/>
      <c r="D561" s="253"/>
      <c r="E561" s="492" t="s">
        <v>20</v>
      </c>
      <c r="F561" s="252"/>
      <c r="G561" s="252"/>
      <c r="H561" s="253"/>
      <c r="I561" s="492" t="s">
        <v>20</v>
      </c>
      <c r="J561" s="252"/>
      <c r="K561" s="252"/>
      <c r="L561" s="253"/>
      <c r="M561" s="492" t="s">
        <v>20</v>
      </c>
      <c r="N561" s="252"/>
      <c r="O561" s="252"/>
      <c r="P561" s="252"/>
      <c r="Q561" s="492" t="s">
        <v>20</v>
      </c>
      <c r="R561" s="252"/>
      <c r="S561" s="252"/>
      <c r="T561" s="253"/>
      <c r="U561" s="492" t="s">
        <v>20</v>
      </c>
      <c r="V561" s="252"/>
      <c r="W561" s="252"/>
      <c r="X561" s="253"/>
      <c r="Y561" s="492" t="s">
        <v>20</v>
      </c>
      <c r="Z561" s="252"/>
      <c r="AA561" s="252"/>
      <c r="AB561" s="252"/>
      <c r="AC561" s="252"/>
      <c r="AD561" s="252"/>
      <c r="AE561" s="252"/>
      <c r="AF561" s="253"/>
      <c r="AG561" s="492" t="s">
        <v>20</v>
      </c>
      <c r="AH561" s="252"/>
      <c r="AI561" s="252"/>
      <c r="AJ561" s="252"/>
      <c r="AK561" s="252"/>
      <c r="AL561" s="252"/>
      <c r="AM561" s="252"/>
      <c r="AN561" s="253"/>
      <c r="AO561" s="492" t="s">
        <v>20</v>
      </c>
      <c r="AP561" s="252"/>
      <c r="AQ561" s="252"/>
      <c r="AR561" s="252"/>
      <c r="AS561" s="252"/>
      <c r="AT561" s="252"/>
      <c r="AU561" s="253"/>
      <c r="AV561" s="492" t="s">
        <v>20</v>
      </c>
      <c r="AW561" s="252"/>
      <c r="AX561" s="252"/>
      <c r="AY561" s="252"/>
      <c r="AZ561" s="252"/>
      <c r="BA561" s="253"/>
      <c r="BB561" s="523" t="s">
        <v>20</v>
      </c>
      <c r="BC561" s="252"/>
      <c r="BD561" s="252"/>
      <c r="BE561" s="252"/>
      <c r="BF561" s="252"/>
      <c r="BG561" s="253"/>
      <c r="BH561" s="492" t="s">
        <v>20</v>
      </c>
      <c r="BI561" s="252"/>
      <c r="BJ561" s="252"/>
      <c r="BK561" s="252"/>
      <c r="BL561" s="252"/>
      <c r="BM561" s="253"/>
      <c r="BN561" s="492" t="s">
        <v>20</v>
      </c>
      <c r="BO561" s="252"/>
      <c r="BP561" s="252"/>
      <c r="BQ561" s="252"/>
      <c r="BR561" s="252"/>
      <c r="BS561" s="253"/>
      <c r="BT561" s="492" t="s">
        <v>20</v>
      </c>
      <c r="BU561" s="252"/>
      <c r="BV561" s="252"/>
      <c r="BW561" s="252"/>
      <c r="BX561" s="252"/>
      <c r="BY561" s="291"/>
    </row>
    <row r="562" spans="1:77" ht="19.5" customHeight="1" x14ac:dyDescent="0.3">
      <c r="A562" s="501" t="s">
        <v>20</v>
      </c>
      <c r="B562" s="252"/>
      <c r="C562" s="252"/>
      <c r="D562" s="253"/>
      <c r="E562" s="492" t="s">
        <v>20</v>
      </c>
      <c r="F562" s="252"/>
      <c r="G562" s="252"/>
      <c r="H562" s="253"/>
      <c r="I562" s="492" t="s">
        <v>20</v>
      </c>
      <c r="J562" s="252"/>
      <c r="K562" s="252"/>
      <c r="L562" s="253"/>
      <c r="M562" s="492" t="s">
        <v>20</v>
      </c>
      <c r="N562" s="252"/>
      <c r="O562" s="252"/>
      <c r="P562" s="252"/>
      <c r="Q562" s="492" t="s">
        <v>20</v>
      </c>
      <c r="R562" s="252"/>
      <c r="S562" s="252"/>
      <c r="T562" s="253"/>
      <c r="U562" s="492" t="s">
        <v>20</v>
      </c>
      <c r="V562" s="252"/>
      <c r="W562" s="252"/>
      <c r="X562" s="253"/>
      <c r="Y562" s="492" t="s">
        <v>20</v>
      </c>
      <c r="Z562" s="252"/>
      <c r="AA562" s="252"/>
      <c r="AB562" s="252"/>
      <c r="AC562" s="252"/>
      <c r="AD562" s="252"/>
      <c r="AE562" s="252"/>
      <c r="AF562" s="253"/>
      <c r="AG562" s="492" t="s">
        <v>20</v>
      </c>
      <c r="AH562" s="252"/>
      <c r="AI562" s="252"/>
      <c r="AJ562" s="252"/>
      <c r="AK562" s="252"/>
      <c r="AL562" s="252"/>
      <c r="AM562" s="252"/>
      <c r="AN562" s="253"/>
      <c r="AO562" s="492" t="s">
        <v>20</v>
      </c>
      <c r="AP562" s="252"/>
      <c r="AQ562" s="252"/>
      <c r="AR562" s="252"/>
      <c r="AS562" s="252"/>
      <c r="AT562" s="252"/>
      <c r="AU562" s="253"/>
      <c r="AV562" s="492" t="s">
        <v>20</v>
      </c>
      <c r="AW562" s="252"/>
      <c r="AX562" s="252"/>
      <c r="AY562" s="252"/>
      <c r="AZ562" s="252"/>
      <c r="BA562" s="253"/>
      <c r="BB562" s="523" t="s">
        <v>20</v>
      </c>
      <c r="BC562" s="252"/>
      <c r="BD562" s="252"/>
      <c r="BE562" s="252"/>
      <c r="BF562" s="252"/>
      <c r="BG562" s="253"/>
      <c r="BH562" s="492" t="s">
        <v>20</v>
      </c>
      <c r="BI562" s="252"/>
      <c r="BJ562" s="252"/>
      <c r="BK562" s="252"/>
      <c r="BL562" s="252"/>
      <c r="BM562" s="253"/>
      <c r="BN562" s="492" t="s">
        <v>20</v>
      </c>
      <c r="BO562" s="252"/>
      <c r="BP562" s="252"/>
      <c r="BQ562" s="252"/>
      <c r="BR562" s="252"/>
      <c r="BS562" s="253"/>
      <c r="BT562" s="492" t="s">
        <v>20</v>
      </c>
      <c r="BU562" s="252"/>
      <c r="BV562" s="252"/>
      <c r="BW562" s="252"/>
      <c r="BX562" s="252"/>
      <c r="BY562" s="291"/>
    </row>
    <row r="563" spans="1:77" ht="18" customHeight="1" thickBot="1" x14ac:dyDescent="0.35">
      <c r="A563" s="526" t="s">
        <v>422</v>
      </c>
      <c r="B563" s="520"/>
      <c r="C563" s="520"/>
      <c r="D563" s="520"/>
      <c r="E563" s="520"/>
      <c r="F563" s="520"/>
      <c r="G563" s="520"/>
      <c r="H563" s="520"/>
      <c r="I563" s="520"/>
      <c r="J563" s="520"/>
      <c r="K563" s="520"/>
      <c r="L563" s="520"/>
      <c r="M563" s="520"/>
      <c r="N563" s="520"/>
      <c r="O563" s="520"/>
      <c r="P563" s="520"/>
      <c r="Q563" s="520"/>
      <c r="R563" s="520"/>
      <c r="S563" s="520"/>
      <c r="T563" s="520"/>
      <c r="U563" s="520"/>
      <c r="V563" s="520"/>
      <c r="W563" s="520"/>
      <c r="X563" s="520"/>
      <c r="Y563" s="520"/>
      <c r="Z563" s="520"/>
      <c r="AA563" s="520"/>
      <c r="AB563" s="520"/>
      <c r="AC563" s="520"/>
      <c r="AD563" s="520"/>
      <c r="AE563" s="520"/>
      <c r="AF563" s="520"/>
      <c r="AG563" s="520"/>
      <c r="AH563" s="520"/>
      <c r="AI563" s="520"/>
      <c r="AJ563" s="520"/>
      <c r="AK563" s="520"/>
      <c r="AL563" s="520"/>
      <c r="AM563" s="520"/>
      <c r="AN563" s="520"/>
      <c r="AO563" s="520"/>
      <c r="AP563" s="520"/>
      <c r="AQ563" s="520"/>
      <c r="AR563" s="520"/>
      <c r="AS563" s="520"/>
      <c r="AT563" s="520"/>
      <c r="AU563" s="520"/>
      <c r="AV563" s="520"/>
      <c r="AW563" s="520"/>
      <c r="AX563" s="520"/>
      <c r="AY563" s="520"/>
      <c r="AZ563" s="520"/>
      <c r="BA563" s="520"/>
      <c r="BB563" s="520"/>
      <c r="BC563" s="520"/>
      <c r="BD563" s="520"/>
      <c r="BE563" s="520"/>
      <c r="BF563" s="520"/>
      <c r="BG563" s="520"/>
      <c r="BH563" s="520"/>
      <c r="BI563" s="520"/>
      <c r="BJ563" s="520"/>
      <c r="BK563" s="520"/>
      <c r="BL563" s="520"/>
      <c r="BM563" s="520"/>
      <c r="BN563" s="519" t="s">
        <v>20</v>
      </c>
      <c r="BO563" s="520"/>
      <c r="BP563" s="520"/>
      <c r="BQ563" s="520"/>
      <c r="BR563" s="520"/>
      <c r="BS563" s="525"/>
      <c r="BT563" s="519" t="s">
        <v>20</v>
      </c>
      <c r="BU563" s="520"/>
      <c r="BV563" s="520"/>
      <c r="BW563" s="520"/>
      <c r="BX563" s="520"/>
      <c r="BY563" s="521"/>
    </row>
    <row r="564" spans="1:77" ht="12.7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row>
    <row r="565" spans="1:77" ht="18" customHeight="1" x14ac:dyDescent="0.3">
      <c r="A565" s="325" t="s">
        <v>591</v>
      </c>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325"/>
      <c r="AE565" s="325"/>
      <c r="AF565" s="325"/>
      <c r="AG565" s="325"/>
      <c r="AH565" s="325"/>
      <c r="AI565" s="325"/>
      <c r="AJ565" s="325"/>
      <c r="AK565" s="325"/>
      <c r="AL565" s="325"/>
      <c r="AM565" s="325"/>
      <c r="AN565" s="325"/>
      <c r="AO565" s="325"/>
      <c r="AP565" s="325"/>
      <c r="AQ565" s="325"/>
      <c r="AR565" s="325"/>
      <c r="AS565" s="325"/>
      <c r="AT565" s="325"/>
      <c r="AU565" s="325"/>
      <c r="AV565" s="325"/>
      <c r="AW565" s="325"/>
      <c r="AX565" s="325"/>
      <c r="AY565" s="325"/>
      <c r="AZ565" s="325"/>
      <c r="BA565" s="325"/>
      <c r="BB565" s="325"/>
      <c r="BC565" s="325"/>
      <c r="BD565" s="325"/>
      <c r="BE565" s="325"/>
      <c r="BF565" s="325"/>
      <c r="BG565" s="325"/>
      <c r="BH565" s="325"/>
      <c r="BI565" s="325"/>
      <c r="BJ565" s="325"/>
      <c r="BK565" s="325"/>
      <c r="BL565" s="325"/>
      <c r="BM565" s="325"/>
      <c r="BN565" s="325"/>
      <c r="BO565" s="325"/>
      <c r="BP565" s="325"/>
      <c r="BQ565" s="325"/>
      <c r="BR565" s="325"/>
      <c r="BS565" s="325"/>
      <c r="BT565" s="325"/>
      <c r="BU565" s="325"/>
      <c r="BV565" s="325"/>
      <c r="BW565" s="325"/>
      <c r="BX565" s="325"/>
      <c r="BY565" s="325"/>
    </row>
    <row r="566" spans="1:77" ht="16.5" customHeight="1" thickBot="1" x14ac:dyDescent="0.35">
      <c r="A566" s="566" t="s">
        <v>592</v>
      </c>
      <c r="B566" s="566"/>
      <c r="C566" s="566"/>
      <c r="D566" s="566"/>
      <c r="E566" s="566"/>
      <c r="F566" s="566"/>
      <c r="G566" s="566"/>
      <c r="H566" s="566"/>
      <c r="I566" s="566"/>
      <c r="J566" s="566"/>
      <c r="K566" s="566"/>
      <c r="L566" s="566"/>
      <c r="M566" s="566"/>
      <c r="N566" s="566"/>
      <c r="O566" s="566"/>
      <c r="P566" s="566"/>
      <c r="Q566" s="566"/>
      <c r="R566" s="566"/>
      <c r="S566" s="566"/>
      <c r="T566" s="566"/>
      <c r="U566" s="566"/>
      <c r="V566" s="566"/>
      <c r="W566" s="566"/>
      <c r="X566" s="566"/>
      <c r="Y566" s="566"/>
      <c r="Z566" s="566"/>
      <c r="AA566" s="566"/>
      <c r="AB566" s="566"/>
      <c r="AC566" s="566"/>
      <c r="AD566" s="566"/>
      <c r="AE566" s="566"/>
      <c r="AF566" s="566"/>
      <c r="AG566" s="566"/>
      <c r="AH566" s="566"/>
      <c r="AI566" s="566"/>
      <c r="AJ566" s="566"/>
      <c r="AK566" s="566"/>
      <c r="AL566" s="566"/>
      <c r="AM566" s="566"/>
      <c r="AN566" s="566"/>
      <c r="AO566" s="566"/>
      <c r="AP566" s="566"/>
      <c r="AQ566" s="566"/>
      <c r="AR566" s="566"/>
      <c r="AS566" s="566"/>
      <c r="AT566" s="566"/>
      <c r="AU566" s="566"/>
      <c r="AV566" s="566"/>
      <c r="AW566" s="566"/>
      <c r="AX566" s="566"/>
      <c r="AY566" s="566"/>
      <c r="AZ566" s="566"/>
      <c r="BA566" s="566"/>
      <c r="BB566" s="566"/>
      <c r="BC566" s="566"/>
      <c r="BD566" s="566"/>
      <c r="BE566" s="566"/>
      <c r="BF566" s="566"/>
      <c r="BG566" s="566"/>
      <c r="BH566" s="566"/>
      <c r="BI566" s="566"/>
      <c r="BJ566" s="566"/>
      <c r="BK566" s="566"/>
      <c r="BL566" s="566"/>
      <c r="BM566" s="566"/>
      <c r="BN566" s="566"/>
      <c r="BO566" s="566"/>
      <c r="BP566" s="566"/>
      <c r="BQ566" s="566"/>
      <c r="BR566" s="566"/>
      <c r="BS566" s="566"/>
      <c r="BT566" s="566"/>
      <c r="BU566" s="566"/>
      <c r="BV566" s="566"/>
      <c r="BW566" s="566"/>
      <c r="BX566" s="566"/>
      <c r="BY566" s="566"/>
    </row>
    <row r="567" spans="1:77" ht="42" customHeight="1" thickBot="1" x14ac:dyDescent="0.35">
      <c r="A567" s="586" t="s">
        <v>390</v>
      </c>
      <c r="B567" s="308"/>
      <c r="C567" s="308"/>
      <c r="D567" s="308"/>
      <c r="E567" s="308"/>
      <c r="F567" s="322"/>
      <c r="G567" s="558" t="s">
        <v>593</v>
      </c>
      <c r="H567" s="308"/>
      <c r="I567" s="308"/>
      <c r="J567" s="308"/>
      <c r="K567" s="308"/>
      <c r="L567" s="308"/>
      <c r="M567" s="308"/>
      <c r="N567" s="322"/>
      <c r="O567" s="558" t="s">
        <v>594</v>
      </c>
      <c r="P567" s="308"/>
      <c r="Q567" s="308"/>
      <c r="R567" s="308"/>
      <c r="S567" s="308"/>
      <c r="T567" s="308"/>
      <c r="U567" s="308"/>
      <c r="V567" s="322"/>
      <c r="W567" s="558" t="s">
        <v>513</v>
      </c>
      <c r="X567" s="308"/>
      <c r="Y567" s="308"/>
      <c r="Z567" s="308"/>
      <c r="AA567" s="308"/>
      <c r="AB567" s="308"/>
      <c r="AC567" s="308"/>
      <c r="AD567" s="308"/>
      <c r="AE567" s="308"/>
      <c r="AF567" s="308"/>
      <c r="AG567" s="308"/>
      <c r="AH567" s="308"/>
      <c r="AI567" s="308"/>
      <c r="AJ567" s="322"/>
      <c r="AK567" s="558" t="s">
        <v>595</v>
      </c>
      <c r="AL567" s="308"/>
      <c r="AM567" s="308"/>
      <c r="AN567" s="308"/>
      <c r="AO567" s="308"/>
      <c r="AP567" s="308"/>
      <c r="AQ567" s="308"/>
      <c r="AR567" s="308"/>
      <c r="AS567" s="308"/>
      <c r="AT567" s="308"/>
      <c r="AU567" s="308"/>
      <c r="AV567" s="308"/>
      <c r="AW567" s="308"/>
      <c r="AX567" s="322"/>
      <c r="AY567" s="559" t="s">
        <v>596</v>
      </c>
      <c r="AZ567" s="308"/>
      <c r="BA567" s="308"/>
      <c r="BB567" s="308"/>
      <c r="BC567" s="308"/>
      <c r="BD567" s="308"/>
      <c r="BE567" s="308"/>
      <c r="BF567" s="308"/>
      <c r="BG567" s="308"/>
      <c r="BH567" s="308"/>
      <c r="BI567" s="308"/>
      <c r="BJ567" s="308"/>
      <c r="BK567" s="308"/>
      <c r="BL567" s="308"/>
      <c r="BM567" s="322"/>
      <c r="BN567" s="558" t="s">
        <v>394</v>
      </c>
      <c r="BO567" s="308"/>
      <c r="BP567" s="308"/>
      <c r="BQ567" s="308"/>
      <c r="BR567" s="308"/>
      <c r="BS567" s="308"/>
      <c r="BT567" s="308"/>
      <c r="BU567" s="308"/>
      <c r="BV567" s="308"/>
      <c r="BW567" s="308"/>
      <c r="BX567" s="308"/>
      <c r="BY567" s="328"/>
    </row>
    <row r="568" spans="1:77" s="125" customFormat="1" ht="108" customHeight="1" thickBot="1" x14ac:dyDescent="0.35">
      <c r="A568" s="550">
        <v>43780</v>
      </c>
      <c r="B568" s="551"/>
      <c r="C568" s="551"/>
      <c r="D568" s="551"/>
      <c r="E568" s="551"/>
      <c r="F568" s="552"/>
      <c r="G568" s="553" t="s">
        <v>1239</v>
      </c>
      <c r="H568" s="554"/>
      <c r="I568" s="554"/>
      <c r="J568" s="554"/>
      <c r="K568" s="554"/>
      <c r="L568" s="554"/>
      <c r="M568" s="554"/>
      <c r="N568" s="555"/>
      <c r="O568" s="541">
        <v>2693</v>
      </c>
      <c r="P568" s="542"/>
      <c r="Q568" s="542"/>
      <c r="R568" s="542"/>
      <c r="S568" s="542"/>
      <c r="T568" s="542"/>
      <c r="U568" s="542"/>
      <c r="V568" s="543"/>
      <c r="W568" s="553" t="s">
        <v>1242</v>
      </c>
      <c r="X568" s="554"/>
      <c r="Y568" s="554"/>
      <c r="Z568" s="554"/>
      <c r="AA568" s="554"/>
      <c r="AB568" s="554"/>
      <c r="AC568" s="554"/>
      <c r="AD568" s="554"/>
      <c r="AE568" s="554"/>
      <c r="AF568" s="554"/>
      <c r="AG568" s="554"/>
      <c r="AH568" s="554"/>
      <c r="AI568" s="554"/>
      <c r="AJ568" s="555"/>
      <c r="AK568" s="572"/>
      <c r="AL568" s="573"/>
      <c r="AM568" s="573"/>
      <c r="AN568" s="573"/>
      <c r="AO568" s="573"/>
      <c r="AP568" s="573"/>
      <c r="AQ568" s="573"/>
      <c r="AR568" s="573"/>
      <c r="AS568" s="573"/>
      <c r="AT568" s="573"/>
      <c r="AU568" s="573"/>
      <c r="AV568" s="573"/>
      <c r="AW568" s="573"/>
      <c r="AX568" s="574"/>
      <c r="AY568" s="553" t="s">
        <v>1348</v>
      </c>
      <c r="AZ568" s="554"/>
      <c r="BA568" s="554"/>
      <c r="BB568" s="554"/>
      <c r="BC568" s="554"/>
      <c r="BD568" s="554"/>
      <c r="BE568" s="554"/>
      <c r="BF568" s="554"/>
      <c r="BG568" s="554"/>
      <c r="BH568" s="554"/>
      <c r="BI568" s="554"/>
      <c r="BJ568" s="554"/>
      <c r="BK568" s="554"/>
      <c r="BL568" s="554"/>
      <c r="BM568" s="555"/>
      <c r="BN568" s="538">
        <v>2693</v>
      </c>
      <c r="BO568" s="539"/>
      <c r="BP568" s="539"/>
      <c r="BQ568" s="539"/>
      <c r="BR568" s="539"/>
      <c r="BS568" s="539"/>
      <c r="BT568" s="539"/>
      <c r="BU568" s="539"/>
      <c r="BV568" s="539"/>
      <c r="BW568" s="539"/>
      <c r="BX568" s="539"/>
      <c r="BY568" s="540"/>
    </row>
    <row r="569" spans="1:77" s="125" customFormat="1" ht="124.2" customHeight="1" thickBot="1" x14ac:dyDescent="0.35">
      <c r="A569" s="550">
        <v>43780</v>
      </c>
      <c r="B569" s="551"/>
      <c r="C569" s="551"/>
      <c r="D569" s="551"/>
      <c r="E569" s="551"/>
      <c r="F569" s="552"/>
      <c r="G569" s="553" t="s">
        <v>1240</v>
      </c>
      <c r="H569" s="554"/>
      <c r="I569" s="554"/>
      <c r="J569" s="554"/>
      <c r="K569" s="554"/>
      <c r="L569" s="554"/>
      <c r="M569" s="554"/>
      <c r="N569" s="555"/>
      <c r="O569" s="541">
        <v>4040</v>
      </c>
      <c r="P569" s="542"/>
      <c r="Q569" s="542"/>
      <c r="R569" s="542"/>
      <c r="S569" s="542"/>
      <c r="T569" s="542"/>
      <c r="U569" s="542"/>
      <c r="V569" s="543"/>
      <c r="W569" s="553" t="s">
        <v>1242</v>
      </c>
      <c r="X569" s="554"/>
      <c r="Y569" s="554"/>
      <c r="Z569" s="554"/>
      <c r="AA569" s="554"/>
      <c r="AB569" s="554"/>
      <c r="AC569" s="554"/>
      <c r="AD569" s="554"/>
      <c r="AE569" s="554"/>
      <c r="AF569" s="554"/>
      <c r="AG569" s="554"/>
      <c r="AH569" s="554"/>
      <c r="AI569" s="554"/>
      <c r="AJ569" s="555"/>
      <c r="AK569" s="572"/>
      <c r="AL569" s="573"/>
      <c r="AM569" s="573"/>
      <c r="AN569" s="573"/>
      <c r="AO569" s="573"/>
      <c r="AP569" s="573"/>
      <c r="AQ569" s="573"/>
      <c r="AR569" s="573"/>
      <c r="AS569" s="573"/>
      <c r="AT569" s="573"/>
      <c r="AU569" s="573"/>
      <c r="AV569" s="573"/>
      <c r="AW569" s="573"/>
      <c r="AX569" s="574"/>
      <c r="AY569" s="553" t="s">
        <v>1349</v>
      </c>
      <c r="AZ569" s="554"/>
      <c r="BA569" s="554"/>
      <c r="BB569" s="554"/>
      <c r="BC569" s="554"/>
      <c r="BD569" s="554"/>
      <c r="BE569" s="554"/>
      <c r="BF569" s="554"/>
      <c r="BG569" s="554"/>
      <c r="BH569" s="554"/>
      <c r="BI569" s="554"/>
      <c r="BJ569" s="554"/>
      <c r="BK569" s="554"/>
      <c r="BL569" s="554"/>
      <c r="BM569" s="555"/>
      <c r="BN569" s="538">
        <v>4040</v>
      </c>
      <c r="BO569" s="539"/>
      <c r="BP569" s="539"/>
      <c r="BQ569" s="539"/>
      <c r="BR569" s="539"/>
      <c r="BS569" s="539"/>
      <c r="BT569" s="539"/>
      <c r="BU569" s="539"/>
      <c r="BV569" s="539"/>
      <c r="BW569" s="539"/>
      <c r="BX569" s="539"/>
      <c r="BY569" s="540"/>
    </row>
    <row r="570" spans="1:77" s="125" customFormat="1" ht="109.8" customHeight="1" thickBot="1" x14ac:dyDescent="0.35">
      <c r="A570" s="550">
        <v>43780</v>
      </c>
      <c r="B570" s="551"/>
      <c r="C570" s="551"/>
      <c r="D570" s="551"/>
      <c r="E570" s="551"/>
      <c r="F570" s="552"/>
      <c r="G570" s="553" t="s">
        <v>1241</v>
      </c>
      <c r="H570" s="554"/>
      <c r="I570" s="554"/>
      <c r="J570" s="554"/>
      <c r="K570" s="554"/>
      <c r="L570" s="554"/>
      <c r="M570" s="554"/>
      <c r="N570" s="555"/>
      <c r="O570" s="541">
        <v>4040</v>
      </c>
      <c r="P570" s="542"/>
      <c r="Q570" s="542"/>
      <c r="R570" s="542"/>
      <c r="S570" s="542"/>
      <c r="T570" s="542"/>
      <c r="U570" s="542"/>
      <c r="V570" s="543"/>
      <c r="W570" s="553" t="s">
        <v>1242</v>
      </c>
      <c r="X570" s="554"/>
      <c r="Y570" s="554"/>
      <c r="Z570" s="554"/>
      <c r="AA570" s="554"/>
      <c r="AB570" s="554"/>
      <c r="AC570" s="554"/>
      <c r="AD570" s="554"/>
      <c r="AE570" s="554"/>
      <c r="AF570" s="554"/>
      <c r="AG570" s="554"/>
      <c r="AH570" s="554"/>
      <c r="AI570" s="554"/>
      <c r="AJ570" s="555"/>
      <c r="AK570" s="572"/>
      <c r="AL570" s="573"/>
      <c r="AM570" s="573"/>
      <c r="AN570" s="573"/>
      <c r="AO570" s="573"/>
      <c r="AP570" s="573"/>
      <c r="AQ570" s="573"/>
      <c r="AR570" s="573"/>
      <c r="AS570" s="573"/>
      <c r="AT570" s="573"/>
      <c r="AU570" s="573"/>
      <c r="AV570" s="573"/>
      <c r="AW570" s="573"/>
      <c r="AX570" s="574"/>
      <c r="AY570" s="553" t="s">
        <v>1348</v>
      </c>
      <c r="AZ570" s="554"/>
      <c r="BA570" s="554"/>
      <c r="BB570" s="554"/>
      <c r="BC570" s="554"/>
      <c r="BD570" s="554"/>
      <c r="BE570" s="554"/>
      <c r="BF570" s="554"/>
      <c r="BG570" s="554"/>
      <c r="BH570" s="554"/>
      <c r="BI570" s="554"/>
      <c r="BJ570" s="554"/>
      <c r="BK570" s="554"/>
      <c r="BL570" s="554"/>
      <c r="BM570" s="555"/>
      <c r="BN570" s="538">
        <v>4040</v>
      </c>
      <c r="BO570" s="539"/>
      <c r="BP570" s="539"/>
      <c r="BQ570" s="539"/>
      <c r="BR570" s="539"/>
      <c r="BS570" s="539"/>
      <c r="BT570" s="539"/>
      <c r="BU570" s="539"/>
      <c r="BV570" s="539"/>
      <c r="BW570" s="539"/>
      <c r="BX570" s="539"/>
      <c r="BY570" s="540"/>
    </row>
    <row r="571" spans="1:77" ht="86.4" customHeight="1" thickBot="1" x14ac:dyDescent="0.35">
      <c r="A571" s="561">
        <v>43640</v>
      </c>
      <c r="B571" s="562"/>
      <c r="C571" s="562"/>
      <c r="D571" s="562"/>
      <c r="E571" s="562"/>
      <c r="F571" s="563"/>
      <c r="G571" s="560" t="s">
        <v>944</v>
      </c>
      <c r="H571" s="548"/>
      <c r="I571" s="548"/>
      <c r="J571" s="548"/>
      <c r="K571" s="548"/>
      <c r="L571" s="548"/>
      <c r="M571" s="548"/>
      <c r="N571" s="549"/>
      <c r="O571" s="544">
        <v>3300</v>
      </c>
      <c r="P571" s="545"/>
      <c r="Q571" s="545"/>
      <c r="R571" s="545"/>
      <c r="S571" s="545"/>
      <c r="T571" s="545"/>
      <c r="U571" s="545"/>
      <c r="V571" s="571"/>
      <c r="W571" s="547" t="s">
        <v>943</v>
      </c>
      <c r="X571" s="548"/>
      <c r="Y571" s="548"/>
      <c r="Z571" s="548"/>
      <c r="AA571" s="548"/>
      <c r="AB571" s="548"/>
      <c r="AC571" s="548"/>
      <c r="AD571" s="548"/>
      <c r="AE571" s="548"/>
      <c r="AF571" s="548"/>
      <c r="AG571" s="548"/>
      <c r="AH571" s="548"/>
      <c r="AI571" s="548"/>
      <c r="AJ571" s="549"/>
      <c r="AK571" s="568"/>
      <c r="AL571" s="569"/>
      <c r="AM571" s="569"/>
      <c r="AN571" s="569"/>
      <c r="AO571" s="569"/>
      <c r="AP571" s="569"/>
      <c r="AQ571" s="569"/>
      <c r="AR571" s="569"/>
      <c r="AS571" s="569"/>
      <c r="AT571" s="569"/>
      <c r="AU571" s="569"/>
      <c r="AV571" s="569"/>
      <c r="AW571" s="569"/>
      <c r="AX571" s="570"/>
      <c r="AY571" s="560" t="s">
        <v>1350</v>
      </c>
      <c r="AZ571" s="548"/>
      <c r="BA571" s="548"/>
      <c r="BB571" s="548"/>
      <c r="BC571" s="548"/>
      <c r="BD571" s="548"/>
      <c r="BE571" s="548"/>
      <c r="BF571" s="548"/>
      <c r="BG571" s="548"/>
      <c r="BH571" s="548"/>
      <c r="BI571" s="548"/>
      <c r="BJ571" s="548"/>
      <c r="BK571" s="548"/>
      <c r="BL571" s="548"/>
      <c r="BM571" s="549"/>
      <c r="BN571" s="544">
        <v>3300</v>
      </c>
      <c r="BO571" s="545"/>
      <c r="BP571" s="545"/>
      <c r="BQ571" s="545"/>
      <c r="BR571" s="545"/>
      <c r="BS571" s="545"/>
      <c r="BT571" s="545"/>
      <c r="BU571" s="545"/>
      <c r="BV571" s="545"/>
      <c r="BW571" s="545"/>
      <c r="BX571" s="545"/>
      <c r="BY571" s="546"/>
    </row>
    <row r="572" spans="1:77" ht="92.4" customHeight="1" thickBot="1" x14ac:dyDescent="0.35">
      <c r="A572" s="561">
        <v>43619</v>
      </c>
      <c r="B572" s="562"/>
      <c r="C572" s="562"/>
      <c r="D572" s="562"/>
      <c r="E572" s="562"/>
      <c r="F572" s="563"/>
      <c r="G572" s="547" t="s">
        <v>1178</v>
      </c>
      <c r="H572" s="548"/>
      <c r="I572" s="548"/>
      <c r="J572" s="548"/>
      <c r="K572" s="548"/>
      <c r="L572" s="548"/>
      <c r="M572" s="548"/>
      <c r="N572" s="549"/>
      <c r="O572" s="544">
        <v>5800</v>
      </c>
      <c r="P572" s="545"/>
      <c r="Q572" s="545"/>
      <c r="R572" s="545"/>
      <c r="S572" s="545"/>
      <c r="T572" s="545"/>
      <c r="U572" s="545"/>
      <c r="V572" s="571"/>
      <c r="W572" s="547" t="s">
        <v>943</v>
      </c>
      <c r="X572" s="548"/>
      <c r="Y572" s="548"/>
      <c r="Z572" s="548"/>
      <c r="AA572" s="548"/>
      <c r="AB572" s="548"/>
      <c r="AC572" s="548"/>
      <c r="AD572" s="548"/>
      <c r="AE572" s="548"/>
      <c r="AF572" s="548"/>
      <c r="AG572" s="548"/>
      <c r="AH572" s="548"/>
      <c r="AI572" s="548"/>
      <c r="AJ572" s="549"/>
      <c r="AK572" s="568"/>
      <c r="AL572" s="569"/>
      <c r="AM572" s="569"/>
      <c r="AN572" s="569"/>
      <c r="AO572" s="569"/>
      <c r="AP572" s="569"/>
      <c r="AQ572" s="569"/>
      <c r="AR572" s="569"/>
      <c r="AS572" s="569"/>
      <c r="AT572" s="569"/>
      <c r="AU572" s="569"/>
      <c r="AV572" s="569"/>
      <c r="AW572" s="569"/>
      <c r="AX572" s="570"/>
      <c r="AY572" s="560" t="s">
        <v>1350</v>
      </c>
      <c r="AZ572" s="548"/>
      <c r="BA572" s="548"/>
      <c r="BB572" s="548"/>
      <c r="BC572" s="548"/>
      <c r="BD572" s="548"/>
      <c r="BE572" s="548"/>
      <c r="BF572" s="548"/>
      <c r="BG572" s="548"/>
      <c r="BH572" s="548"/>
      <c r="BI572" s="548"/>
      <c r="BJ572" s="548"/>
      <c r="BK572" s="548"/>
      <c r="BL572" s="548"/>
      <c r="BM572" s="549"/>
      <c r="BN572" s="544">
        <v>5800</v>
      </c>
      <c r="BO572" s="545"/>
      <c r="BP572" s="545"/>
      <c r="BQ572" s="545"/>
      <c r="BR572" s="545"/>
      <c r="BS572" s="545"/>
      <c r="BT572" s="545"/>
      <c r="BU572" s="545"/>
      <c r="BV572" s="545"/>
      <c r="BW572" s="545"/>
      <c r="BX572" s="545"/>
      <c r="BY572" s="546"/>
    </row>
    <row r="573" spans="1:77" s="107" customFormat="1" ht="111.6" customHeight="1" thickBot="1" x14ac:dyDescent="0.35">
      <c r="A573" s="561">
        <v>43621</v>
      </c>
      <c r="B573" s="562"/>
      <c r="C573" s="562"/>
      <c r="D573" s="562"/>
      <c r="E573" s="562"/>
      <c r="F573" s="563"/>
      <c r="G573" s="547" t="s">
        <v>1179</v>
      </c>
      <c r="H573" s="548"/>
      <c r="I573" s="548"/>
      <c r="J573" s="548"/>
      <c r="K573" s="548"/>
      <c r="L573" s="548"/>
      <c r="M573" s="548"/>
      <c r="N573" s="549"/>
      <c r="O573" s="544">
        <v>580</v>
      </c>
      <c r="P573" s="545"/>
      <c r="Q573" s="545"/>
      <c r="R573" s="545"/>
      <c r="S573" s="545"/>
      <c r="T573" s="545"/>
      <c r="U573" s="545"/>
      <c r="V573" s="571"/>
      <c r="W573" s="547" t="s">
        <v>943</v>
      </c>
      <c r="X573" s="548"/>
      <c r="Y573" s="548"/>
      <c r="Z573" s="548"/>
      <c r="AA573" s="548"/>
      <c r="AB573" s="548"/>
      <c r="AC573" s="548"/>
      <c r="AD573" s="548"/>
      <c r="AE573" s="548"/>
      <c r="AF573" s="548"/>
      <c r="AG573" s="548"/>
      <c r="AH573" s="548"/>
      <c r="AI573" s="548"/>
      <c r="AJ573" s="549"/>
      <c r="AK573" s="568"/>
      <c r="AL573" s="569"/>
      <c r="AM573" s="569"/>
      <c r="AN573" s="569"/>
      <c r="AO573" s="569"/>
      <c r="AP573" s="569"/>
      <c r="AQ573" s="569"/>
      <c r="AR573" s="569"/>
      <c r="AS573" s="569"/>
      <c r="AT573" s="569"/>
      <c r="AU573" s="569"/>
      <c r="AV573" s="569"/>
      <c r="AW573" s="569"/>
      <c r="AX573" s="570"/>
      <c r="AY573" s="560" t="s">
        <v>1350</v>
      </c>
      <c r="AZ573" s="548"/>
      <c r="BA573" s="548"/>
      <c r="BB573" s="548"/>
      <c r="BC573" s="548"/>
      <c r="BD573" s="548"/>
      <c r="BE573" s="548"/>
      <c r="BF573" s="548"/>
      <c r="BG573" s="548"/>
      <c r="BH573" s="548"/>
      <c r="BI573" s="548"/>
      <c r="BJ573" s="548"/>
      <c r="BK573" s="548"/>
      <c r="BL573" s="548"/>
      <c r="BM573" s="549"/>
      <c r="BN573" s="544">
        <v>580</v>
      </c>
      <c r="BO573" s="545"/>
      <c r="BP573" s="545"/>
      <c r="BQ573" s="545"/>
      <c r="BR573" s="545"/>
      <c r="BS573" s="545"/>
      <c r="BT573" s="545"/>
      <c r="BU573" s="545"/>
      <c r="BV573" s="545"/>
      <c r="BW573" s="545"/>
      <c r="BX573" s="545"/>
      <c r="BY573" s="546"/>
    </row>
    <row r="574" spans="1:77" s="107" customFormat="1" ht="75.599999999999994" customHeight="1" thickBot="1" x14ac:dyDescent="0.35">
      <c r="A574" s="561">
        <v>43624</v>
      </c>
      <c r="B574" s="562"/>
      <c r="C574" s="562"/>
      <c r="D574" s="562"/>
      <c r="E574" s="562"/>
      <c r="F574" s="563"/>
      <c r="G574" s="547" t="s">
        <v>1180</v>
      </c>
      <c r="H574" s="548"/>
      <c r="I574" s="548"/>
      <c r="J574" s="548"/>
      <c r="K574" s="548"/>
      <c r="L574" s="548"/>
      <c r="M574" s="548"/>
      <c r="N574" s="549"/>
      <c r="O574" s="544">
        <v>500</v>
      </c>
      <c r="P574" s="545"/>
      <c r="Q574" s="545"/>
      <c r="R574" s="545"/>
      <c r="S574" s="545"/>
      <c r="T574" s="545"/>
      <c r="U574" s="545"/>
      <c r="V574" s="571"/>
      <c r="W574" s="547" t="s">
        <v>943</v>
      </c>
      <c r="X574" s="548"/>
      <c r="Y574" s="548"/>
      <c r="Z574" s="548"/>
      <c r="AA574" s="548"/>
      <c r="AB574" s="548"/>
      <c r="AC574" s="548"/>
      <c r="AD574" s="548"/>
      <c r="AE574" s="548"/>
      <c r="AF574" s="548"/>
      <c r="AG574" s="548"/>
      <c r="AH574" s="548"/>
      <c r="AI574" s="548"/>
      <c r="AJ574" s="549"/>
      <c r="AK574" s="568"/>
      <c r="AL574" s="569"/>
      <c r="AM574" s="569"/>
      <c r="AN574" s="569"/>
      <c r="AO574" s="569"/>
      <c r="AP574" s="569"/>
      <c r="AQ574" s="569"/>
      <c r="AR574" s="569"/>
      <c r="AS574" s="569"/>
      <c r="AT574" s="569"/>
      <c r="AU574" s="569"/>
      <c r="AV574" s="569"/>
      <c r="AW574" s="569"/>
      <c r="AX574" s="570"/>
      <c r="AY574" s="560" t="s">
        <v>1350</v>
      </c>
      <c r="AZ574" s="548"/>
      <c r="BA574" s="548"/>
      <c r="BB574" s="548"/>
      <c r="BC574" s="548"/>
      <c r="BD574" s="548"/>
      <c r="BE574" s="548"/>
      <c r="BF574" s="548"/>
      <c r="BG574" s="548"/>
      <c r="BH574" s="548"/>
      <c r="BI574" s="548"/>
      <c r="BJ574" s="548"/>
      <c r="BK574" s="548"/>
      <c r="BL574" s="548"/>
      <c r="BM574" s="549"/>
      <c r="BN574" s="544">
        <v>500</v>
      </c>
      <c r="BO574" s="545"/>
      <c r="BP574" s="545"/>
      <c r="BQ574" s="545"/>
      <c r="BR574" s="545"/>
      <c r="BS574" s="545"/>
      <c r="BT574" s="545"/>
      <c r="BU574" s="545"/>
      <c r="BV574" s="545"/>
      <c r="BW574" s="545"/>
      <c r="BX574" s="545"/>
      <c r="BY574" s="546"/>
    </row>
    <row r="575" spans="1:77" ht="22.5" customHeight="1" thickBot="1" x14ac:dyDescent="0.35">
      <c r="A575" s="581" t="s">
        <v>20</v>
      </c>
      <c r="B575" s="485"/>
      <c r="C575" s="485"/>
      <c r="D575" s="485"/>
      <c r="E575" s="485"/>
      <c r="F575" s="289"/>
      <c r="G575" s="564" t="s">
        <v>20</v>
      </c>
      <c r="H575" s="252"/>
      <c r="I575" s="252"/>
      <c r="J575" s="252"/>
      <c r="K575" s="252"/>
      <c r="L575" s="252"/>
      <c r="M575" s="252"/>
      <c r="N575" s="253"/>
      <c r="O575" s="564" t="s">
        <v>20</v>
      </c>
      <c r="P575" s="252"/>
      <c r="Q575" s="252"/>
      <c r="R575" s="252"/>
      <c r="S575" s="252"/>
      <c r="T575" s="252"/>
      <c r="U575" s="252"/>
      <c r="V575" s="253"/>
      <c r="W575" s="564" t="s">
        <v>20</v>
      </c>
      <c r="X575" s="252"/>
      <c r="Y575" s="252"/>
      <c r="Z575" s="252"/>
      <c r="AA575" s="252"/>
      <c r="AB575" s="252"/>
      <c r="AC575" s="252"/>
      <c r="AD575" s="252"/>
      <c r="AE575" s="252"/>
      <c r="AF575" s="252"/>
      <c r="AG575" s="252"/>
      <c r="AH575" s="252"/>
      <c r="AI575" s="252"/>
      <c r="AJ575" s="253"/>
      <c r="AK575" s="564" t="s">
        <v>20</v>
      </c>
      <c r="AL575" s="252"/>
      <c r="AM575" s="252"/>
      <c r="AN575" s="252"/>
      <c r="AO575" s="252"/>
      <c r="AP575" s="252"/>
      <c r="AQ575" s="252"/>
      <c r="AR575" s="252"/>
      <c r="AS575" s="252"/>
      <c r="AT575" s="252"/>
      <c r="AU575" s="252"/>
      <c r="AV575" s="252"/>
      <c r="AW575" s="252"/>
      <c r="AX575" s="253"/>
      <c r="AY575" s="583" t="s">
        <v>20</v>
      </c>
      <c r="AZ575" s="252"/>
      <c r="BA575" s="252"/>
      <c r="BB575" s="252"/>
      <c r="BC575" s="252"/>
      <c r="BD575" s="252"/>
      <c r="BE575" s="252"/>
      <c r="BF575" s="252"/>
      <c r="BG575" s="252"/>
      <c r="BH575" s="252"/>
      <c r="BI575" s="252"/>
      <c r="BJ575" s="252"/>
      <c r="BK575" s="252"/>
      <c r="BL575" s="252"/>
      <c r="BM575" s="253"/>
      <c r="BN575" s="564" t="s">
        <v>20</v>
      </c>
      <c r="BO575" s="252"/>
      <c r="BP575" s="252"/>
      <c r="BQ575" s="252"/>
      <c r="BR575" s="252"/>
      <c r="BS575" s="252"/>
      <c r="BT575" s="252"/>
      <c r="BU575" s="252"/>
      <c r="BV575" s="252"/>
      <c r="BW575" s="252"/>
      <c r="BX575" s="252"/>
      <c r="BY575" s="301"/>
    </row>
    <row r="576" spans="1:77" ht="21.75" customHeight="1" thickBot="1" x14ac:dyDescent="0.35">
      <c r="A576" s="577" t="s">
        <v>158</v>
      </c>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c r="AJ576" s="308"/>
      <c r="AK576" s="308"/>
      <c r="AL576" s="308"/>
      <c r="AM576" s="308"/>
      <c r="AN576" s="308"/>
      <c r="AO576" s="308"/>
      <c r="AP576" s="308"/>
      <c r="AQ576" s="308"/>
      <c r="AR576" s="308"/>
      <c r="AS576" s="308"/>
      <c r="AT576" s="308"/>
      <c r="AU576" s="308"/>
      <c r="AV576" s="308"/>
      <c r="AW576" s="308"/>
      <c r="AX576" s="308"/>
      <c r="AY576" s="308"/>
      <c r="AZ576" s="308"/>
      <c r="BA576" s="308"/>
      <c r="BB576" s="308"/>
      <c r="BC576" s="308"/>
      <c r="BD576" s="308"/>
      <c r="BE576" s="308"/>
      <c r="BF576" s="308"/>
      <c r="BG576" s="308"/>
      <c r="BH576" s="308"/>
      <c r="BI576" s="308"/>
      <c r="BJ576" s="308"/>
      <c r="BK576" s="308"/>
      <c r="BL576" s="308"/>
      <c r="BM576" s="322"/>
      <c r="BN576" s="578">
        <f>SUM(BN568:BY575)</f>
        <v>20953</v>
      </c>
      <c r="BO576" s="579"/>
      <c r="BP576" s="579"/>
      <c r="BQ576" s="579"/>
      <c r="BR576" s="579"/>
      <c r="BS576" s="579"/>
      <c r="BT576" s="579"/>
      <c r="BU576" s="579"/>
      <c r="BV576" s="579"/>
      <c r="BW576" s="579"/>
      <c r="BX576" s="579"/>
      <c r="BY576" s="580"/>
    </row>
    <row r="577" spans="1:77" ht="12.75" customHeight="1" x14ac:dyDescent="0.3">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c r="AP577" s="77"/>
      <c r="AQ577" s="77"/>
      <c r="AR577" s="77"/>
      <c r="AS577" s="77"/>
      <c r="AT577" s="77"/>
      <c r="AU577" s="77"/>
      <c r="AV577" s="77"/>
      <c r="AW577" s="77"/>
      <c r="AX577" s="77"/>
      <c r="AY577" s="77"/>
      <c r="AZ577" s="77"/>
      <c r="BA577" s="77"/>
      <c r="BB577" s="77"/>
      <c r="BC577" s="77"/>
      <c r="BD577" s="77"/>
      <c r="BE577" s="77"/>
      <c r="BF577" s="77"/>
      <c r="BG577" s="77"/>
      <c r="BH577" s="77"/>
      <c r="BI577" s="77"/>
      <c r="BJ577" s="77"/>
      <c r="BK577" s="77"/>
      <c r="BL577" s="77"/>
      <c r="BM577" s="77"/>
      <c r="BN577" s="3"/>
      <c r="BO577" s="3"/>
      <c r="BP577" s="3"/>
      <c r="BQ577" s="3"/>
      <c r="BR577" s="3"/>
      <c r="BS577" s="3"/>
      <c r="BT577" s="3"/>
      <c r="BU577" s="3"/>
      <c r="BV577" s="3"/>
      <c r="BW577" s="3"/>
      <c r="BX577" s="3"/>
      <c r="BY577" s="3"/>
    </row>
    <row r="578" spans="1:77" ht="30" customHeight="1" x14ac:dyDescent="0.3">
      <c r="A578" s="515" t="s">
        <v>597</v>
      </c>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c r="BM578" s="185"/>
      <c r="BN578" s="185"/>
      <c r="BO578" s="185"/>
      <c r="BP578" s="185"/>
      <c r="BQ578" s="185"/>
      <c r="BR578" s="185"/>
      <c r="BS578" s="185"/>
      <c r="BT578" s="185"/>
      <c r="BU578" s="185"/>
      <c r="BV578" s="185"/>
      <c r="BW578" s="185"/>
      <c r="BX578" s="185"/>
      <c r="BY578" s="185"/>
    </row>
    <row r="579" spans="1:77" ht="16.5" customHeight="1" thickBot="1" x14ac:dyDescent="0.35">
      <c r="A579" s="104"/>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c r="AA579" s="105"/>
      <c r="AB579" s="105"/>
      <c r="AC579" s="105"/>
      <c r="AD579" s="105"/>
      <c r="AE579" s="105"/>
      <c r="AF579" s="105"/>
      <c r="AG579" s="105"/>
      <c r="AH579" s="105"/>
      <c r="AI579" s="105"/>
      <c r="AJ579" s="105"/>
      <c r="AK579" s="105"/>
      <c r="AL579" s="105"/>
      <c r="AM579" s="105"/>
      <c r="AN579" s="105"/>
      <c r="AO579" s="105"/>
      <c r="AP579" s="105"/>
      <c r="AQ579" s="105"/>
      <c r="AR579" s="105"/>
      <c r="AS579" s="105"/>
      <c r="AT579" s="105"/>
      <c r="AU579" s="105"/>
      <c r="AV579" s="105"/>
      <c r="AW579" s="105"/>
      <c r="AX579" s="105"/>
      <c r="AY579" s="105"/>
      <c r="AZ579" s="105"/>
      <c r="BA579" s="105"/>
      <c r="BB579" s="105"/>
      <c r="BC579" s="105"/>
      <c r="BD579" s="105"/>
      <c r="BE579" s="105"/>
      <c r="BF579" s="105"/>
      <c r="BG579" s="105"/>
      <c r="BH579" s="105"/>
      <c r="BI579" s="105"/>
      <c r="BJ579" s="105"/>
      <c r="BK579" s="105"/>
      <c r="BL579" s="105"/>
      <c r="BM579" s="105"/>
      <c r="BN579" s="105"/>
      <c r="BO579" s="105"/>
      <c r="BP579" s="105"/>
      <c r="BQ579" s="105"/>
      <c r="BR579" s="105"/>
      <c r="BS579" s="105"/>
      <c r="BT579" s="105"/>
      <c r="BU579" s="105"/>
      <c r="BV579" s="105"/>
      <c r="BW579" s="105"/>
      <c r="BX579" s="105"/>
      <c r="BY579" s="105"/>
    </row>
    <row r="580" spans="1:77" ht="67.5" customHeight="1" x14ac:dyDescent="0.3">
      <c r="A580" s="534" t="s">
        <v>390</v>
      </c>
      <c r="B580" s="535"/>
      <c r="C580" s="535"/>
      <c r="D580" s="282"/>
      <c r="E580" s="576" t="s">
        <v>593</v>
      </c>
      <c r="F580" s="535"/>
      <c r="G580" s="535"/>
      <c r="H580" s="535"/>
      <c r="I580" s="535"/>
      <c r="J580" s="282"/>
      <c r="K580" s="576" t="s">
        <v>594</v>
      </c>
      <c r="L580" s="535"/>
      <c r="M580" s="535"/>
      <c r="N580" s="535"/>
      <c r="O580" s="535"/>
      <c r="P580" s="282"/>
      <c r="Q580" s="576" t="s">
        <v>513</v>
      </c>
      <c r="R580" s="535"/>
      <c r="S580" s="535"/>
      <c r="T580" s="535"/>
      <c r="U580" s="535"/>
      <c r="V580" s="282"/>
      <c r="W580" s="576" t="s">
        <v>595</v>
      </c>
      <c r="X580" s="535"/>
      <c r="Y580" s="535"/>
      <c r="Z580" s="535"/>
      <c r="AA580" s="535"/>
      <c r="AB580" s="535"/>
      <c r="AC580" s="535"/>
      <c r="AD580" s="282"/>
      <c r="AE580" s="576" t="s">
        <v>598</v>
      </c>
      <c r="AF580" s="535"/>
      <c r="AG580" s="535"/>
      <c r="AH580" s="535"/>
      <c r="AI580" s="535"/>
      <c r="AJ580" s="535"/>
      <c r="AK580" s="535"/>
      <c r="AL580" s="282"/>
      <c r="AM580" s="576" t="s">
        <v>417</v>
      </c>
      <c r="AN580" s="535"/>
      <c r="AO580" s="535"/>
      <c r="AP580" s="535"/>
      <c r="AQ580" s="535"/>
      <c r="AR580" s="535"/>
      <c r="AS580" s="535"/>
      <c r="AT580" s="535"/>
      <c r="AU580" s="282"/>
      <c r="AV580" s="576" t="s">
        <v>313</v>
      </c>
      <c r="AW580" s="535"/>
      <c r="AX580" s="535"/>
      <c r="AY580" s="535"/>
      <c r="AZ580" s="535"/>
      <c r="BA580" s="535"/>
      <c r="BB580" s="535"/>
      <c r="BC580" s="282"/>
      <c r="BD580" s="576" t="s">
        <v>599</v>
      </c>
      <c r="BE580" s="535"/>
      <c r="BF580" s="535"/>
      <c r="BG580" s="535"/>
      <c r="BH580" s="535"/>
      <c r="BI580" s="535"/>
      <c r="BJ580" s="282"/>
      <c r="BK580" s="576" t="s">
        <v>420</v>
      </c>
      <c r="BL580" s="535"/>
      <c r="BM580" s="535"/>
      <c r="BN580" s="535"/>
      <c r="BO580" s="535"/>
      <c r="BP580" s="535"/>
      <c r="BQ580" s="282"/>
      <c r="BR580" s="576" t="s">
        <v>600</v>
      </c>
      <c r="BS580" s="535"/>
      <c r="BT580" s="535"/>
      <c r="BU580" s="535"/>
      <c r="BV580" s="535"/>
      <c r="BW580" s="535"/>
      <c r="BX580" s="535"/>
      <c r="BY580" s="310"/>
    </row>
    <row r="581" spans="1:77" ht="25.5" customHeight="1" x14ac:dyDescent="0.3">
      <c r="A581" s="556" t="s">
        <v>20</v>
      </c>
      <c r="B581" s="187"/>
      <c r="C581" s="187"/>
      <c r="D581" s="188"/>
      <c r="E581" s="557" t="s">
        <v>20</v>
      </c>
      <c r="F581" s="187"/>
      <c r="G581" s="187"/>
      <c r="H581" s="187"/>
      <c r="I581" s="187"/>
      <c r="J581" s="188"/>
      <c r="K581" s="557" t="s">
        <v>20</v>
      </c>
      <c r="L581" s="187"/>
      <c r="M581" s="187"/>
      <c r="N581" s="187"/>
      <c r="O581" s="187"/>
      <c r="P581" s="188"/>
      <c r="Q581" s="557" t="s">
        <v>20</v>
      </c>
      <c r="R581" s="187"/>
      <c r="S581" s="187"/>
      <c r="T581" s="187"/>
      <c r="U581" s="187"/>
      <c r="V581" s="188"/>
      <c r="W581" s="557" t="s">
        <v>20</v>
      </c>
      <c r="X581" s="187"/>
      <c r="Y581" s="187"/>
      <c r="Z581" s="187"/>
      <c r="AA581" s="187"/>
      <c r="AB581" s="187"/>
      <c r="AC581" s="187"/>
      <c r="AD581" s="188"/>
      <c r="AE581" s="557" t="s">
        <v>20</v>
      </c>
      <c r="AF581" s="187"/>
      <c r="AG581" s="187"/>
      <c r="AH581" s="187"/>
      <c r="AI581" s="187"/>
      <c r="AJ581" s="187"/>
      <c r="AK581" s="187"/>
      <c r="AL581" s="188"/>
      <c r="AM581" s="557" t="s">
        <v>20</v>
      </c>
      <c r="AN581" s="187"/>
      <c r="AO581" s="187"/>
      <c r="AP581" s="187"/>
      <c r="AQ581" s="187"/>
      <c r="AR581" s="187"/>
      <c r="AS581" s="187"/>
      <c r="AT581" s="187"/>
      <c r="AU581" s="188"/>
      <c r="AV581" s="557" t="s">
        <v>20</v>
      </c>
      <c r="AW581" s="187"/>
      <c r="AX581" s="187"/>
      <c r="AY581" s="187"/>
      <c r="AZ581" s="187"/>
      <c r="BA581" s="187"/>
      <c r="BB581" s="187"/>
      <c r="BC581" s="188"/>
      <c r="BD581" s="557" t="s">
        <v>20</v>
      </c>
      <c r="BE581" s="187"/>
      <c r="BF581" s="187"/>
      <c r="BG581" s="187"/>
      <c r="BH581" s="187"/>
      <c r="BI581" s="187"/>
      <c r="BJ581" s="188"/>
      <c r="BK581" s="557" t="s">
        <v>20</v>
      </c>
      <c r="BL581" s="187"/>
      <c r="BM581" s="187"/>
      <c r="BN581" s="187"/>
      <c r="BO581" s="187"/>
      <c r="BP581" s="187"/>
      <c r="BQ581" s="188"/>
      <c r="BR581" s="557" t="s">
        <v>20</v>
      </c>
      <c r="BS581" s="187"/>
      <c r="BT581" s="187"/>
      <c r="BU581" s="187"/>
      <c r="BV581" s="187"/>
      <c r="BW581" s="187"/>
      <c r="BX581" s="187"/>
      <c r="BY581" s="575"/>
    </row>
    <row r="582" spans="1:77" ht="27.75" customHeight="1" thickBot="1" x14ac:dyDescent="0.35">
      <c r="A582" s="556" t="s">
        <v>20</v>
      </c>
      <c r="B582" s="187"/>
      <c r="C582" s="187"/>
      <c r="D582" s="188"/>
      <c r="E582" s="557" t="s">
        <v>20</v>
      </c>
      <c r="F582" s="187"/>
      <c r="G582" s="187"/>
      <c r="H582" s="187"/>
      <c r="I582" s="187"/>
      <c r="J582" s="188"/>
      <c r="K582" s="557" t="s">
        <v>20</v>
      </c>
      <c r="L582" s="187"/>
      <c r="M582" s="187"/>
      <c r="N582" s="187"/>
      <c r="O582" s="187"/>
      <c r="P582" s="188"/>
      <c r="Q582" s="557" t="s">
        <v>20</v>
      </c>
      <c r="R582" s="187"/>
      <c r="S582" s="187"/>
      <c r="T582" s="187"/>
      <c r="U582" s="187"/>
      <c r="V582" s="188"/>
      <c r="W582" s="557" t="s">
        <v>20</v>
      </c>
      <c r="X582" s="187"/>
      <c r="Y582" s="187"/>
      <c r="Z582" s="187"/>
      <c r="AA582" s="187"/>
      <c r="AB582" s="187"/>
      <c r="AC582" s="187"/>
      <c r="AD582" s="188"/>
      <c r="AE582" s="557" t="s">
        <v>20</v>
      </c>
      <c r="AF582" s="187"/>
      <c r="AG582" s="187"/>
      <c r="AH582" s="187"/>
      <c r="AI582" s="187"/>
      <c r="AJ582" s="187"/>
      <c r="AK582" s="187"/>
      <c r="AL582" s="188"/>
      <c r="AM582" s="557" t="s">
        <v>20</v>
      </c>
      <c r="AN582" s="187"/>
      <c r="AO582" s="187"/>
      <c r="AP582" s="187"/>
      <c r="AQ582" s="187"/>
      <c r="AR582" s="187"/>
      <c r="AS582" s="187"/>
      <c r="AT582" s="187"/>
      <c r="AU582" s="188"/>
      <c r="AV582" s="557" t="s">
        <v>20</v>
      </c>
      <c r="AW582" s="187"/>
      <c r="AX582" s="187"/>
      <c r="AY582" s="187"/>
      <c r="AZ582" s="187"/>
      <c r="BA582" s="187"/>
      <c r="BB582" s="187"/>
      <c r="BC582" s="188"/>
      <c r="BD582" s="557" t="s">
        <v>20</v>
      </c>
      <c r="BE582" s="187"/>
      <c r="BF582" s="187"/>
      <c r="BG582" s="187"/>
      <c r="BH582" s="187"/>
      <c r="BI582" s="187"/>
      <c r="BJ582" s="188"/>
      <c r="BK582" s="557" t="s">
        <v>20</v>
      </c>
      <c r="BL582" s="187"/>
      <c r="BM582" s="187"/>
      <c r="BN582" s="187"/>
      <c r="BO582" s="187"/>
      <c r="BP582" s="187"/>
      <c r="BQ582" s="188"/>
      <c r="BR582" s="557" t="s">
        <v>20</v>
      </c>
      <c r="BS582" s="187"/>
      <c r="BT582" s="187"/>
      <c r="BU582" s="187"/>
      <c r="BV582" s="187"/>
      <c r="BW582" s="187"/>
      <c r="BX582" s="187"/>
      <c r="BY582" s="575"/>
    </row>
    <row r="583" spans="1:77" ht="22.5" customHeight="1" thickBot="1" x14ac:dyDescent="0.35">
      <c r="A583" s="567" t="s">
        <v>422</v>
      </c>
      <c r="B583" s="255"/>
      <c r="C583" s="255"/>
      <c r="D583" s="255"/>
      <c r="E583" s="255"/>
      <c r="F583" s="255"/>
      <c r="G583" s="255"/>
      <c r="H583" s="255"/>
      <c r="I583" s="255"/>
      <c r="J583" s="255"/>
      <c r="K583" s="255"/>
      <c r="L583" s="255"/>
      <c r="M583" s="255"/>
      <c r="N583" s="255"/>
      <c r="O583" s="255"/>
      <c r="P583" s="255"/>
      <c r="Q583" s="255"/>
      <c r="R583" s="255"/>
      <c r="S583" s="255"/>
      <c r="T583" s="255"/>
      <c r="U583" s="255"/>
      <c r="V583" s="255"/>
      <c r="W583" s="255"/>
      <c r="X583" s="255"/>
      <c r="Y583" s="255"/>
      <c r="Z583" s="255"/>
      <c r="AA583" s="255"/>
      <c r="AB583" s="255"/>
      <c r="AC583" s="255"/>
      <c r="AD583" s="255"/>
      <c r="AE583" s="255"/>
      <c r="AF583" s="255"/>
      <c r="AG583" s="255"/>
      <c r="AH583" s="255"/>
      <c r="AI583" s="255"/>
      <c r="AJ583" s="255"/>
      <c r="AK583" s="255"/>
      <c r="AL583" s="255"/>
      <c r="AM583" s="255"/>
      <c r="AN583" s="255"/>
      <c r="AO583" s="255"/>
      <c r="AP583" s="255"/>
      <c r="AQ583" s="255"/>
      <c r="AR583" s="255"/>
      <c r="AS583" s="255"/>
      <c r="AT583" s="255"/>
      <c r="AU583" s="255"/>
      <c r="AV583" s="255"/>
      <c r="AW583" s="255"/>
      <c r="AX583" s="255"/>
      <c r="AY583" s="255"/>
      <c r="AZ583" s="255"/>
      <c r="BA583" s="255"/>
      <c r="BB583" s="255"/>
      <c r="BC583" s="255"/>
      <c r="BD583" s="255"/>
      <c r="BE583" s="255"/>
      <c r="BF583" s="255"/>
      <c r="BG583" s="255"/>
      <c r="BH583" s="255"/>
      <c r="BI583" s="255"/>
      <c r="BJ583" s="255"/>
      <c r="BK583" s="255"/>
      <c r="BL583" s="255"/>
      <c r="BM583" s="255"/>
      <c r="BN583" s="255"/>
      <c r="BO583" s="255"/>
      <c r="BP583" s="255"/>
      <c r="BQ583" s="314"/>
      <c r="BR583" s="584" t="s">
        <v>20</v>
      </c>
      <c r="BS583" s="255"/>
      <c r="BT583" s="255"/>
      <c r="BU583" s="255"/>
      <c r="BV583" s="255"/>
      <c r="BW583" s="255"/>
      <c r="BX583" s="255"/>
      <c r="BY583" s="312"/>
    </row>
    <row r="584" spans="1:77" ht="12.7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row>
    <row r="585" spans="1:77" ht="25.5" customHeight="1" thickBot="1" x14ac:dyDescent="0.35">
      <c r="A585" s="565" t="s">
        <v>601</v>
      </c>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c r="AA585" s="565"/>
      <c r="AB585" s="565"/>
      <c r="AC585" s="565"/>
      <c r="AD585" s="565"/>
      <c r="AE585" s="565"/>
      <c r="AF585" s="565"/>
      <c r="AG585" s="565"/>
      <c r="AH585" s="565"/>
      <c r="AI585" s="565"/>
      <c r="AJ585" s="565"/>
      <c r="AK585" s="565"/>
      <c r="AL585" s="565"/>
      <c r="AM585" s="565"/>
      <c r="AN585" s="565"/>
      <c r="AO585" s="565"/>
      <c r="AP585" s="565"/>
      <c r="AQ585" s="565"/>
      <c r="AR585" s="565"/>
      <c r="AS585" s="565"/>
      <c r="AT585" s="565"/>
      <c r="AU585" s="565"/>
      <c r="AV585" s="565"/>
      <c r="AW585" s="565"/>
      <c r="AX585" s="565"/>
      <c r="AY585" s="565"/>
      <c r="AZ585" s="565"/>
      <c r="BA585" s="565"/>
      <c r="BB585" s="565"/>
      <c r="BC585" s="565"/>
      <c r="BD585" s="565"/>
      <c r="BE585" s="565"/>
      <c r="BF585" s="565"/>
      <c r="BG585" s="565"/>
      <c r="BH585" s="565"/>
      <c r="BI585" s="565"/>
      <c r="BJ585" s="565"/>
      <c r="BK585" s="565"/>
      <c r="BL585" s="565"/>
      <c r="BM585" s="565"/>
      <c r="BN585" s="565"/>
      <c r="BO585" s="565"/>
      <c r="BP585" s="565"/>
      <c r="BQ585" s="565"/>
      <c r="BR585" s="565"/>
      <c r="BS585" s="565"/>
      <c r="BT585" s="565"/>
      <c r="BU585" s="565"/>
      <c r="BV585" s="565"/>
      <c r="BW585" s="565"/>
      <c r="BX585" s="565"/>
      <c r="BY585" s="565"/>
    </row>
    <row r="586" spans="1:77" ht="77.25" customHeight="1" x14ac:dyDescent="0.3">
      <c r="A586" s="534" t="s">
        <v>390</v>
      </c>
      <c r="B586" s="535"/>
      <c r="C586" s="535"/>
      <c r="D586" s="282"/>
      <c r="E586" s="582" t="s">
        <v>602</v>
      </c>
      <c r="F586" s="535"/>
      <c r="G586" s="535"/>
      <c r="H586" s="535"/>
      <c r="I586" s="535"/>
      <c r="J586" s="282"/>
      <c r="K586" s="582" t="s">
        <v>594</v>
      </c>
      <c r="L586" s="535"/>
      <c r="M586" s="535"/>
      <c r="N586" s="535"/>
      <c r="O586" s="535"/>
      <c r="P586" s="282"/>
      <c r="Q586" s="576" t="s">
        <v>603</v>
      </c>
      <c r="R586" s="535"/>
      <c r="S586" s="535"/>
      <c r="T586" s="535"/>
      <c r="U586" s="535"/>
      <c r="V586" s="282"/>
      <c r="W586" s="576" t="s">
        <v>409</v>
      </c>
      <c r="X586" s="535"/>
      <c r="Y586" s="535"/>
      <c r="Z586" s="535"/>
      <c r="AA586" s="535"/>
      <c r="AB586" s="535"/>
      <c r="AC586" s="535"/>
      <c r="AD586" s="282"/>
      <c r="AE586" s="576" t="s">
        <v>470</v>
      </c>
      <c r="AF586" s="535"/>
      <c r="AG586" s="535"/>
      <c r="AH586" s="535"/>
      <c r="AI586" s="535"/>
      <c r="AJ586" s="535"/>
      <c r="AK586" s="535"/>
      <c r="AL586" s="282"/>
      <c r="AM586" s="576" t="s">
        <v>417</v>
      </c>
      <c r="AN586" s="535"/>
      <c r="AO586" s="535"/>
      <c r="AP586" s="535"/>
      <c r="AQ586" s="535"/>
      <c r="AR586" s="535"/>
      <c r="AS586" s="535"/>
      <c r="AT586" s="535"/>
      <c r="AU586" s="282"/>
      <c r="AV586" s="576" t="s">
        <v>418</v>
      </c>
      <c r="AW586" s="535"/>
      <c r="AX586" s="535"/>
      <c r="AY586" s="535"/>
      <c r="AZ586" s="535"/>
      <c r="BA586" s="535"/>
      <c r="BB586" s="535"/>
      <c r="BC586" s="282"/>
      <c r="BD586" s="576" t="s">
        <v>419</v>
      </c>
      <c r="BE586" s="535"/>
      <c r="BF586" s="535"/>
      <c r="BG586" s="535"/>
      <c r="BH586" s="535"/>
      <c r="BI586" s="535"/>
      <c r="BJ586" s="282"/>
      <c r="BK586" s="576" t="s">
        <v>420</v>
      </c>
      <c r="BL586" s="535"/>
      <c r="BM586" s="535"/>
      <c r="BN586" s="535"/>
      <c r="BO586" s="535"/>
      <c r="BP586" s="535"/>
      <c r="BQ586" s="282"/>
      <c r="BR586" s="576" t="s">
        <v>421</v>
      </c>
      <c r="BS586" s="535"/>
      <c r="BT586" s="535"/>
      <c r="BU586" s="535"/>
      <c r="BV586" s="535"/>
      <c r="BW586" s="535"/>
      <c r="BX586" s="535"/>
      <c r="BY586" s="310"/>
    </row>
    <row r="587" spans="1:77" ht="25.5" customHeight="1" x14ac:dyDescent="0.3">
      <c r="A587" s="556" t="s">
        <v>20</v>
      </c>
      <c r="B587" s="187"/>
      <c r="C587" s="187"/>
      <c r="D587" s="188"/>
      <c r="E587" s="557" t="s">
        <v>20</v>
      </c>
      <c r="F587" s="187"/>
      <c r="G587" s="187"/>
      <c r="H587" s="187"/>
      <c r="I587" s="187"/>
      <c r="J587" s="188"/>
      <c r="K587" s="557" t="s">
        <v>20</v>
      </c>
      <c r="L587" s="187"/>
      <c r="M587" s="187"/>
      <c r="N587" s="187"/>
      <c r="O587" s="187"/>
      <c r="P587" s="188"/>
      <c r="Q587" s="557" t="s">
        <v>20</v>
      </c>
      <c r="R587" s="187"/>
      <c r="S587" s="187"/>
      <c r="T587" s="187"/>
      <c r="U587" s="187"/>
      <c r="V587" s="188"/>
      <c r="W587" s="557" t="s">
        <v>20</v>
      </c>
      <c r="X587" s="187"/>
      <c r="Y587" s="187"/>
      <c r="Z587" s="187"/>
      <c r="AA587" s="187"/>
      <c r="AB587" s="187"/>
      <c r="AC587" s="187"/>
      <c r="AD587" s="188"/>
      <c r="AE587" s="557" t="s">
        <v>20</v>
      </c>
      <c r="AF587" s="187"/>
      <c r="AG587" s="187"/>
      <c r="AH587" s="187"/>
      <c r="AI587" s="187"/>
      <c r="AJ587" s="187"/>
      <c r="AK587" s="187"/>
      <c r="AL587" s="188"/>
      <c r="AM587" s="557" t="s">
        <v>20</v>
      </c>
      <c r="AN587" s="187"/>
      <c r="AO587" s="187"/>
      <c r="AP587" s="187"/>
      <c r="AQ587" s="187"/>
      <c r="AR587" s="187"/>
      <c r="AS587" s="187"/>
      <c r="AT587" s="187"/>
      <c r="AU587" s="188"/>
      <c r="AV587" s="557" t="s">
        <v>20</v>
      </c>
      <c r="AW587" s="187"/>
      <c r="AX587" s="187"/>
      <c r="AY587" s="187"/>
      <c r="AZ587" s="187"/>
      <c r="BA587" s="187"/>
      <c r="BB587" s="187"/>
      <c r="BC587" s="188"/>
      <c r="BD587" s="557" t="s">
        <v>20</v>
      </c>
      <c r="BE587" s="187"/>
      <c r="BF587" s="187"/>
      <c r="BG587" s="187"/>
      <c r="BH587" s="187"/>
      <c r="BI587" s="187"/>
      <c r="BJ587" s="188"/>
      <c r="BK587" s="557" t="s">
        <v>20</v>
      </c>
      <c r="BL587" s="187"/>
      <c r="BM587" s="187"/>
      <c r="BN587" s="187"/>
      <c r="BO587" s="187"/>
      <c r="BP587" s="187"/>
      <c r="BQ587" s="188"/>
      <c r="BR587" s="557" t="s">
        <v>20</v>
      </c>
      <c r="BS587" s="187"/>
      <c r="BT587" s="187"/>
      <c r="BU587" s="187"/>
      <c r="BV587" s="187"/>
      <c r="BW587" s="187"/>
      <c r="BX587" s="187"/>
      <c r="BY587" s="575"/>
    </row>
    <row r="588" spans="1:77" ht="25.5" customHeight="1" x14ac:dyDescent="0.3">
      <c r="A588" s="556" t="s">
        <v>20</v>
      </c>
      <c r="B588" s="187"/>
      <c r="C588" s="187"/>
      <c r="D588" s="188"/>
      <c r="E588" s="557" t="s">
        <v>20</v>
      </c>
      <c r="F588" s="187"/>
      <c r="G588" s="187"/>
      <c r="H588" s="187"/>
      <c r="I588" s="187"/>
      <c r="J588" s="188"/>
      <c r="K588" s="557" t="s">
        <v>20</v>
      </c>
      <c r="L588" s="187"/>
      <c r="M588" s="187"/>
      <c r="N588" s="187"/>
      <c r="O588" s="187"/>
      <c r="P588" s="188"/>
      <c r="Q588" s="557" t="s">
        <v>20</v>
      </c>
      <c r="R588" s="187"/>
      <c r="S588" s="187"/>
      <c r="T588" s="187"/>
      <c r="U588" s="187"/>
      <c r="V588" s="188"/>
      <c r="W588" s="557" t="s">
        <v>20</v>
      </c>
      <c r="X588" s="187"/>
      <c r="Y588" s="187"/>
      <c r="Z588" s="187"/>
      <c r="AA588" s="187"/>
      <c r="AB588" s="187"/>
      <c r="AC588" s="187"/>
      <c r="AD588" s="188"/>
      <c r="AE588" s="557" t="s">
        <v>20</v>
      </c>
      <c r="AF588" s="187"/>
      <c r="AG588" s="187"/>
      <c r="AH588" s="187"/>
      <c r="AI588" s="187"/>
      <c r="AJ588" s="187"/>
      <c r="AK588" s="187"/>
      <c r="AL588" s="188"/>
      <c r="AM588" s="557" t="s">
        <v>20</v>
      </c>
      <c r="AN588" s="187"/>
      <c r="AO588" s="187"/>
      <c r="AP588" s="187"/>
      <c r="AQ588" s="187"/>
      <c r="AR588" s="187"/>
      <c r="AS588" s="187"/>
      <c r="AT588" s="187"/>
      <c r="AU588" s="188"/>
      <c r="AV588" s="557" t="s">
        <v>20</v>
      </c>
      <c r="AW588" s="187"/>
      <c r="AX588" s="187"/>
      <c r="AY588" s="187"/>
      <c r="AZ588" s="187"/>
      <c r="BA588" s="187"/>
      <c r="BB588" s="187"/>
      <c r="BC588" s="188"/>
      <c r="BD588" s="557" t="s">
        <v>20</v>
      </c>
      <c r="BE588" s="187"/>
      <c r="BF588" s="187"/>
      <c r="BG588" s="187"/>
      <c r="BH588" s="187"/>
      <c r="BI588" s="187"/>
      <c r="BJ588" s="188"/>
      <c r="BK588" s="557" t="s">
        <v>20</v>
      </c>
      <c r="BL588" s="187"/>
      <c r="BM588" s="187"/>
      <c r="BN588" s="187"/>
      <c r="BO588" s="187"/>
      <c r="BP588" s="187"/>
      <c r="BQ588" s="188"/>
      <c r="BR588" s="557" t="s">
        <v>20</v>
      </c>
      <c r="BS588" s="187"/>
      <c r="BT588" s="187"/>
      <c r="BU588" s="187"/>
      <c r="BV588" s="187"/>
      <c r="BW588" s="187"/>
      <c r="BX588" s="187"/>
      <c r="BY588" s="575"/>
    </row>
    <row r="589" spans="1:77" ht="25.5" customHeight="1" x14ac:dyDescent="0.3">
      <c r="A589" s="556" t="s">
        <v>20</v>
      </c>
      <c r="B589" s="187"/>
      <c r="C589" s="187"/>
      <c r="D589" s="188"/>
      <c r="E589" s="557" t="s">
        <v>20</v>
      </c>
      <c r="F589" s="187"/>
      <c r="G589" s="187"/>
      <c r="H589" s="187"/>
      <c r="I589" s="187"/>
      <c r="J589" s="188"/>
      <c r="K589" s="557" t="s">
        <v>20</v>
      </c>
      <c r="L589" s="187"/>
      <c r="M589" s="187"/>
      <c r="N589" s="187"/>
      <c r="O589" s="187"/>
      <c r="P589" s="188"/>
      <c r="Q589" s="557" t="s">
        <v>20</v>
      </c>
      <c r="R589" s="187"/>
      <c r="S589" s="187"/>
      <c r="T589" s="187"/>
      <c r="U589" s="187"/>
      <c r="V589" s="188"/>
      <c r="W589" s="557" t="s">
        <v>20</v>
      </c>
      <c r="X589" s="187"/>
      <c r="Y589" s="187"/>
      <c r="Z589" s="187"/>
      <c r="AA589" s="187"/>
      <c r="AB589" s="187"/>
      <c r="AC589" s="187"/>
      <c r="AD589" s="188"/>
      <c r="AE589" s="557" t="s">
        <v>20</v>
      </c>
      <c r="AF589" s="187"/>
      <c r="AG589" s="187"/>
      <c r="AH589" s="187"/>
      <c r="AI589" s="187"/>
      <c r="AJ589" s="187"/>
      <c r="AK589" s="187"/>
      <c r="AL589" s="188"/>
      <c r="AM589" s="557" t="s">
        <v>20</v>
      </c>
      <c r="AN589" s="187"/>
      <c r="AO589" s="187"/>
      <c r="AP589" s="187"/>
      <c r="AQ589" s="187"/>
      <c r="AR589" s="187"/>
      <c r="AS589" s="187"/>
      <c r="AT589" s="187"/>
      <c r="AU589" s="188"/>
      <c r="AV589" s="557" t="s">
        <v>20</v>
      </c>
      <c r="AW589" s="187"/>
      <c r="AX589" s="187"/>
      <c r="AY589" s="187"/>
      <c r="AZ589" s="187"/>
      <c r="BA589" s="187"/>
      <c r="BB589" s="187"/>
      <c r="BC589" s="188"/>
      <c r="BD589" s="557" t="s">
        <v>20</v>
      </c>
      <c r="BE589" s="187"/>
      <c r="BF589" s="187"/>
      <c r="BG589" s="187"/>
      <c r="BH589" s="187"/>
      <c r="BI589" s="187"/>
      <c r="BJ589" s="188"/>
      <c r="BK589" s="557" t="s">
        <v>20</v>
      </c>
      <c r="BL589" s="187"/>
      <c r="BM589" s="187"/>
      <c r="BN589" s="187"/>
      <c r="BO589" s="187"/>
      <c r="BP589" s="187"/>
      <c r="BQ589" s="188"/>
      <c r="BR589" s="557" t="s">
        <v>20</v>
      </c>
      <c r="BS589" s="187"/>
      <c r="BT589" s="187"/>
      <c r="BU589" s="187"/>
      <c r="BV589" s="187"/>
      <c r="BW589" s="187"/>
      <c r="BX589" s="187"/>
      <c r="BY589" s="575"/>
    </row>
    <row r="590" spans="1:77" ht="27.75" customHeight="1" thickBot="1" x14ac:dyDescent="0.35">
      <c r="A590" s="556" t="s">
        <v>20</v>
      </c>
      <c r="B590" s="187"/>
      <c r="C590" s="187"/>
      <c r="D590" s="188"/>
      <c r="E590" s="557" t="s">
        <v>20</v>
      </c>
      <c r="F590" s="187"/>
      <c r="G590" s="187"/>
      <c r="H590" s="187"/>
      <c r="I590" s="187"/>
      <c r="J590" s="188"/>
      <c r="K590" s="557" t="s">
        <v>20</v>
      </c>
      <c r="L590" s="187"/>
      <c r="M590" s="187"/>
      <c r="N590" s="187"/>
      <c r="O590" s="187"/>
      <c r="P590" s="188"/>
      <c r="Q590" s="557" t="s">
        <v>20</v>
      </c>
      <c r="R590" s="187"/>
      <c r="S590" s="187"/>
      <c r="T590" s="187"/>
      <c r="U590" s="187"/>
      <c r="V590" s="188"/>
      <c r="W590" s="557" t="s">
        <v>20</v>
      </c>
      <c r="X590" s="187"/>
      <c r="Y590" s="187"/>
      <c r="Z590" s="187"/>
      <c r="AA590" s="187"/>
      <c r="AB590" s="187"/>
      <c r="AC590" s="187"/>
      <c r="AD590" s="188"/>
      <c r="AE590" s="557" t="s">
        <v>20</v>
      </c>
      <c r="AF590" s="187"/>
      <c r="AG590" s="187"/>
      <c r="AH590" s="187"/>
      <c r="AI590" s="187"/>
      <c r="AJ590" s="187"/>
      <c r="AK590" s="187"/>
      <c r="AL590" s="188"/>
      <c r="AM590" s="557" t="s">
        <v>20</v>
      </c>
      <c r="AN590" s="187"/>
      <c r="AO590" s="187"/>
      <c r="AP590" s="187"/>
      <c r="AQ590" s="187"/>
      <c r="AR590" s="187"/>
      <c r="AS590" s="187"/>
      <c r="AT590" s="187"/>
      <c r="AU590" s="188"/>
      <c r="AV590" s="557" t="s">
        <v>20</v>
      </c>
      <c r="AW590" s="187"/>
      <c r="AX590" s="187"/>
      <c r="AY590" s="187"/>
      <c r="AZ590" s="187"/>
      <c r="BA590" s="187"/>
      <c r="BB590" s="187"/>
      <c r="BC590" s="188"/>
      <c r="BD590" s="557" t="s">
        <v>20</v>
      </c>
      <c r="BE590" s="187"/>
      <c r="BF590" s="187"/>
      <c r="BG590" s="187"/>
      <c r="BH590" s="187"/>
      <c r="BI590" s="187"/>
      <c r="BJ590" s="188"/>
      <c r="BK590" s="557" t="s">
        <v>20</v>
      </c>
      <c r="BL590" s="187"/>
      <c r="BM590" s="187"/>
      <c r="BN590" s="187"/>
      <c r="BO590" s="187"/>
      <c r="BP590" s="187"/>
      <c r="BQ590" s="188"/>
      <c r="BR590" s="557" t="s">
        <v>20</v>
      </c>
      <c r="BS590" s="187"/>
      <c r="BT590" s="187"/>
      <c r="BU590" s="187"/>
      <c r="BV590" s="187"/>
      <c r="BW590" s="187"/>
      <c r="BX590" s="187"/>
      <c r="BY590" s="575"/>
    </row>
    <row r="591" spans="1:77" ht="22.5" customHeight="1" thickBot="1" x14ac:dyDescent="0.35">
      <c r="A591" s="585" t="s">
        <v>422</v>
      </c>
      <c r="B591" s="255"/>
      <c r="C591" s="255"/>
      <c r="D591" s="255"/>
      <c r="E591" s="255"/>
      <c r="F591" s="255"/>
      <c r="G591" s="255"/>
      <c r="H591" s="255"/>
      <c r="I591" s="255"/>
      <c r="J591" s="255"/>
      <c r="K591" s="255"/>
      <c r="L591" s="255"/>
      <c r="M591" s="255"/>
      <c r="N591" s="255"/>
      <c r="O591" s="255"/>
      <c r="P591" s="255"/>
      <c r="Q591" s="255"/>
      <c r="R591" s="255"/>
      <c r="S591" s="255"/>
      <c r="T591" s="255"/>
      <c r="U591" s="255"/>
      <c r="V591" s="255"/>
      <c r="W591" s="255"/>
      <c r="X591" s="255"/>
      <c r="Y591" s="255"/>
      <c r="Z591" s="255"/>
      <c r="AA591" s="255"/>
      <c r="AB591" s="255"/>
      <c r="AC591" s="255"/>
      <c r="AD591" s="255"/>
      <c r="AE591" s="255"/>
      <c r="AF591" s="255"/>
      <c r="AG591" s="255"/>
      <c r="AH591" s="255"/>
      <c r="AI591" s="255"/>
      <c r="AJ591" s="255"/>
      <c r="AK591" s="255"/>
      <c r="AL591" s="255"/>
      <c r="AM591" s="255"/>
      <c r="AN591" s="255"/>
      <c r="AO591" s="255"/>
      <c r="AP591" s="255"/>
      <c r="AQ591" s="255"/>
      <c r="AR591" s="255"/>
      <c r="AS591" s="255"/>
      <c r="AT591" s="255"/>
      <c r="AU591" s="255"/>
      <c r="AV591" s="255"/>
      <c r="AW591" s="255"/>
      <c r="AX591" s="255"/>
      <c r="AY591" s="255"/>
      <c r="AZ591" s="255"/>
      <c r="BA591" s="255"/>
      <c r="BB591" s="255"/>
      <c r="BC591" s="255"/>
      <c r="BD591" s="255"/>
      <c r="BE591" s="255"/>
      <c r="BF591" s="255"/>
      <c r="BG591" s="255"/>
      <c r="BH591" s="255"/>
      <c r="BI591" s="255"/>
      <c r="BJ591" s="255"/>
      <c r="BK591" s="255"/>
      <c r="BL591" s="255"/>
      <c r="BM591" s="255"/>
      <c r="BN591" s="255"/>
      <c r="BO591" s="255"/>
      <c r="BP591" s="255"/>
      <c r="BQ591" s="314"/>
      <c r="BR591" s="584" t="s">
        <v>20</v>
      </c>
      <c r="BS591" s="255"/>
      <c r="BT591" s="255"/>
      <c r="BU591" s="255"/>
      <c r="BV591" s="255"/>
      <c r="BW591" s="255"/>
      <c r="BX591" s="255"/>
      <c r="BY591" s="312"/>
    </row>
    <row r="592" spans="1:77" ht="12.7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row>
    <row r="593" spans="1:77" ht="12.7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row>
    <row r="594" spans="1:77" ht="12.7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row>
    <row r="595" spans="1:77" ht="12.7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row>
    <row r="596" spans="1:77" ht="12.7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row>
    <row r="597" spans="1:77" ht="12.7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row>
    <row r="598" spans="1:77" ht="12.7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row>
    <row r="599" spans="1:77" ht="12.7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row>
    <row r="600" spans="1:77" ht="12.7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row>
    <row r="601" spans="1:77" ht="12.7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row>
    <row r="602" spans="1:77" ht="12.7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row>
    <row r="603" spans="1:77" ht="12.7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row>
    <row r="604" spans="1:77" ht="12.7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row>
    <row r="605" spans="1:77" ht="12.7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row>
    <row r="606" spans="1:77" ht="12.7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row>
    <row r="607" spans="1:77" ht="12.7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row>
    <row r="608" spans="1:77" ht="12.7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row>
    <row r="609" spans="1:77" ht="12.7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row>
    <row r="610" spans="1:77" ht="12.7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row>
    <row r="611" spans="1:77" ht="12.7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row>
    <row r="612" spans="1:77" ht="12.7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row>
    <row r="613" spans="1:77" ht="12.7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row>
    <row r="614" spans="1:77" ht="12.7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row>
    <row r="615" spans="1:77" ht="12.7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row>
    <row r="616" spans="1:77" ht="12.7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row>
    <row r="617" spans="1:77" ht="12.7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row>
    <row r="618" spans="1:77" ht="12.7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row>
    <row r="619" spans="1:77" ht="12.7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row>
    <row r="620" spans="1:77" ht="12.7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row>
    <row r="621" spans="1:77" ht="12.7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row>
    <row r="622" spans="1:77" ht="12.7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row>
    <row r="623" spans="1:77" ht="12.7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row>
    <row r="624" spans="1:77" ht="12.7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row>
    <row r="625" spans="1:77" ht="12.7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row>
    <row r="626" spans="1:77" ht="12.7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row>
    <row r="627" spans="1:77" ht="12.7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row>
    <row r="628" spans="1:77" ht="12.7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row>
    <row r="629" spans="1:77" ht="12.7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row>
    <row r="630" spans="1:77" ht="12.7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row>
    <row r="631" spans="1:77" ht="12.7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row>
    <row r="632" spans="1:77" ht="12.7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row>
    <row r="633" spans="1:77" ht="12.7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row>
    <row r="634" spans="1:77" ht="12.7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row>
    <row r="635" spans="1:77" ht="12.7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row>
    <row r="636" spans="1:77" ht="12.7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row>
    <row r="637" spans="1:77" ht="12.7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row>
    <row r="638" spans="1:77" ht="12.7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row>
    <row r="639" spans="1:77" ht="12.7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row>
    <row r="640" spans="1:77" ht="12.7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row>
    <row r="641" spans="1:77" ht="12.7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row>
    <row r="642" spans="1:77" ht="12.7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row>
    <row r="643" spans="1:77" ht="12.7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row>
    <row r="644" spans="1:77" ht="12.7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row>
    <row r="645" spans="1:77" ht="12.7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row>
    <row r="646" spans="1:77" ht="12.7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row>
    <row r="647" spans="1:77" ht="12.7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row>
    <row r="648" spans="1:77" ht="12.7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row>
    <row r="649" spans="1:77" ht="12.7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row>
    <row r="650" spans="1:77" ht="12.7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row>
    <row r="651" spans="1:77" ht="12.7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row>
    <row r="652" spans="1:77" ht="12.7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row>
    <row r="653" spans="1:77" ht="12.7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row>
    <row r="654" spans="1:77" ht="12.7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row>
    <row r="655" spans="1:77" ht="12.7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row>
    <row r="656" spans="1:77" ht="12.7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row>
    <row r="657" spans="1:77" ht="12.7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row>
    <row r="658" spans="1:77" ht="12.7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row>
    <row r="659" spans="1:77" ht="12.7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row>
    <row r="660" spans="1:77" ht="12.7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row>
    <row r="661" spans="1:77" ht="12.7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row>
    <row r="662" spans="1:77" ht="12.7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row>
    <row r="663" spans="1:77" ht="12.7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row>
    <row r="664" spans="1:77" ht="12.7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row>
    <row r="665" spans="1:77" ht="12.7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row>
    <row r="666" spans="1:77" ht="12.7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row>
    <row r="667" spans="1:77" ht="12.7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row>
    <row r="668" spans="1:77" ht="12.7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row>
    <row r="669" spans="1:77" ht="12.7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row>
    <row r="670" spans="1:77" ht="12.7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row>
    <row r="671" spans="1:77" ht="12.7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row>
    <row r="672" spans="1:77" ht="12.7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row>
    <row r="673" spans="1:77" ht="12.7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row>
    <row r="674" spans="1:77" ht="12.7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row>
    <row r="675" spans="1:77" ht="12.7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row>
    <row r="676" spans="1:77" ht="12.7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row>
    <row r="677" spans="1:77" ht="12.7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row>
    <row r="678" spans="1:77" ht="12.7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row>
    <row r="679" spans="1:77" ht="12.7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row>
    <row r="680" spans="1:77" ht="12.7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row>
    <row r="681" spans="1:77" ht="12.7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row>
    <row r="682" spans="1:77" ht="12.7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row>
    <row r="683" spans="1:77" ht="12.7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row>
    <row r="684" spans="1:77" ht="12.7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row>
    <row r="685" spans="1:77" ht="12.7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row>
    <row r="686" spans="1:77" ht="12.7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row>
    <row r="687" spans="1:77" ht="12.7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row>
    <row r="688" spans="1:77" ht="12.7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row>
    <row r="689" spans="1:77" ht="12.7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row>
    <row r="690" spans="1:77" ht="12.7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row>
    <row r="691" spans="1:77" ht="12.7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row>
    <row r="692" spans="1:77" ht="12.7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row>
    <row r="693" spans="1:77" ht="12.7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row>
    <row r="694" spans="1:77" ht="12.7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row>
    <row r="695" spans="1:77" ht="12.7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row>
    <row r="696" spans="1:77" ht="12.7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row>
    <row r="697" spans="1:77" ht="12.7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row>
    <row r="698" spans="1:77" ht="12.7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row>
    <row r="699" spans="1:77" ht="12.7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row>
    <row r="700" spans="1:77" ht="12.7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row>
    <row r="701" spans="1:77" ht="12.7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row>
    <row r="702" spans="1:77" ht="12.7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row>
    <row r="703" spans="1:77" ht="12.7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row>
    <row r="704" spans="1:77" ht="12.7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row>
    <row r="705" spans="1:77" ht="12.7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row>
    <row r="706" spans="1:77" ht="12.7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row>
    <row r="707" spans="1:77" ht="12.7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row>
    <row r="708" spans="1:77" ht="12.7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row>
    <row r="709" spans="1:77" ht="12.7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row>
    <row r="710" spans="1:77" ht="12.7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row>
    <row r="711" spans="1:77" ht="12.7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row>
    <row r="712" spans="1:77" ht="12.7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row>
    <row r="713" spans="1:77" ht="12.7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row>
    <row r="714" spans="1:77" ht="12.7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row>
    <row r="715" spans="1:77" ht="12.7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row>
    <row r="716" spans="1:77" ht="12.7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row>
    <row r="717" spans="1:77" ht="12.7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row>
    <row r="718" spans="1:77" ht="12.7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row>
    <row r="719" spans="1:77" ht="12.7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row>
    <row r="720" spans="1:77" ht="12.7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row>
    <row r="721" spans="1:77" ht="12.7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row>
    <row r="722" spans="1:77" ht="12.7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row>
    <row r="723" spans="1:77" ht="12.7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row>
    <row r="724" spans="1:77" ht="12.7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row>
    <row r="725" spans="1:77" ht="12.7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row>
    <row r="726" spans="1:77" ht="12.7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row>
    <row r="727" spans="1:77" ht="12.7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row>
    <row r="728" spans="1:77" ht="12.7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row>
    <row r="729" spans="1:77" ht="12.7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row>
    <row r="730" spans="1:77" ht="12.7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row>
    <row r="731" spans="1:77" ht="12.7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row>
    <row r="732" spans="1:77" ht="12.7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row>
    <row r="733" spans="1:77" ht="12.7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row>
    <row r="734" spans="1:77" ht="12.7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row>
    <row r="735" spans="1:77" ht="12.7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row>
    <row r="736" spans="1:77" ht="12.7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row>
    <row r="737" spans="1:77" ht="12.7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row>
    <row r="738" spans="1:77" ht="12.7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row>
    <row r="739" spans="1:77" ht="12.7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row>
    <row r="740" spans="1:77" ht="12.7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row>
    <row r="741" spans="1:77" ht="12.7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row>
    <row r="742" spans="1:77" ht="12.7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row>
    <row r="743" spans="1:77" ht="12.7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row>
    <row r="744" spans="1:77" ht="12.7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row>
    <row r="745" spans="1:77" ht="12.7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row>
    <row r="746" spans="1:77" ht="12.7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row>
    <row r="747" spans="1:77" ht="12.7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row>
    <row r="748" spans="1:77" ht="12.7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row>
    <row r="749" spans="1:77" ht="12.7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row>
    <row r="750" spans="1:77" ht="12.7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row>
    <row r="751" spans="1:77" ht="12.7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row>
    <row r="752" spans="1:77" ht="12.7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row>
    <row r="753" spans="1:77" ht="12.7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row>
    <row r="754" spans="1:77" ht="12.7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row>
    <row r="755" spans="1:77" ht="12.7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row>
    <row r="756" spans="1:77" ht="12.7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row>
    <row r="757" spans="1:77" ht="12.7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row>
    <row r="758" spans="1:77" ht="12.7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row>
    <row r="759" spans="1:77" ht="12.7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row>
    <row r="760" spans="1:77" ht="12.7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row>
    <row r="761" spans="1:77" ht="12.7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row>
    <row r="762" spans="1:77" ht="12.7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row>
    <row r="763" spans="1:77" ht="12.7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row>
    <row r="764" spans="1:77" ht="12.7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row>
    <row r="765" spans="1:77" ht="12.7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row>
    <row r="766" spans="1:77" ht="12.7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row>
    <row r="767" spans="1:77" ht="12.7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row>
    <row r="768" spans="1:77" ht="12.7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row>
    <row r="769" spans="1:77" ht="12.7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row>
    <row r="770" spans="1:77" ht="12.7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row>
    <row r="771" spans="1:77" ht="12.7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row>
    <row r="772" spans="1:77" ht="12.7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row>
    <row r="773" spans="1:77" ht="12.7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row>
    <row r="774" spans="1:77" ht="12.7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row>
    <row r="775" spans="1:77" ht="12.7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row>
    <row r="776" spans="1:77" ht="12.7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row>
    <row r="777" spans="1:77" ht="12.7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row>
    <row r="778" spans="1:77" ht="12.7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row>
    <row r="779" spans="1:77" ht="12.7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row>
    <row r="780" spans="1:77" ht="12.7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row>
    <row r="781" spans="1:77" ht="12.7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row>
    <row r="782" spans="1:77" ht="12.7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row>
    <row r="783" spans="1:77" ht="12.7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row>
    <row r="784" spans="1:77" ht="12.7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row>
    <row r="785" spans="1:77" ht="12.7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row>
    <row r="786" spans="1:77" ht="12.7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row>
    <row r="787" spans="1:77" ht="12.7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row>
    <row r="788" spans="1:77" ht="12.7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row>
    <row r="789" spans="1:77" ht="12.7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row>
    <row r="790" spans="1:77" ht="12.7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row>
    <row r="791" spans="1:77" ht="12.7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row>
    <row r="792" spans="1:77" ht="12.7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row>
    <row r="793" spans="1:77" ht="12.7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row>
    <row r="794" spans="1:77" ht="12.7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row>
    <row r="795" spans="1:77" ht="12.7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row>
    <row r="796" spans="1:77" ht="12.7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row>
    <row r="797" spans="1:77" ht="12.7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row>
    <row r="798" spans="1:77" ht="12.7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row>
    <row r="799" spans="1:77" ht="12.7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row>
    <row r="800" spans="1:77" ht="12.7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row>
    <row r="801" spans="1:77" ht="12.7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row>
    <row r="802" spans="1:77" ht="12.7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row>
    <row r="803" spans="1:77" ht="12.7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row>
    <row r="804" spans="1:77" ht="12.7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row>
    <row r="805" spans="1:77" ht="12.7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row>
    <row r="806" spans="1:77" ht="12.7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row>
    <row r="807" spans="1:77" ht="12.7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row>
    <row r="808" spans="1:77" ht="12.7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row>
    <row r="809" spans="1:77" ht="12.7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row>
    <row r="810" spans="1:77" ht="12.7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row>
    <row r="811" spans="1:77" ht="12.7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row>
    <row r="812" spans="1:77" ht="12.7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row>
    <row r="813" spans="1:77" ht="12.7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row>
    <row r="814" spans="1:77" ht="12.7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row>
    <row r="815" spans="1:77" ht="12.7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row>
    <row r="816" spans="1:77" ht="12.7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row>
    <row r="817" spans="1:77" ht="12.7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row>
    <row r="818" spans="1:77" ht="12.7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row>
    <row r="819" spans="1:77" ht="12.7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row>
    <row r="820" spans="1:77" ht="12.7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row>
    <row r="821" spans="1:77" ht="12.7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row>
    <row r="822" spans="1:77" ht="12.7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row>
    <row r="823" spans="1:77" ht="12.7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row>
    <row r="824" spans="1:77" ht="12.7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row>
    <row r="825" spans="1:77" ht="12.7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row>
    <row r="826" spans="1:77" ht="12.7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row>
    <row r="827" spans="1:77" ht="12.7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row>
    <row r="828" spans="1:77" ht="12.7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row>
    <row r="829" spans="1:77" ht="12.7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row>
    <row r="830" spans="1:77" ht="12.7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row>
    <row r="831" spans="1:77" ht="12.7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row>
    <row r="832" spans="1:77" ht="12.7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row>
    <row r="833" spans="1:77" ht="12.7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row>
    <row r="834" spans="1:77" ht="12.7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row>
    <row r="835" spans="1:77" ht="12.7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row>
    <row r="836" spans="1:77" ht="12.7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row>
    <row r="837" spans="1:77" ht="12.7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row>
    <row r="838" spans="1:77" ht="12.7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row>
    <row r="839" spans="1:77" ht="12.7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row>
    <row r="840" spans="1:77" ht="12.7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row>
    <row r="841" spans="1:77" ht="12.7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row>
    <row r="842" spans="1:77" ht="12.7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row>
    <row r="843" spans="1:77" ht="12.7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row>
    <row r="844" spans="1:77" ht="12.7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row>
    <row r="845" spans="1:77" ht="12.7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row>
    <row r="846" spans="1:77" ht="12.7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row>
    <row r="847" spans="1:77" ht="12.7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row>
    <row r="848" spans="1:77" ht="12.7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row>
    <row r="849" spans="1:77" ht="12.7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row>
    <row r="850" spans="1:77" ht="12.7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row>
    <row r="851" spans="1:77" ht="12.7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row>
    <row r="852" spans="1:77" ht="12.7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row>
    <row r="853" spans="1:77" ht="12.7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row>
    <row r="854" spans="1:77" ht="12.7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row>
    <row r="855" spans="1:77" ht="12.7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row>
    <row r="856" spans="1:77" ht="12.7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row>
    <row r="857" spans="1:77" ht="12.7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row>
    <row r="858" spans="1:77" ht="12.7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row>
    <row r="859" spans="1:77" ht="12.7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row>
    <row r="860" spans="1:77" ht="12.7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row>
    <row r="861" spans="1:77" ht="12.7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row>
    <row r="862" spans="1:77" ht="12.7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row>
    <row r="863" spans="1:77" ht="12.7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row>
    <row r="864" spans="1:77" ht="12.7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row>
    <row r="865" spans="1:77" ht="12.7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row>
    <row r="866" spans="1:77" ht="12.7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row>
    <row r="867" spans="1:77" ht="12.7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row>
    <row r="868" spans="1:77" ht="12.7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row>
    <row r="869" spans="1:77" ht="12.7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row>
    <row r="870" spans="1:77" ht="12.7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row>
    <row r="871" spans="1:77" ht="12.7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row>
    <row r="872" spans="1:77" ht="12.7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row>
    <row r="873" spans="1:77" ht="12.7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row>
    <row r="874" spans="1:77" ht="12.7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row>
    <row r="875" spans="1:77" ht="12.7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row>
    <row r="876" spans="1:77" ht="12.7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row>
    <row r="877" spans="1:77" ht="12.7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row>
    <row r="878" spans="1:77" ht="12.7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row>
    <row r="879" spans="1:77" ht="12.7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row>
    <row r="880" spans="1:77" ht="12.7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row>
    <row r="881" spans="1:77" ht="12.7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row>
    <row r="882" spans="1:77" ht="12.7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row>
    <row r="883" spans="1:77" ht="12.7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row>
    <row r="884" spans="1:77" ht="12.7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row>
    <row r="885" spans="1:77" ht="12.7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row>
    <row r="886" spans="1:77" ht="12.7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row>
    <row r="887" spans="1:77" ht="12.7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row>
    <row r="888" spans="1:77" ht="12.7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row>
    <row r="889" spans="1:77" ht="12.7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row>
    <row r="890" spans="1:77" ht="12.7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row>
    <row r="891" spans="1:77" ht="12.7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row>
    <row r="892" spans="1:77" ht="12.7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row>
    <row r="893" spans="1:77" ht="12.7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row>
    <row r="894" spans="1:77" ht="12.7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row>
    <row r="895" spans="1:77" ht="12.7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row>
    <row r="896" spans="1:77" ht="12.7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row>
    <row r="897" spans="1:77" ht="12.7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row>
    <row r="898" spans="1:77" ht="12.7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row>
    <row r="899" spans="1:77" ht="12.7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row>
    <row r="900" spans="1:77" ht="12.7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row>
    <row r="901" spans="1:77" ht="12.7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row>
    <row r="902" spans="1:77" ht="12.7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row>
    <row r="903" spans="1:77" ht="12.7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row>
    <row r="904" spans="1:77" ht="12.7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row>
    <row r="905" spans="1:77" ht="12.7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row>
    <row r="906" spans="1:77" ht="12.7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row>
    <row r="907" spans="1:77" ht="12.7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row>
    <row r="908" spans="1:77" ht="12.7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row>
    <row r="909" spans="1:77" ht="12.7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row>
    <row r="910" spans="1:77" ht="12.7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row>
    <row r="911" spans="1:77" ht="12.7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row>
    <row r="912" spans="1:77" ht="12.7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row>
    <row r="913" spans="1:77" ht="12.7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row>
    <row r="914" spans="1:77" ht="12.7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row>
    <row r="915" spans="1:77" ht="12.7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row>
    <row r="916" spans="1:77" ht="12.7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row>
    <row r="917" spans="1:77" ht="12.7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row>
    <row r="918" spans="1:77" ht="12.7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row>
    <row r="919" spans="1:77" ht="12.7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row>
    <row r="920" spans="1:77" ht="12.7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row>
    <row r="921" spans="1:77" ht="12.7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row>
    <row r="922" spans="1:77" ht="12.7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row>
    <row r="923" spans="1:77" ht="12.7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row>
    <row r="924" spans="1:77" ht="12.7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row>
    <row r="925" spans="1:77" ht="12.7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row>
    <row r="926" spans="1:77" ht="12.7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row>
    <row r="927" spans="1:77" ht="12.7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row>
    <row r="928" spans="1:77" ht="12.7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row>
    <row r="929" spans="1:77" ht="12.7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row>
    <row r="930" spans="1:77" ht="12.7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row>
    <row r="931" spans="1:77" ht="12.7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row>
    <row r="932" spans="1:77" ht="12.7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row>
    <row r="933" spans="1:77" ht="12.7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row>
    <row r="934" spans="1:77" ht="12.7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row>
    <row r="935" spans="1:77" ht="12.7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row>
    <row r="936" spans="1:77" ht="12.7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row>
    <row r="937" spans="1:77" ht="12.7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row>
    <row r="938" spans="1:77" ht="12.7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row>
    <row r="939" spans="1:77" ht="12.7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row>
    <row r="940" spans="1:77" ht="12.7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row>
    <row r="941" spans="1:77" ht="12.7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row>
    <row r="942" spans="1:77" ht="12.7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row>
    <row r="943" spans="1:77" ht="12.7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row>
    <row r="944" spans="1:77" ht="12.7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row>
    <row r="945" spans="1:77" ht="12.7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row>
    <row r="946" spans="1:77" ht="12.7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row>
    <row r="947" spans="1:77" ht="12.7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row>
    <row r="948" spans="1:77" ht="12.7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row>
    <row r="949" spans="1:77" ht="12.7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row>
    <row r="950" spans="1:77" ht="12.7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row>
    <row r="951" spans="1:77" ht="12.7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row>
    <row r="952" spans="1:77" ht="12.7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row>
    <row r="953" spans="1:77" ht="12.7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row>
    <row r="954" spans="1:77" ht="12.7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row>
    <row r="955" spans="1:77" ht="12.7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row>
    <row r="956" spans="1:77" ht="12.7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row>
    <row r="957" spans="1:77" ht="12.7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row>
    <row r="958" spans="1:77" ht="12.7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row>
    <row r="959" spans="1:77" ht="12.7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row>
    <row r="960" spans="1:77" ht="12.7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row>
    <row r="961" spans="1:77" ht="12.7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row>
    <row r="962" spans="1:77" ht="12.7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row>
    <row r="963" spans="1:77" ht="12.7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row>
    <row r="964" spans="1:77" ht="12.7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row>
    <row r="965" spans="1:77" ht="12.7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row>
    <row r="966" spans="1:77" ht="12.7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row>
    <row r="967" spans="1:77" ht="12.7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row>
    <row r="968" spans="1:77" ht="12.7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row>
    <row r="969" spans="1:77" ht="12.7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row>
    <row r="970" spans="1:77" ht="12.7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row>
    <row r="971" spans="1:77" ht="12.7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row>
    <row r="972" spans="1:77" ht="12.7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row>
    <row r="973" spans="1:77" ht="12.7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row>
    <row r="974" spans="1:77" ht="12.7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row>
    <row r="975" spans="1:77" ht="12.7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row>
    <row r="976" spans="1:77" ht="12.7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row>
    <row r="977" spans="1:77" ht="12.7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row>
    <row r="978" spans="1:77" ht="12.7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row>
    <row r="979" spans="1:77" ht="12.7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row>
    <row r="980" spans="1:77" ht="12.7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row>
    <row r="981" spans="1:77" ht="12.7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row>
    <row r="982" spans="1:77" ht="12.7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row>
    <row r="983" spans="1:77" ht="12.7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row>
    <row r="984" spans="1:77" ht="12.7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row>
    <row r="985" spans="1:77" ht="12.7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row>
    <row r="986" spans="1:77" ht="12.7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row>
    <row r="987" spans="1:77" ht="12.7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row>
    <row r="988" spans="1:77" ht="12.7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row>
    <row r="989" spans="1:77" ht="12.7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row>
    <row r="990" spans="1:77" ht="12.7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row>
    <row r="991" spans="1:77" ht="12.7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row>
    <row r="992" spans="1:77" ht="12.7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row>
    <row r="993" spans="1:77" ht="12.7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row>
    <row r="994" spans="1:77" ht="12.7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row>
    <row r="995" spans="1:77" ht="12.7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row>
    <row r="996" spans="1:77" ht="12.7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row>
    <row r="997" spans="1:77" ht="12.7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row>
    <row r="998" spans="1:77" ht="12.7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row>
    <row r="999" spans="1:77" ht="12.7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row>
    <row r="1000" spans="1:77" ht="12.7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row>
    <row r="1001" spans="1:77" ht="12.75" customHeight="1" x14ac:dyDescent="0.3">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row>
    <row r="1002" spans="1:77" ht="12.75" customHeight="1" x14ac:dyDescent="0.3">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row>
    <row r="1003" spans="1:77" ht="12.75" customHeight="1" x14ac:dyDescent="0.3">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row>
    <row r="1004" spans="1:77" ht="12.75" customHeight="1" x14ac:dyDescent="0.3">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row>
    <row r="1005" spans="1:77" ht="12.75" customHeight="1" x14ac:dyDescent="0.3">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row>
    <row r="1006" spans="1:77" ht="12.75" customHeight="1" x14ac:dyDescent="0.3">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row>
    <row r="1007" spans="1:77" ht="12.75" customHeight="1" x14ac:dyDescent="0.3">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row>
    <row r="1008" spans="1:77" ht="12.75" customHeight="1" x14ac:dyDescent="0.3">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row>
    <row r="1009" spans="1:77" ht="12.75" customHeight="1" x14ac:dyDescent="0.3">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row>
    <row r="1010" spans="1:77" ht="12.75" customHeight="1" x14ac:dyDescent="0.3">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row>
    <row r="1011" spans="1:77" ht="12.75" customHeight="1" x14ac:dyDescent="0.3">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row>
    <row r="1012" spans="1:77" ht="12.75" customHeight="1" x14ac:dyDescent="0.3">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row>
    <row r="1013" spans="1:77" ht="12.75" customHeight="1" x14ac:dyDescent="0.3">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row>
    <row r="1014" spans="1:77" ht="12.75" customHeight="1" x14ac:dyDescent="0.3">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row>
    <row r="1015" spans="1:77" ht="12.75" customHeight="1" x14ac:dyDescent="0.3">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row>
    <row r="1016" spans="1:77" ht="12.75" customHeight="1" x14ac:dyDescent="0.3">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row>
    <row r="1017" spans="1:77" ht="12.75" customHeight="1" x14ac:dyDescent="0.3">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row>
    <row r="1018" spans="1:77" ht="12.75" customHeight="1" x14ac:dyDescent="0.3">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row>
    <row r="1019" spans="1:77" ht="12.75" customHeight="1" x14ac:dyDescent="0.3">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row>
    <row r="1020" spans="1:77" ht="12.75" customHeight="1" x14ac:dyDescent="0.3">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row>
    <row r="1021" spans="1:77" ht="12.75" customHeight="1" x14ac:dyDescent="0.3">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row>
    <row r="1022" spans="1:77" ht="12.75" customHeight="1" x14ac:dyDescent="0.3">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row>
    <row r="1023" spans="1:77" ht="12.75" customHeight="1" x14ac:dyDescent="0.3">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row>
    <row r="1024" spans="1:77" ht="12.75" customHeight="1" x14ac:dyDescent="0.3">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row>
    <row r="1025" spans="1:77" ht="12.75" customHeight="1" x14ac:dyDescent="0.3">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row>
    <row r="1026" spans="1:77" ht="12.75" customHeight="1" x14ac:dyDescent="0.3">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row>
    <row r="1027" spans="1:77" ht="12.75" customHeight="1" x14ac:dyDescent="0.3">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row>
    <row r="1028" spans="1:77" ht="12.75" customHeight="1" x14ac:dyDescent="0.3">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row>
    <row r="1029" spans="1:77" ht="12.75" customHeight="1" x14ac:dyDescent="0.3">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row>
    <row r="1030" spans="1:77" ht="12.75" customHeight="1" x14ac:dyDescent="0.3">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row>
    <row r="1031" spans="1:77" ht="12.75" customHeight="1" x14ac:dyDescent="0.3">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row>
    <row r="1032" spans="1:77" ht="12.75" customHeight="1" x14ac:dyDescent="0.3">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row>
    <row r="1033" spans="1:77" ht="12.75" customHeight="1" x14ac:dyDescent="0.3">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row>
    <row r="1034" spans="1:77" ht="12.75" customHeight="1" x14ac:dyDescent="0.3">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row>
    <row r="1035" spans="1:77" ht="12.75" customHeight="1" x14ac:dyDescent="0.3">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row>
    <row r="1036" spans="1:77" ht="12.75" customHeight="1" x14ac:dyDescent="0.3">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row>
    <row r="1037" spans="1:77" ht="12.75" customHeight="1" x14ac:dyDescent="0.3">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row>
    <row r="1038" spans="1:77" ht="12.75" customHeight="1" x14ac:dyDescent="0.3">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row>
    <row r="1039" spans="1:77" ht="12.75" customHeight="1" x14ac:dyDescent="0.3">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row>
    <row r="1040" spans="1:77" ht="12.75" customHeight="1" x14ac:dyDescent="0.3">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row>
    <row r="1041" spans="1:77" ht="12.75" customHeight="1" x14ac:dyDescent="0.3">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row>
    <row r="1042" spans="1:77" ht="12.75" customHeight="1" x14ac:dyDescent="0.3">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row>
    <row r="1043" spans="1:77" ht="12.75" customHeight="1" x14ac:dyDescent="0.3">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row>
    <row r="1044" spans="1:77" ht="12.75" customHeight="1" x14ac:dyDescent="0.3">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row>
    <row r="1045" spans="1:77" ht="12.75" customHeight="1" x14ac:dyDescent="0.3">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row>
    <row r="1046" spans="1:77" ht="12.75" customHeight="1" x14ac:dyDescent="0.3">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row>
    <row r="1047" spans="1:77" ht="12.75" customHeight="1" x14ac:dyDescent="0.3">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row>
    <row r="1048" spans="1:77" ht="12.75" customHeight="1" x14ac:dyDescent="0.3">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row>
    <row r="1049" spans="1:77" ht="12.75" customHeight="1" x14ac:dyDescent="0.3">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row>
    <row r="1050" spans="1:77" ht="12.75" customHeight="1" x14ac:dyDescent="0.3">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row>
    <row r="1051" spans="1:77" ht="12.75" customHeight="1" x14ac:dyDescent="0.3">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row>
    <row r="1052" spans="1:77" ht="12.75" customHeight="1" x14ac:dyDescent="0.3">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row>
    <row r="1053" spans="1:77" ht="12.75" customHeight="1" x14ac:dyDescent="0.3">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row>
    <row r="1054" spans="1:77" ht="12.75" customHeight="1" x14ac:dyDescent="0.3">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row>
    <row r="1055" spans="1:77" ht="12.75" customHeight="1" x14ac:dyDescent="0.3">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row>
    <row r="1056" spans="1:77" ht="12.75" customHeight="1" x14ac:dyDescent="0.3">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row>
    <row r="1057" spans="1:77" ht="12.75" customHeight="1" x14ac:dyDescent="0.3">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row>
    <row r="1058" spans="1:77" ht="12.75" customHeight="1" x14ac:dyDescent="0.3">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row>
    <row r="1059" spans="1:77" ht="12.75" customHeight="1" x14ac:dyDescent="0.3">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row>
    <row r="1060" spans="1:77" ht="12.75" customHeight="1" x14ac:dyDescent="0.3">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row>
    <row r="1061" spans="1:77" ht="12.75" customHeight="1" x14ac:dyDescent="0.3">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row>
    <row r="1062" spans="1:77" ht="12.75" customHeight="1" x14ac:dyDescent="0.3">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row>
    <row r="1063" spans="1:77" ht="12.75" customHeight="1" x14ac:dyDescent="0.3">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row>
    <row r="1064" spans="1:77" ht="12.75" customHeight="1" x14ac:dyDescent="0.3">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row>
    <row r="1065" spans="1:77" ht="12.75" customHeight="1" x14ac:dyDescent="0.3">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row>
    <row r="1066" spans="1:77" ht="12.75" customHeight="1" x14ac:dyDescent="0.3">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row>
    <row r="1067" spans="1:77" ht="12.75" customHeight="1" x14ac:dyDescent="0.3">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row>
    <row r="1068" spans="1:77" ht="12.75" customHeight="1" x14ac:dyDescent="0.3">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row>
    <row r="1069" spans="1:77" ht="12.75" customHeight="1" x14ac:dyDescent="0.3">
      <c r="A1069" s="3"/>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row>
    <row r="1070" spans="1:77" ht="12.75" customHeight="1" x14ac:dyDescent="0.3">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row>
    <row r="1071" spans="1:77" ht="12.75" customHeight="1" x14ac:dyDescent="0.3">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row>
    <row r="1072" spans="1:77" ht="12.75" customHeight="1" x14ac:dyDescent="0.3">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row>
    <row r="1073" spans="1:77" ht="12.75" customHeight="1" x14ac:dyDescent="0.3">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row>
    <row r="1074" spans="1:77" ht="12.75" customHeight="1" x14ac:dyDescent="0.3">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row>
    <row r="1075" spans="1:77" ht="12.75" customHeight="1" x14ac:dyDescent="0.3">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row>
    <row r="1076" spans="1:77" ht="12.75" customHeight="1" x14ac:dyDescent="0.3">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row>
    <row r="1077" spans="1:77" ht="12.75" customHeight="1" x14ac:dyDescent="0.3">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row>
    <row r="1078" spans="1:77" ht="12.75" customHeight="1" x14ac:dyDescent="0.3">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row>
    <row r="1079" spans="1:77" ht="12.75" customHeight="1" x14ac:dyDescent="0.3">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row>
    <row r="1080" spans="1:77" ht="12.75" customHeight="1" x14ac:dyDescent="0.3">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row>
    <row r="1081" spans="1:77" ht="12.75" customHeight="1" x14ac:dyDescent="0.3">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row>
    <row r="1082" spans="1:77" ht="12.75" customHeight="1" x14ac:dyDescent="0.3">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row>
    <row r="1083" spans="1:77" ht="12.75" customHeight="1" x14ac:dyDescent="0.3">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row>
    <row r="1084" spans="1:77" ht="12.75" customHeight="1" x14ac:dyDescent="0.3">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row>
    <row r="1085" spans="1:77" ht="12.75" customHeight="1" x14ac:dyDescent="0.3">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row>
    <row r="1086" spans="1:77" ht="12.75" customHeight="1" x14ac:dyDescent="0.3">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row>
    <row r="1087" spans="1:77" ht="12.75" customHeight="1" x14ac:dyDescent="0.3">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row>
    <row r="1088" spans="1:77" ht="12.75" customHeight="1" x14ac:dyDescent="0.3">
      <c r="A1088" s="3"/>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row>
    <row r="1089" spans="1:77" ht="12.75" customHeight="1" x14ac:dyDescent="0.3">
      <c r="A1089" s="3"/>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row>
    <row r="1090" spans="1:77" ht="12.75" customHeight="1" x14ac:dyDescent="0.3">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row>
    <row r="1091" spans="1:77" ht="12.75" customHeight="1" x14ac:dyDescent="0.3">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row>
    <row r="1092" spans="1:77" ht="12.75" customHeight="1" x14ac:dyDescent="0.3">
      <c r="A1092" s="3"/>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row>
    <row r="1093" spans="1:77" ht="12.75" customHeight="1" x14ac:dyDescent="0.3">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row>
    <row r="1094" spans="1:77" ht="12.75" customHeight="1" x14ac:dyDescent="0.3">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row>
    <row r="1095" spans="1:77" ht="12.75" customHeight="1" x14ac:dyDescent="0.3">
      <c r="A1095" s="3"/>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row>
    <row r="1096" spans="1:77" ht="12.75" customHeight="1" x14ac:dyDescent="0.3">
      <c r="A1096" s="3"/>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row>
    <row r="1097" spans="1:77" ht="12.75" customHeight="1" x14ac:dyDescent="0.3">
      <c r="A1097" s="3"/>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row>
    <row r="1098" spans="1:77" ht="12.75" customHeight="1" x14ac:dyDescent="0.3">
      <c r="A1098" s="3"/>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row>
    <row r="1099" spans="1:77" ht="12.75" customHeight="1" x14ac:dyDescent="0.3">
      <c r="A1099" s="3"/>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row>
    <row r="1100" spans="1:77" ht="12.75" customHeight="1" x14ac:dyDescent="0.3">
      <c r="A1100" s="3"/>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row>
    <row r="1101" spans="1:77" ht="12.75" customHeight="1" x14ac:dyDescent="0.3">
      <c r="A1101" s="3"/>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row>
    <row r="1102" spans="1:77" ht="12.75" customHeight="1" x14ac:dyDescent="0.3">
      <c r="A1102" s="3"/>
      <c r="B1102" s="3"/>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row>
    <row r="1103" spans="1:77" ht="12.75" customHeight="1" x14ac:dyDescent="0.3">
      <c r="A1103" s="3"/>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row>
    <row r="1104" spans="1:77" ht="12.75" customHeight="1" x14ac:dyDescent="0.3">
      <c r="A1104" s="3"/>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row>
    <row r="1105" spans="1:77" ht="12.75" customHeight="1" x14ac:dyDescent="0.3">
      <c r="A1105" s="3"/>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row>
    <row r="1106" spans="1:77" ht="12.75" customHeight="1" x14ac:dyDescent="0.3">
      <c r="A1106" s="3"/>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row>
    <row r="1107" spans="1:77" ht="12.75" customHeight="1" x14ac:dyDescent="0.3">
      <c r="A1107" s="3"/>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row>
  </sheetData>
  <mergeCells count="4301">
    <mergeCell ref="A49:F49"/>
    <mergeCell ref="G49:N49"/>
    <mergeCell ref="O49:V49"/>
    <mergeCell ref="W49:AJ49"/>
    <mergeCell ref="AK49:AX49"/>
    <mergeCell ref="AY49:BM49"/>
    <mergeCell ref="BN49:BY49"/>
    <mergeCell ref="BN188:BY188"/>
    <mergeCell ref="BB392:BG392"/>
    <mergeCell ref="BQ388:BY388"/>
    <mergeCell ref="A389:BY389"/>
    <mergeCell ref="A390:BY390"/>
    <mergeCell ref="A388:BP388"/>
    <mergeCell ref="A391:BY391"/>
    <mergeCell ref="AK75:AX75"/>
    <mergeCell ref="AY75:BM75"/>
    <mergeCell ref="BN75:BY75"/>
    <mergeCell ref="BD123:BJ123"/>
    <mergeCell ref="A123:D123"/>
    <mergeCell ref="A112:BY112"/>
    <mergeCell ref="BR124:BY124"/>
    <mergeCell ref="W117:AD117"/>
    <mergeCell ref="AE117:AL117"/>
    <mergeCell ref="E108:J108"/>
    <mergeCell ref="BK105:BQ105"/>
    <mergeCell ref="BR105:BY105"/>
    <mergeCell ref="BK91:BQ91"/>
    <mergeCell ref="BK99:BQ99"/>
    <mergeCell ref="BD106:BJ106"/>
    <mergeCell ref="BN87:BY87"/>
    <mergeCell ref="A110:BJ110"/>
    <mergeCell ref="A91:D91"/>
    <mergeCell ref="W574:AJ574"/>
    <mergeCell ref="AK574:AX574"/>
    <mergeCell ref="AY574:BM574"/>
    <mergeCell ref="BN574:BY574"/>
    <mergeCell ref="O393:T393"/>
    <mergeCell ref="BB395:BG395"/>
    <mergeCell ref="BH395:BM395"/>
    <mergeCell ref="E394:N394"/>
    <mergeCell ref="E393:N393"/>
    <mergeCell ref="BN394:BS394"/>
    <mergeCell ref="BB394:BG394"/>
    <mergeCell ref="BH394:BM394"/>
    <mergeCell ref="AV393:BA393"/>
    <mergeCell ref="AV396:BA396"/>
    <mergeCell ref="BH393:BM393"/>
    <mergeCell ref="BN393:BS393"/>
    <mergeCell ref="AG396:AN396"/>
    <mergeCell ref="Y395:AF395"/>
    <mergeCell ref="Y393:AF393"/>
    <mergeCell ref="AG393:AN393"/>
    <mergeCell ref="BN395:BS395"/>
    <mergeCell ref="BT395:BY395"/>
    <mergeCell ref="BN568:BY568"/>
    <mergeCell ref="A569:F569"/>
    <mergeCell ref="AO396:AU396"/>
    <mergeCell ref="A403:D403"/>
    <mergeCell ref="E403:N403"/>
    <mergeCell ref="A570:F570"/>
    <mergeCell ref="G570:N570"/>
    <mergeCell ref="O570:V570"/>
    <mergeCell ref="W570:AJ570"/>
    <mergeCell ref="AK570:AX570"/>
    <mergeCell ref="Q122:V122"/>
    <mergeCell ref="K107:P107"/>
    <mergeCell ref="BD107:BJ107"/>
    <mergeCell ref="AM114:AU114"/>
    <mergeCell ref="W107:AD107"/>
    <mergeCell ref="AE107:AL107"/>
    <mergeCell ref="K114:P114"/>
    <mergeCell ref="AE114:AL114"/>
    <mergeCell ref="AV116:BC116"/>
    <mergeCell ref="AM115:AU115"/>
    <mergeCell ref="Q114:V114"/>
    <mergeCell ref="Q107:V107"/>
    <mergeCell ref="AV123:BC123"/>
    <mergeCell ref="BD108:BJ108"/>
    <mergeCell ref="AM108:AU108"/>
    <mergeCell ref="W109:AD109"/>
    <mergeCell ref="K117:P117"/>
    <mergeCell ref="Q117:V117"/>
    <mergeCell ref="AM117:AU117"/>
    <mergeCell ref="AV107:BC107"/>
    <mergeCell ref="AM107:AU107"/>
    <mergeCell ref="AV109:BC109"/>
    <mergeCell ref="AV108:BC108"/>
    <mergeCell ref="BN76:BY76"/>
    <mergeCell ref="AY84:BM84"/>
    <mergeCell ref="A101:D101"/>
    <mergeCell ref="BK106:BQ106"/>
    <mergeCell ref="A72:F72"/>
    <mergeCell ref="A74:F74"/>
    <mergeCell ref="G74:N74"/>
    <mergeCell ref="O74:V74"/>
    <mergeCell ref="W74:AJ74"/>
    <mergeCell ref="AK74:AX74"/>
    <mergeCell ref="AY74:BM74"/>
    <mergeCell ref="BN74:BY74"/>
    <mergeCell ref="G72:N72"/>
    <mergeCell ref="O72:V72"/>
    <mergeCell ref="W72:AJ72"/>
    <mergeCell ref="AK72:AX72"/>
    <mergeCell ref="AY72:BM72"/>
    <mergeCell ref="BN72:BY72"/>
    <mergeCell ref="A73:F73"/>
    <mergeCell ref="G73:N73"/>
    <mergeCell ref="O73:V73"/>
    <mergeCell ref="A75:F75"/>
    <mergeCell ref="G75:N75"/>
    <mergeCell ref="O75:V75"/>
    <mergeCell ref="W75:AJ75"/>
    <mergeCell ref="W73:AJ73"/>
    <mergeCell ref="AK73:AX73"/>
    <mergeCell ref="AY73:BM73"/>
    <mergeCell ref="BN73:BY73"/>
    <mergeCell ref="BN82:BY82"/>
    <mergeCell ref="AY82:BM82"/>
    <mergeCell ref="W98:AD98"/>
    <mergeCell ref="A67:F67"/>
    <mergeCell ref="G67:N67"/>
    <mergeCell ref="O67:V67"/>
    <mergeCell ref="W67:AJ67"/>
    <mergeCell ref="AK67:AX67"/>
    <mergeCell ref="AY67:BM67"/>
    <mergeCell ref="BN67:BY67"/>
    <mergeCell ref="A68:F68"/>
    <mergeCell ref="G68:N68"/>
    <mergeCell ref="O68:V68"/>
    <mergeCell ref="W68:AJ68"/>
    <mergeCell ref="AK68:AX68"/>
    <mergeCell ref="AY68:BM68"/>
    <mergeCell ref="BN68:BY68"/>
    <mergeCell ref="W71:AJ71"/>
    <mergeCell ref="AK71:AX71"/>
    <mergeCell ref="AY71:BM71"/>
    <mergeCell ref="BN71:BY71"/>
    <mergeCell ref="A69:F69"/>
    <mergeCell ref="G69:N69"/>
    <mergeCell ref="O69:V69"/>
    <mergeCell ref="W69:AJ69"/>
    <mergeCell ref="AK69:AX69"/>
    <mergeCell ref="AY69:BM69"/>
    <mergeCell ref="BN69:BY69"/>
    <mergeCell ref="A70:F70"/>
    <mergeCell ref="G70:N70"/>
    <mergeCell ref="O70:V70"/>
    <mergeCell ref="W70:AJ70"/>
    <mergeCell ref="AK70:AX70"/>
    <mergeCell ref="AY70:BM70"/>
    <mergeCell ref="BN70:BY70"/>
    <mergeCell ref="A71:F71"/>
    <mergeCell ref="G71:N71"/>
    <mergeCell ref="O71:V71"/>
    <mergeCell ref="BR106:BY106"/>
    <mergeCell ref="BK98:BQ98"/>
    <mergeCell ref="E101:J101"/>
    <mergeCell ref="AE101:AL101"/>
    <mergeCell ref="A100:D100"/>
    <mergeCell ref="A99:D99"/>
    <mergeCell ref="A86:F86"/>
    <mergeCell ref="A82:F82"/>
    <mergeCell ref="A84:F84"/>
    <mergeCell ref="E105:J105"/>
    <mergeCell ref="K105:P105"/>
    <mergeCell ref="A94:D94"/>
    <mergeCell ref="AE96:AL96"/>
    <mergeCell ref="BD105:BJ105"/>
    <mergeCell ref="Q94:V94"/>
    <mergeCell ref="W94:AD94"/>
    <mergeCell ref="AE94:AL94"/>
    <mergeCell ref="A96:D96"/>
    <mergeCell ref="E96:J96"/>
    <mergeCell ref="K96:P96"/>
    <mergeCell ref="Q96:V96"/>
    <mergeCell ref="W96:AD96"/>
    <mergeCell ref="A97:D97"/>
    <mergeCell ref="A76:BM76"/>
    <mergeCell ref="A87:BM87"/>
    <mergeCell ref="A85:F85"/>
    <mergeCell ref="G85:N85"/>
    <mergeCell ref="A81:F81"/>
    <mergeCell ref="O83:V83"/>
    <mergeCell ref="AY63:BM63"/>
    <mergeCell ref="BN63:BY63"/>
    <mergeCell ref="A64:F64"/>
    <mergeCell ref="G64:N64"/>
    <mergeCell ref="O80:V80"/>
    <mergeCell ref="AV99:BC99"/>
    <mergeCell ref="W83:AJ83"/>
    <mergeCell ref="W82:AJ82"/>
    <mergeCell ref="O82:V82"/>
    <mergeCell ref="AE99:AL99"/>
    <mergeCell ref="O64:V64"/>
    <mergeCell ref="W64:AJ64"/>
    <mergeCell ref="AK64:AX64"/>
    <mergeCell ref="AY64:BM64"/>
    <mergeCell ref="BN64:BY64"/>
    <mergeCell ref="A65:F65"/>
    <mergeCell ref="G65:N65"/>
    <mergeCell ref="O65:V65"/>
    <mergeCell ref="W65:AJ65"/>
    <mergeCell ref="AK65:AX65"/>
    <mergeCell ref="AY65:BM65"/>
    <mergeCell ref="BN65:BY65"/>
    <mergeCell ref="A66:F66"/>
    <mergeCell ref="G66:N66"/>
    <mergeCell ref="O66:V66"/>
    <mergeCell ref="W66:AJ66"/>
    <mergeCell ref="AK66:AX66"/>
    <mergeCell ref="AY66:BM66"/>
    <mergeCell ref="BN66:BY66"/>
    <mergeCell ref="E95:J95"/>
    <mergeCell ref="K95:P95"/>
    <mergeCell ref="Q95:V95"/>
    <mergeCell ref="BN58:BY58"/>
    <mergeCell ref="A56:F56"/>
    <mergeCell ref="G56:N56"/>
    <mergeCell ref="O56:V56"/>
    <mergeCell ref="A59:F59"/>
    <mergeCell ref="G59:N59"/>
    <mergeCell ref="O59:V59"/>
    <mergeCell ref="W59:AJ59"/>
    <mergeCell ref="AK59:AX59"/>
    <mergeCell ref="AY59:BM59"/>
    <mergeCell ref="BN59:BY59"/>
    <mergeCell ref="A60:F60"/>
    <mergeCell ref="G60:N60"/>
    <mergeCell ref="O60:V60"/>
    <mergeCell ref="W60:AJ60"/>
    <mergeCell ref="BQ387:BY387"/>
    <mergeCell ref="W61:AJ61"/>
    <mergeCell ref="AK61:AX61"/>
    <mergeCell ref="AY61:BM61"/>
    <mergeCell ref="BN61:BY61"/>
    <mergeCell ref="A62:F62"/>
    <mergeCell ref="G62:N62"/>
    <mergeCell ref="O62:V62"/>
    <mergeCell ref="W62:AJ62"/>
    <mergeCell ref="AK62:AX62"/>
    <mergeCell ref="AY62:BM62"/>
    <mergeCell ref="BN62:BY62"/>
    <mergeCell ref="A63:F63"/>
    <mergeCell ref="G63:N63"/>
    <mergeCell ref="O63:V63"/>
    <mergeCell ref="W63:AJ63"/>
    <mergeCell ref="AK63:AX63"/>
    <mergeCell ref="Y387:AF387"/>
    <mergeCell ref="E392:N392"/>
    <mergeCell ref="A392:D392"/>
    <mergeCell ref="E385:J385"/>
    <mergeCell ref="K385:P385"/>
    <mergeCell ref="Q385:X385"/>
    <mergeCell ref="BD385:BP385"/>
    <mergeCell ref="BD387:BP387"/>
    <mergeCell ref="Y392:AF392"/>
    <mergeCell ref="AG392:AN392"/>
    <mergeCell ref="Q386:X386"/>
    <mergeCell ref="Y386:AF386"/>
    <mergeCell ref="Y385:AF385"/>
    <mergeCell ref="AS386:BC386"/>
    <mergeCell ref="K386:P386"/>
    <mergeCell ref="W56:AJ56"/>
    <mergeCell ref="AK56:AX56"/>
    <mergeCell ref="AY56:BM56"/>
    <mergeCell ref="BN56:BY56"/>
    <mergeCell ref="A57:F57"/>
    <mergeCell ref="G57:N57"/>
    <mergeCell ref="O57:V57"/>
    <mergeCell ref="W57:AJ57"/>
    <mergeCell ref="AK57:AX57"/>
    <mergeCell ref="AY57:BM57"/>
    <mergeCell ref="BN57:BY57"/>
    <mergeCell ref="A58:F58"/>
    <mergeCell ref="G58:N58"/>
    <mergeCell ref="O58:V58"/>
    <mergeCell ref="W58:AJ58"/>
    <mergeCell ref="AK58:AX58"/>
    <mergeCell ref="AY58:BM58"/>
    <mergeCell ref="E386:J386"/>
    <mergeCell ref="BQ384:BY384"/>
    <mergeCell ref="K384:P384"/>
    <mergeCell ref="E378:J378"/>
    <mergeCell ref="A378:D378"/>
    <mergeCell ref="A386:D386"/>
    <mergeCell ref="Y378:AF378"/>
    <mergeCell ref="BD386:BP386"/>
    <mergeCell ref="A385:D385"/>
    <mergeCell ref="BD378:BP378"/>
    <mergeCell ref="BQ378:BY378"/>
    <mergeCell ref="A384:D384"/>
    <mergeCell ref="E384:J384"/>
    <mergeCell ref="A382:BP382"/>
    <mergeCell ref="BQ382:BY382"/>
    <mergeCell ref="K378:P378"/>
    <mergeCell ref="BQ381:BY381"/>
    <mergeCell ref="Y381:AF381"/>
    <mergeCell ref="AG381:AR381"/>
    <mergeCell ref="AS381:BC381"/>
    <mergeCell ref="A383:BY383"/>
    <mergeCell ref="AO393:AU393"/>
    <mergeCell ref="BH392:BM392"/>
    <mergeCell ref="Q384:X384"/>
    <mergeCell ref="O396:T396"/>
    <mergeCell ref="BB393:BG393"/>
    <mergeCell ref="BT394:BY394"/>
    <mergeCell ref="E395:N395"/>
    <mergeCell ref="O395:T395"/>
    <mergeCell ref="Y396:AF396"/>
    <mergeCell ref="U393:X393"/>
    <mergeCell ref="BT393:BY393"/>
    <mergeCell ref="A395:D395"/>
    <mergeCell ref="Y394:AF394"/>
    <mergeCell ref="O394:T394"/>
    <mergeCell ref="E396:N396"/>
    <mergeCell ref="U395:X395"/>
    <mergeCell ref="AO394:AU394"/>
    <mergeCell ref="AV394:BA394"/>
    <mergeCell ref="BH396:BM396"/>
    <mergeCell ref="BN392:BS392"/>
    <mergeCell ref="BQ386:BY386"/>
    <mergeCell ref="AG386:AR386"/>
    <mergeCell ref="AG387:AR387"/>
    <mergeCell ref="AS387:BC387"/>
    <mergeCell ref="O392:T392"/>
    <mergeCell ref="U392:X392"/>
    <mergeCell ref="AO392:AU392"/>
    <mergeCell ref="AV392:BA392"/>
    <mergeCell ref="A387:D387"/>
    <mergeCell ref="E387:J387"/>
    <mergeCell ref="K387:P387"/>
    <mergeCell ref="Q387:X387"/>
    <mergeCell ref="BT392:BY392"/>
    <mergeCell ref="AV395:BA395"/>
    <mergeCell ref="BB396:BG396"/>
    <mergeCell ref="AG395:AN395"/>
    <mergeCell ref="AO395:AU395"/>
    <mergeCell ref="Y384:AF384"/>
    <mergeCell ref="AG384:AR384"/>
    <mergeCell ref="AG385:AR385"/>
    <mergeCell ref="AS385:BC385"/>
    <mergeCell ref="AS384:BC384"/>
    <mergeCell ref="BD384:BP384"/>
    <mergeCell ref="BQ385:BY385"/>
    <mergeCell ref="BT400:BY400"/>
    <mergeCell ref="BT396:BY396"/>
    <mergeCell ref="BT397:BY397"/>
    <mergeCell ref="BB411:BG411"/>
    <mergeCell ref="BT403:BY403"/>
    <mergeCell ref="BH404:BM404"/>
    <mergeCell ref="BB404:BG404"/>
    <mergeCell ref="Y409:AF409"/>
    <mergeCell ref="AG409:AN409"/>
    <mergeCell ref="AG401:AN401"/>
    <mergeCell ref="BN396:BS396"/>
    <mergeCell ref="BN397:BS397"/>
    <mergeCell ref="Y404:AF404"/>
    <mergeCell ref="AG404:AN404"/>
    <mergeCell ref="Y410:AF410"/>
    <mergeCell ref="BH401:BM401"/>
    <mergeCell ref="BB409:BG409"/>
    <mergeCell ref="BN401:BS401"/>
    <mergeCell ref="A405:BM405"/>
    <mergeCell ref="A407:BY407"/>
    <mergeCell ref="BH400:BM400"/>
    <mergeCell ref="BN412:BS412"/>
    <mergeCell ref="BT412:BY412"/>
    <mergeCell ref="Y402:AF402"/>
    <mergeCell ref="AG402:AN402"/>
    <mergeCell ref="AO411:AU411"/>
    <mergeCell ref="AO412:AU412"/>
    <mergeCell ref="U412:X412"/>
    <mergeCell ref="AO400:AU400"/>
    <mergeCell ref="U400:X400"/>
    <mergeCell ref="U401:X401"/>
    <mergeCell ref="Y401:AF401"/>
    <mergeCell ref="E402:N402"/>
    <mergeCell ref="BN409:BS409"/>
    <mergeCell ref="BT409:BY409"/>
    <mergeCell ref="BH410:BM410"/>
    <mergeCell ref="BN410:BS410"/>
    <mergeCell ref="BN402:BS402"/>
    <mergeCell ref="BT402:BY402"/>
    <mergeCell ref="BN404:BS404"/>
    <mergeCell ref="BN403:BS403"/>
    <mergeCell ref="AG400:AN400"/>
    <mergeCell ref="BB400:BG400"/>
    <mergeCell ref="E409:N409"/>
    <mergeCell ref="O409:T409"/>
    <mergeCell ref="A408:BY408"/>
    <mergeCell ref="E404:N404"/>
    <mergeCell ref="O403:T403"/>
    <mergeCell ref="BB403:BG403"/>
    <mergeCell ref="U409:X409"/>
    <mergeCell ref="O411:T411"/>
    <mergeCell ref="AO409:AU409"/>
    <mergeCell ref="BH417:BM417"/>
    <mergeCell ref="BN413:BS413"/>
    <mergeCell ref="AG418:AN418"/>
    <mergeCell ref="A411:D411"/>
    <mergeCell ref="O413:T413"/>
    <mergeCell ref="E413:N413"/>
    <mergeCell ref="A410:D410"/>
    <mergeCell ref="Y412:AF412"/>
    <mergeCell ref="AG411:AN411"/>
    <mergeCell ref="AV418:BA418"/>
    <mergeCell ref="Y413:AF413"/>
    <mergeCell ref="AG413:AN413"/>
    <mergeCell ref="A420:D420"/>
    <mergeCell ref="A402:D402"/>
    <mergeCell ref="A409:D409"/>
    <mergeCell ref="BN420:BS420"/>
    <mergeCell ref="E446:J446"/>
    <mergeCell ref="W436:AD436"/>
    <mergeCell ref="W435:AD435"/>
    <mergeCell ref="BP428:BY428"/>
    <mergeCell ref="AV433:BC433"/>
    <mergeCell ref="AM434:AU434"/>
    <mergeCell ref="AV435:BC435"/>
    <mergeCell ref="AV434:BC434"/>
    <mergeCell ref="K436:R436"/>
    <mergeCell ref="BD440:BO440"/>
    <mergeCell ref="AV428:BC428"/>
    <mergeCell ref="BP433:BY433"/>
    <mergeCell ref="AE432:AL432"/>
    <mergeCell ref="AV432:BC432"/>
    <mergeCell ref="AM433:AU433"/>
    <mergeCell ref="BD427:BO427"/>
    <mergeCell ref="BN422:BS422"/>
    <mergeCell ref="BP430:BY430"/>
    <mergeCell ref="W440:AD440"/>
    <mergeCell ref="W439:AD439"/>
    <mergeCell ref="W438:AD438"/>
    <mergeCell ref="W437:AD437"/>
    <mergeCell ref="K439:R439"/>
    <mergeCell ref="K438:R438"/>
    <mergeCell ref="S439:V439"/>
    <mergeCell ref="S437:V437"/>
    <mergeCell ref="S438:V438"/>
    <mergeCell ref="K437:R437"/>
    <mergeCell ref="W431:AD431"/>
    <mergeCell ref="AE435:AL435"/>
    <mergeCell ref="AV437:BC437"/>
    <mergeCell ref="AM436:AU436"/>
    <mergeCell ref="AV436:BC436"/>
    <mergeCell ref="AV438:BC438"/>
    <mergeCell ref="BP438:BY438"/>
    <mergeCell ref="BP440:BY440"/>
    <mergeCell ref="AM425:AU425"/>
    <mergeCell ref="AM429:AU429"/>
    <mergeCell ref="AM435:AU435"/>
    <mergeCell ref="BP435:BY435"/>
    <mergeCell ref="AV425:BC425"/>
    <mergeCell ref="E440:J440"/>
    <mergeCell ref="A454:D454"/>
    <mergeCell ref="S455:V455"/>
    <mergeCell ref="AE456:AL456"/>
    <mergeCell ref="E443:J443"/>
    <mergeCell ref="K450:R450"/>
    <mergeCell ref="S450:V450"/>
    <mergeCell ref="W450:AD450"/>
    <mergeCell ref="W448:AD448"/>
    <mergeCell ref="AV456:BC456"/>
    <mergeCell ref="AV449:BC449"/>
    <mergeCell ref="AE443:AL443"/>
    <mergeCell ref="AE442:AL442"/>
    <mergeCell ref="AE441:AL441"/>
    <mergeCell ref="E448:J448"/>
    <mergeCell ref="AE437:AL437"/>
    <mergeCell ref="E441:J441"/>
    <mergeCell ref="AV442:BC442"/>
    <mergeCell ref="S444:V444"/>
    <mergeCell ref="E450:J450"/>
    <mergeCell ref="K454:R454"/>
    <mergeCell ref="W444:AD444"/>
    <mergeCell ref="W441:AD441"/>
    <mergeCell ref="A446:D450"/>
    <mergeCell ref="AV446:BC446"/>
    <mergeCell ref="A441:D445"/>
    <mergeCell ref="AV448:BC448"/>
    <mergeCell ref="E449:J449"/>
    <mergeCell ref="E442:J442"/>
    <mergeCell ref="AE439:AL439"/>
    <mergeCell ref="AE438:AL438"/>
    <mergeCell ref="AM444:AU444"/>
    <mergeCell ref="S441:V441"/>
    <mergeCell ref="BD450:BO450"/>
    <mergeCell ref="BP454:BY454"/>
    <mergeCell ref="BD444:BO444"/>
    <mergeCell ref="AM445:AU445"/>
    <mergeCell ref="BD441:BO441"/>
    <mergeCell ref="BD442:BO442"/>
    <mergeCell ref="AE447:AL447"/>
    <mergeCell ref="K440:R440"/>
    <mergeCell ref="AE448:AL448"/>
    <mergeCell ref="W445:AD445"/>
    <mergeCell ref="S445:V445"/>
    <mergeCell ref="BD437:BO437"/>
    <mergeCell ref="BD438:BO438"/>
    <mergeCell ref="AM442:AU442"/>
    <mergeCell ref="AE444:AL444"/>
    <mergeCell ref="W454:AD454"/>
    <mergeCell ref="AM438:AU438"/>
    <mergeCell ref="AM437:AU437"/>
    <mergeCell ref="AM440:AU440"/>
    <mergeCell ref="AV444:BC444"/>
    <mergeCell ref="S440:V440"/>
    <mergeCell ref="K455:R455"/>
    <mergeCell ref="AM458:AU458"/>
    <mergeCell ref="AV454:BC454"/>
    <mergeCell ref="W443:AD443"/>
    <mergeCell ref="A451:BO451"/>
    <mergeCell ref="A453:BY453"/>
    <mergeCell ref="W455:AD455"/>
    <mergeCell ref="A455:D459"/>
    <mergeCell ref="BD446:BO446"/>
    <mergeCell ref="BD445:BO445"/>
    <mergeCell ref="AM454:AU454"/>
    <mergeCell ref="BP443:BY443"/>
    <mergeCell ref="BD443:BO443"/>
    <mergeCell ref="E444:J444"/>
    <mergeCell ref="E447:J447"/>
    <mergeCell ref="E445:J445"/>
    <mergeCell ref="W446:AD446"/>
    <mergeCell ref="AV450:BC450"/>
    <mergeCell ref="E456:J456"/>
    <mergeCell ref="E458:J458"/>
    <mergeCell ref="K449:R449"/>
    <mergeCell ref="AV441:BC441"/>
    <mergeCell ref="K470:R470"/>
    <mergeCell ref="AM446:AU446"/>
    <mergeCell ref="S470:V470"/>
    <mergeCell ref="W470:AD470"/>
    <mergeCell ref="BP455:BY455"/>
    <mergeCell ref="A470:D474"/>
    <mergeCell ref="AM467:AU467"/>
    <mergeCell ref="AV467:BC467"/>
    <mergeCell ref="AV447:BC447"/>
    <mergeCell ref="AE466:AL466"/>
    <mergeCell ref="AE457:AL457"/>
    <mergeCell ref="AM462:AU462"/>
    <mergeCell ref="AV462:BC462"/>
    <mergeCell ref="AM461:AU461"/>
    <mergeCell ref="AV461:BC461"/>
    <mergeCell ref="AV460:BC460"/>
    <mergeCell ref="AM460:AU460"/>
    <mergeCell ref="AM465:AU465"/>
    <mergeCell ref="AV465:BC465"/>
    <mergeCell ref="AM459:AU459"/>
    <mergeCell ref="AV459:BC459"/>
    <mergeCell ref="AE459:AL459"/>
    <mergeCell ref="AE460:AL460"/>
    <mergeCell ref="AE458:AL458"/>
    <mergeCell ref="AM447:AU447"/>
    <mergeCell ref="AE449:AL449"/>
    <mergeCell ref="AV458:BC458"/>
    <mergeCell ref="S459:V459"/>
    <mergeCell ref="E454:J454"/>
    <mergeCell ref="AM218:AU218"/>
    <mergeCell ref="K294:R294"/>
    <mergeCell ref="S294:V294"/>
    <mergeCell ref="A272:BY272"/>
    <mergeCell ref="AG273:AN273"/>
    <mergeCell ref="E488:N488"/>
    <mergeCell ref="AV475:BC475"/>
    <mergeCell ref="O488:T488"/>
    <mergeCell ref="AV473:BC473"/>
    <mergeCell ref="BD473:BO473"/>
    <mergeCell ref="AV484:BA484"/>
    <mergeCell ref="AG488:AN488"/>
    <mergeCell ref="A485:D485"/>
    <mergeCell ref="AO274:AU274"/>
    <mergeCell ref="A291:D291"/>
    <mergeCell ref="E291:J291"/>
    <mergeCell ref="BB260:BG260"/>
    <mergeCell ref="BH260:BM260"/>
    <mergeCell ref="BN260:BS260"/>
    <mergeCell ref="BN261:BS261"/>
    <mergeCell ref="Y265:AF265"/>
    <mergeCell ref="Y266:AF266"/>
    <mergeCell ref="AV266:BA266"/>
    <mergeCell ref="AO266:AU266"/>
    <mergeCell ref="U265:X265"/>
    <mergeCell ref="BP442:BY442"/>
    <mergeCell ref="BP444:BY444"/>
    <mergeCell ref="BD449:BO449"/>
    <mergeCell ref="BP441:BY441"/>
    <mergeCell ref="AV440:BC440"/>
    <mergeCell ref="AE440:AL440"/>
    <mergeCell ref="AO496:AU496"/>
    <mergeCell ref="AO495:AU495"/>
    <mergeCell ref="E303:J303"/>
    <mergeCell ref="K303:R303"/>
    <mergeCell ref="W308:AD308"/>
    <mergeCell ref="S309:V309"/>
    <mergeCell ref="S461:V461"/>
    <mergeCell ref="S464:V464"/>
    <mergeCell ref="W465:AD465"/>
    <mergeCell ref="AE465:AL465"/>
    <mergeCell ref="E470:J470"/>
    <mergeCell ref="AM427:AU427"/>
    <mergeCell ref="AV427:BC427"/>
    <mergeCell ref="A345:BY345"/>
    <mergeCell ref="A346:BY346"/>
    <mergeCell ref="E350:I350"/>
    <mergeCell ref="E354:I354"/>
    <mergeCell ref="E348:I348"/>
    <mergeCell ref="A305:D309"/>
    <mergeCell ref="E306:J306"/>
    <mergeCell ref="E305:J305"/>
    <mergeCell ref="K305:R305"/>
    <mergeCell ref="S305:V305"/>
    <mergeCell ref="W305:AD305"/>
    <mergeCell ref="AE305:AL305"/>
    <mergeCell ref="AM305:AU305"/>
    <mergeCell ref="A300:D304"/>
    <mergeCell ref="K302:R302"/>
    <mergeCell ref="S308:V308"/>
    <mergeCell ref="S307:V307"/>
    <mergeCell ref="S301:V301"/>
    <mergeCell ref="W301:AD301"/>
    <mergeCell ref="E439:J439"/>
    <mergeCell ref="E437:J437"/>
    <mergeCell ref="BP447:BY447"/>
    <mergeCell ref="A210:D210"/>
    <mergeCell ref="A212:D212"/>
    <mergeCell ref="A219:D219"/>
    <mergeCell ref="A218:D218"/>
    <mergeCell ref="Q125:V125"/>
    <mergeCell ref="E106:J106"/>
    <mergeCell ref="E98:J98"/>
    <mergeCell ref="Y241:AF241"/>
    <mergeCell ref="AG241:AR241"/>
    <mergeCell ref="AE433:AL433"/>
    <mergeCell ref="AE436:AL436"/>
    <mergeCell ref="AE434:AL434"/>
    <mergeCell ref="AE431:AL431"/>
    <mergeCell ref="BH370:BM370"/>
    <mergeCell ref="K435:R435"/>
    <mergeCell ref="W432:AD432"/>
    <mergeCell ref="W433:AD433"/>
    <mergeCell ref="K447:R447"/>
    <mergeCell ref="S447:V447"/>
    <mergeCell ref="K446:R446"/>
    <mergeCell ref="K445:R445"/>
    <mergeCell ref="K441:R441"/>
    <mergeCell ref="K443:R443"/>
    <mergeCell ref="K442:R442"/>
    <mergeCell ref="S446:V446"/>
    <mergeCell ref="AM443:AU443"/>
    <mergeCell ref="AV443:BC443"/>
    <mergeCell ref="A436:D440"/>
    <mergeCell ref="E436:J436"/>
    <mergeCell ref="AV264:BA264"/>
    <mergeCell ref="BB265:BG265"/>
    <mergeCell ref="AV265:BA265"/>
    <mergeCell ref="AO265:AU265"/>
    <mergeCell ref="AG265:AN265"/>
    <mergeCell ref="BB264:BG264"/>
    <mergeCell ref="BB274:BG274"/>
    <mergeCell ref="BH274:BM274"/>
    <mergeCell ref="A263:BY263"/>
    <mergeCell ref="A265:D265"/>
    <mergeCell ref="A264:D264"/>
    <mergeCell ref="BT266:BY266"/>
    <mergeCell ref="BT265:BY265"/>
    <mergeCell ref="BT264:BY264"/>
    <mergeCell ref="Y264:AF264"/>
    <mergeCell ref="AO264:AU264"/>
    <mergeCell ref="AG264:AN264"/>
    <mergeCell ref="BH266:BM266"/>
    <mergeCell ref="AG266:AN266"/>
    <mergeCell ref="BB266:BG266"/>
    <mergeCell ref="E274:I274"/>
    <mergeCell ref="AO273:AU273"/>
    <mergeCell ref="AV273:BA273"/>
    <mergeCell ref="BB273:BG273"/>
    <mergeCell ref="BH273:BM273"/>
    <mergeCell ref="BN273:BS273"/>
    <mergeCell ref="BT273:BY273"/>
    <mergeCell ref="A273:D273"/>
    <mergeCell ref="AK4:AX4"/>
    <mergeCell ref="BN4:BY4"/>
    <mergeCell ref="AY4:BM4"/>
    <mergeCell ref="AV125:BC125"/>
    <mergeCell ref="K125:P125"/>
    <mergeCell ref="AV117:BC117"/>
    <mergeCell ref="AV121:BC121"/>
    <mergeCell ref="AV122:BC122"/>
    <mergeCell ref="AM106:AU106"/>
    <mergeCell ref="E107:J107"/>
    <mergeCell ref="K115:P115"/>
    <mergeCell ref="Q115:V115"/>
    <mergeCell ref="Q220:V220"/>
    <mergeCell ref="W220:AD220"/>
    <mergeCell ref="K98:P98"/>
    <mergeCell ref="BN184:BY184"/>
    <mergeCell ref="BK124:BQ124"/>
    <mergeCell ref="BK123:BQ123"/>
    <mergeCell ref="BD125:BJ125"/>
    <mergeCell ref="E123:J123"/>
    <mergeCell ref="K123:P123"/>
    <mergeCell ref="BR202:BY202"/>
    <mergeCell ref="BK203:BQ203"/>
    <mergeCell ref="BN52:BY52"/>
    <mergeCell ref="A50:F50"/>
    <mergeCell ref="G50:N50"/>
    <mergeCell ref="O50:V50"/>
    <mergeCell ref="W50:AJ50"/>
    <mergeCell ref="AK50:AX50"/>
    <mergeCell ref="AY51:BM51"/>
    <mergeCell ref="BN51:BY51"/>
    <mergeCell ref="A102:BJ102"/>
    <mergeCell ref="BN50:BY50"/>
    <mergeCell ref="A51:F51"/>
    <mergeCell ref="G51:N51"/>
    <mergeCell ref="O51:V51"/>
    <mergeCell ref="W51:AJ51"/>
    <mergeCell ref="BK110:BQ110"/>
    <mergeCell ref="W52:AJ52"/>
    <mergeCell ref="O52:V52"/>
    <mergeCell ref="AM98:AU98"/>
    <mergeCell ref="A52:F52"/>
    <mergeCell ref="BD99:BJ99"/>
    <mergeCell ref="AM91:AU91"/>
    <mergeCell ref="A83:F83"/>
    <mergeCell ref="AY83:BM83"/>
    <mergeCell ref="AY85:BM85"/>
    <mergeCell ref="AM101:AU101"/>
    <mergeCell ref="BN84:BY84"/>
    <mergeCell ref="BN85:BY85"/>
    <mergeCell ref="AK60:AX60"/>
    <mergeCell ref="AY60:BM60"/>
    <mergeCell ref="BN60:BY60"/>
    <mergeCell ref="A61:F61"/>
    <mergeCell ref="G61:N61"/>
    <mergeCell ref="O61:V61"/>
    <mergeCell ref="AK51:AX51"/>
    <mergeCell ref="W53:AJ53"/>
    <mergeCell ref="W55:AJ55"/>
    <mergeCell ref="BR108:BY108"/>
    <mergeCell ref="O55:V55"/>
    <mergeCell ref="W81:AJ81"/>
    <mergeCell ref="E94:J94"/>
    <mergeCell ref="BK102:BQ102"/>
    <mergeCell ref="A105:D105"/>
    <mergeCell ref="BD109:BJ109"/>
    <mergeCell ref="O4:V4"/>
    <mergeCell ref="W4:AJ4"/>
    <mergeCell ref="AK52:AX52"/>
    <mergeCell ref="O131:V131"/>
    <mergeCell ref="W131:AJ131"/>
    <mergeCell ref="BN264:BS264"/>
    <mergeCell ref="BN265:BS265"/>
    <mergeCell ref="AO258:AU258"/>
    <mergeCell ref="AK53:AX53"/>
    <mergeCell ref="G52:N52"/>
    <mergeCell ref="G55:N55"/>
    <mergeCell ref="G53:N53"/>
    <mergeCell ref="AV209:BC209"/>
    <mergeCell ref="AV210:BC210"/>
    <mergeCell ref="K212:P212"/>
    <mergeCell ref="Q212:V212"/>
    <mergeCell ref="K218:P218"/>
    <mergeCell ref="AE218:AL218"/>
    <mergeCell ref="AV218:BC218"/>
    <mergeCell ref="AV115:BC115"/>
    <mergeCell ref="E265:I265"/>
    <mergeCell ref="E91:J91"/>
    <mergeCell ref="K91:P91"/>
    <mergeCell ref="E259:I259"/>
    <mergeCell ref="BB259:BG259"/>
    <mergeCell ref="BB257:BG257"/>
    <mergeCell ref="W114:AD114"/>
    <mergeCell ref="A4:F4"/>
    <mergeCell ref="G4:N4"/>
    <mergeCell ref="AY50:BM50"/>
    <mergeCell ref="AM105:AU105"/>
    <mergeCell ref="AY52:BM52"/>
    <mergeCell ref="Y239:AF239"/>
    <mergeCell ref="G188:N188"/>
    <mergeCell ref="O188:V188"/>
    <mergeCell ref="W188:AJ188"/>
    <mergeCell ref="O185:V185"/>
    <mergeCell ref="AE124:AL124"/>
    <mergeCell ref="AY184:BM184"/>
    <mergeCell ref="AK133:AX133"/>
    <mergeCell ref="AV205:BC205"/>
    <mergeCell ref="W195:AJ195"/>
    <mergeCell ref="AK196:AX196"/>
    <mergeCell ref="E228:J228"/>
    <mergeCell ref="K228:P228"/>
    <mergeCell ref="AE209:AL209"/>
    <mergeCell ref="AM209:AU209"/>
    <mergeCell ref="W209:AD209"/>
    <mergeCell ref="G142:N142"/>
    <mergeCell ref="A143:F143"/>
    <mergeCell ref="A148:F148"/>
    <mergeCell ref="G148:N148"/>
    <mergeCell ref="O148:V148"/>
    <mergeCell ref="A131:F131"/>
    <mergeCell ref="E201:J201"/>
    <mergeCell ref="O85:V85"/>
    <mergeCell ref="W85:AJ85"/>
    <mergeCell ref="AK85:AX85"/>
    <mergeCell ref="G86:N86"/>
    <mergeCell ref="AV114:BC114"/>
    <mergeCell ref="AE109:AL109"/>
    <mergeCell ref="K94:P94"/>
    <mergeCell ref="BT260:BY260"/>
    <mergeCell ref="BT261:BY261"/>
    <mergeCell ref="K213:P213"/>
    <mergeCell ref="Y258:AF258"/>
    <mergeCell ref="Y256:AF256"/>
    <mergeCell ref="U257:X257"/>
    <mergeCell ref="Y257:AF257"/>
    <mergeCell ref="E258:I258"/>
    <mergeCell ref="AV204:BC204"/>
    <mergeCell ref="K211:P211"/>
    <mergeCell ref="A142:F142"/>
    <mergeCell ref="O159:V159"/>
    <mergeCell ref="W159:AJ159"/>
    <mergeCell ref="AK159:AX159"/>
    <mergeCell ref="BN133:BY133"/>
    <mergeCell ref="BR219:BY219"/>
    <mergeCell ref="U260:X260"/>
    <mergeCell ref="Y260:AF260"/>
    <mergeCell ref="AO260:AU260"/>
    <mergeCell ref="A259:D259"/>
    <mergeCell ref="BH257:BM257"/>
    <mergeCell ref="A260:D260"/>
    <mergeCell ref="U256:X256"/>
    <mergeCell ref="AK193:AX193"/>
    <mergeCell ref="AY193:BM193"/>
    <mergeCell ref="W225:AD225"/>
    <mergeCell ref="AE225:AL225"/>
    <mergeCell ref="BD227:BJ227"/>
    <mergeCell ref="E227:J227"/>
    <mergeCell ref="BR222:BY222"/>
    <mergeCell ref="W204:AD204"/>
    <mergeCell ref="AE204:AL204"/>
    <mergeCell ref="A257:D257"/>
    <mergeCell ref="E257:I257"/>
    <mergeCell ref="AV258:BA258"/>
    <mergeCell ref="BB258:BG258"/>
    <mergeCell ref="AO257:AU257"/>
    <mergeCell ref="AV257:BA257"/>
    <mergeCell ref="AO256:AU256"/>
    <mergeCell ref="AG256:AN256"/>
    <mergeCell ref="AG257:AN257"/>
    <mergeCell ref="Y246:AF246"/>
    <mergeCell ref="AG246:AR246"/>
    <mergeCell ref="BT259:BY259"/>
    <mergeCell ref="BT256:BY256"/>
    <mergeCell ref="BN257:BS257"/>
    <mergeCell ref="W196:AJ196"/>
    <mergeCell ref="Q221:V221"/>
    <mergeCell ref="AE201:AL201"/>
    <mergeCell ref="AM201:AU201"/>
    <mergeCell ref="BN256:BS256"/>
    <mergeCell ref="BT257:BY257"/>
    <mergeCell ref="BN258:BS258"/>
    <mergeCell ref="BT258:BY258"/>
    <mergeCell ref="A256:D256"/>
    <mergeCell ref="E256:I256"/>
    <mergeCell ref="A258:D258"/>
    <mergeCell ref="AV256:BA256"/>
    <mergeCell ref="AG258:AN258"/>
    <mergeCell ref="U258:X258"/>
    <mergeCell ref="AS240:BC240"/>
    <mergeCell ref="K225:P225"/>
    <mergeCell ref="Q225:V225"/>
    <mergeCell ref="AS239:BC239"/>
    <mergeCell ref="J258:O258"/>
    <mergeCell ref="BN266:BS266"/>
    <mergeCell ref="P266:T266"/>
    <mergeCell ref="U266:X266"/>
    <mergeCell ref="J257:O257"/>
    <mergeCell ref="BP302:BY302"/>
    <mergeCell ref="AM302:AU302"/>
    <mergeCell ref="J264:O264"/>
    <mergeCell ref="E264:I264"/>
    <mergeCell ref="P265:T265"/>
    <mergeCell ref="J265:O265"/>
    <mergeCell ref="A271:BY271"/>
    <mergeCell ref="P268:T268"/>
    <mergeCell ref="E273:I273"/>
    <mergeCell ref="J273:O273"/>
    <mergeCell ref="P273:T273"/>
    <mergeCell ref="BH267:BM267"/>
    <mergeCell ref="Y273:AF273"/>
    <mergeCell ref="AO268:AU268"/>
    <mergeCell ref="AV268:BA268"/>
    <mergeCell ref="A266:D266"/>
    <mergeCell ref="U273:X273"/>
    <mergeCell ref="A268:D268"/>
    <mergeCell ref="A285:D285"/>
    <mergeCell ref="A281:D281"/>
    <mergeCell ref="U268:X268"/>
    <mergeCell ref="Y268:AF268"/>
    <mergeCell ref="AV292:BC292"/>
    <mergeCell ref="E268:I268"/>
    <mergeCell ref="J268:O268"/>
    <mergeCell ref="J274:O274"/>
    <mergeCell ref="E275:I275"/>
    <mergeCell ref="AE292:AL292"/>
    <mergeCell ref="AM292:AU292"/>
    <mergeCell ref="E295:J295"/>
    <mergeCell ref="K295:R295"/>
    <mergeCell ref="S295:V295"/>
    <mergeCell ref="W295:AD295"/>
    <mergeCell ref="BP295:BY295"/>
    <mergeCell ref="Y285:AF285"/>
    <mergeCell ref="AV285:BA285"/>
    <mergeCell ref="AV304:BC304"/>
    <mergeCell ref="BD304:BO304"/>
    <mergeCell ref="E281:I281"/>
    <mergeCell ref="J281:O281"/>
    <mergeCell ref="P281:T281"/>
    <mergeCell ref="BD302:BO302"/>
    <mergeCell ref="AV295:BC295"/>
    <mergeCell ref="AV293:BC293"/>
    <mergeCell ref="BD292:BO292"/>
    <mergeCell ref="S293:V293"/>
    <mergeCell ref="AE293:AL293"/>
    <mergeCell ref="BD294:BO294"/>
    <mergeCell ref="BD298:BO298"/>
    <mergeCell ref="BD296:BO296"/>
    <mergeCell ref="AM297:AU297"/>
    <mergeCell ref="BD297:BO297"/>
    <mergeCell ref="AV297:BC297"/>
    <mergeCell ref="AM298:AU298"/>
    <mergeCell ref="Y281:AF281"/>
    <mergeCell ref="S303:V303"/>
    <mergeCell ref="W303:AD303"/>
    <mergeCell ref="AE303:AL303"/>
    <mergeCell ref="K304:R304"/>
    <mergeCell ref="AE301:AL301"/>
    <mergeCell ref="AE304:AL304"/>
    <mergeCell ref="W302:AD302"/>
    <mergeCell ref="K300:R300"/>
    <mergeCell ref="AM307:AU307"/>
    <mergeCell ref="BB371:BG371"/>
    <mergeCell ref="E365:I365"/>
    <mergeCell ref="E370:I370"/>
    <mergeCell ref="BB364:BG364"/>
    <mergeCell ref="AV364:BA364"/>
    <mergeCell ref="BN364:BS364"/>
    <mergeCell ref="J370:O370"/>
    <mergeCell ref="P370:T370"/>
    <mergeCell ref="P364:T364"/>
    <mergeCell ref="Y377:AF377"/>
    <mergeCell ref="AG377:AR377"/>
    <mergeCell ref="Y380:AF380"/>
    <mergeCell ref="AM330:AU330"/>
    <mergeCell ref="AM340:AU340"/>
    <mergeCell ref="AM341:AU341"/>
    <mergeCell ref="W339:AD339"/>
    <mergeCell ref="W334:AD334"/>
    <mergeCell ref="BB350:BG350"/>
    <mergeCell ref="BH350:BM350"/>
    <mergeCell ref="W341:AD341"/>
    <mergeCell ref="W340:AD340"/>
    <mergeCell ref="W342:AD342"/>
    <mergeCell ref="AM342:AU342"/>
    <mergeCell ref="AM339:AU339"/>
    <mergeCell ref="AM331:AU331"/>
    <mergeCell ref="AM333:AU333"/>
    <mergeCell ref="AM332:AU332"/>
    <mergeCell ref="BT372:BY372"/>
    <mergeCell ref="BN373:BS373"/>
    <mergeCell ref="Y357:AF357"/>
    <mergeCell ref="U356:X356"/>
    <mergeCell ref="Y356:AF356"/>
    <mergeCell ref="AV370:BA370"/>
    <mergeCell ref="AV371:BA371"/>
    <mergeCell ref="BD380:BP380"/>
    <mergeCell ref="BQ380:BY380"/>
    <mergeCell ref="BD379:BP379"/>
    <mergeCell ref="BQ379:BY379"/>
    <mergeCell ref="AS378:BC378"/>
    <mergeCell ref="AG378:AR378"/>
    <mergeCell ref="A360:BY360"/>
    <mergeCell ref="A361:BY361"/>
    <mergeCell ref="A358:BM358"/>
    <mergeCell ref="BT369:BY369"/>
    <mergeCell ref="BN370:BS370"/>
    <mergeCell ref="A379:D379"/>
    <mergeCell ref="E379:J379"/>
    <mergeCell ref="K379:P379"/>
    <mergeCell ref="Q379:X379"/>
    <mergeCell ref="Y379:AF379"/>
    <mergeCell ref="AG379:AR379"/>
    <mergeCell ref="AS379:BC379"/>
    <mergeCell ref="BT364:BY364"/>
    <mergeCell ref="U365:X365"/>
    <mergeCell ref="U364:X364"/>
    <mergeCell ref="BT366:BY366"/>
    <mergeCell ref="BB365:BG365"/>
    <mergeCell ref="AO369:AU369"/>
    <mergeCell ref="AV365:BA365"/>
    <mergeCell ref="A381:D381"/>
    <mergeCell ref="E381:J381"/>
    <mergeCell ref="K381:P381"/>
    <mergeCell ref="Q381:X381"/>
    <mergeCell ref="A380:D380"/>
    <mergeCell ref="Q380:X380"/>
    <mergeCell ref="E380:J380"/>
    <mergeCell ref="K380:P380"/>
    <mergeCell ref="AS380:BC380"/>
    <mergeCell ref="BB372:BG372"/>
    <mergeCell ref="Q378:X378"/>
    <mergeCell ref="BD381:BP381"/>
    <mergeCell ref="AG380:AR380"/>
    <mergeCell ref="BN372:BS372"/>
    <mergeCell ref="AS377:BC377"/>
    <mergeCell ref="BD377:BP377"/>
    <mergeCell ref="E377:J377"/>
    <mergeCell ref="K377:P377"/>
    <mergeCell ref="Q377:X377"/>
    <mergeCell ref="AG347:AN347"/>
    <mergeCell ref="AE332:AL332"/>
    <mergeCell ref="AE331:AL331"/>
    <mergeCell ref="W331:AD331"/>
    <mergeCell ref="W337:AD337"/>
    <mergeCell ref="W335:AD335"/>
    <mergeCell ref="AV337:BC337"/>
    <mergeCell ref="AV332:BC332"/>
    <mergeCell ref="AV331:BC331"/>
    <mergeCell ref="AE330:AL330"/>
    <mergeCell ref="U347:X347"/>
    <mergeCell ref="AV347:BA347"/>
    <mergeCell ref="BB347:BG347"/>
    <mergeCell ref="BD332:BO332"/>
    <mergeCell ref="BD333:BO333"/>
    <mergeCell ref="W338:AD338"/>
    <mergeCell ref="AE341:AL341"/>
    <mergeCell ref="AE338:AL338"/>
    <mergeCell ref="AE339:AL339"/>
    <mergeCell ref="S336:V336"/>
    <mergeCell ref="AM334:AU334"/>
    <mergeCell ref="S341:V341"/>
    <mergeCell ref="S340:V340"/>
    <mergeCell ref="BP328:BY328"/>
    <mergeCell ref="BP327:BY327"/>
    <mergeCell ref="AV335:BC335"/>
    <mergeCell ref="BP335:BY335"/>
    <mergeCell ref="BT362:BY362"/>
    <mergeCell ref="BD331:BO331"/>
    <mergeCell ref="BD336:BO336"/>
    <mergeCell ref="BD341:BO341"/>
    <mergeCell ref="AV329:BC329"/>
    <mergeCell ref="AV328:BC328"/>
    <mergeCell ref="BN354:BS354"/>
    <mergeCell ref="AV336:BC336"/>
    <mergeCell ref="BD338:BO338"/>
    <mergeCell ref="BD337:BO337"/>
    <mergeCell ref="BP343:BY343"/>
    <mergeCell ref="BP339:BY339"/>
    <mergeCell ref="BP340:BY340"/>
    <mergeCell ref="BD342:BO342"/>
    <mergeCell ref="BP342:BY342"/>
    <mergeCell ref="BD330:BO330"/>
    <mergeCell ref="BD334:BO334"/>
    <mergeCell ref="BP336:BY336"/>
    <mergeCell ref="BD335:BO335"/>
    <mergeCell ref="BH347:BM347"/>
    <mergeCell ref="AV341:BC341"/>
    <mergeCell ref="BP334:BY334"/>
    <mergeCell ref="AV338:BC338"/>
    <mergeCell ref="BN350:BS350"/>
    <mergeCell ref="BT350:BY350"/>
    <mergeCell ref="AV342:BC342"/>
    <mergeCell ref="AV339:BC339"/>
    <mergeCell ref="BT356:BY356"/>
    <mergeCell ref="Y350:AF350"/>
    <mergeCell ref="U350:X350"/>
    <mergeCell ref="AG350:AN350"/>
    <mergeCell ref="AG355:AN355"/>
    <mergeCell ref="U348:X348"/>
    <mergeCell ref="U349:X349"/>
    <mergeCell ref="BB349:BG349"/>
    <mergeCell ref="BH349:BM349"/>
    <mergeCell ref="AO355:AU355"/>
    <mergeCell ref="AV348:BA348"/>
    <mergeCell ref="BN349:BS349"/>
    <mergeCell ref="BN351:BS351"/>
    <mergeCell ref="BT351:BY351"/>
    <mergeCell ref="AG354:AN354"/>
    <mergeCell ref="Y355:AF355"/>
    <mergeCell ref="AO356:AU356"/>
    <mergeCell ref="AV350:BA350"/>
    <mergeCell ref="BH348:BM348"/>
    <mergeCell ref="AO348:AU348"/>
    <mergeCell ref="AO349:AU349"/>
    <mergeCell ref="AV349:BA349"/>
    <mergeCell ref="Y371:AF371"/>
    <mergeCell ref="AO370:AU370"/>
    <mergeCell ref="E369:I369"/>
    <mergeCell ref="A369:D369"/>
    <mergeCell ref="J369:O369"/>
    <mergeCell ref="P369:T369"/>
    <mergeCell ref="U369:X369"/>
    <mergeCell ref="E364:I364"/>
    <mergeCell ref="J364:O364"/>
    <mergeCell ref="Y369:AF369"/>
    <mergeCell ref="AG369:AN369"/>
    <mergeCell ref="J365:O365"/>
    <mergeCell ref="BH365:BM365"/>
    <mergeCell ref="BN365:BS365"/>
    <mergeCell ref="BB354:BG354"/>
    <mergeCell ref="BH354:BM354"/>
    <mergeCell ref="Y348:AF348"/>
    <mergeCell ref="BH355:BM355"/>
    <mergeCell ref="BB355:BG355"/>
    <mergeCell ref="AV355:BA355"/>
    <mergeCell ref="U354:X354"/>
    <mergeCell ref="Y354:AF354"/>
    <mergeCell ref="A376:BY376"/>
    <mergeCell ref="BB370:BG370"/>
    <mergeCell ref="A364:D364"/>
    <mergeCell ref="BT365:BY365"/>
    <mergeCell ref="A366:BM366"/>
    <mergeCell ref="A368:BY368"/>
    <mergeCell ref="A354:D354"/>
    <mergeCell ref="P357:T357"/>
    <mergeCell ref="E356:I356"/>
    <mergeCell ref="J356:O356"/>
    <mergeCell ref="P356:T356"/>
    <mergeCell ref="E355:I355"/>
    <mergeCell ref="J354:O354"/>
    <mergeCell ref="U357:X357"/>
    <mergeCell ref="AG357:AN357"/>
    <mergeCell ref="E357:I357"/>
    <mergeCell ref="J357:O357"/>
    <mergeCell ref="AO362:AU362"/>
    <mergeCell ref="AV362:BA362"/>
    <mergeCell ref="BH363:BM363"/>
    <mergeCell ref="BB362:BG362"/>
    <mergeCell ref="AO357:AU357"/>
    <mergeCell ref="AV357:BA357"/>
    <mergeCell ref="AV356:BA356"/>
    <mergeCell ref="AG356:AN356"/>
    <mergeCell ref="AO354:AU354"/>
    <mergeCell ref="AV354:BA354"/>
    <mergeCell ref="U370:X370"/>
    <mergeCell ref="Y370:AF370"/>
    <mergeCell ref="BB369:BG369"/>
    <mergeCell ref="BH369:BM369"/>
    <mergeCell ref="BN369:BS369"/>
    <mergeCell ref="A357:D357"/>
    <mergeCell ref="AG363:AN363"/>
    <mergeCell ref="BH362:BM362"/>
    <mergeCell ref="AG362:AN362"/>
    <mergeCell ref="AO363:AU363"/>
    <mergeCell ref="BT358:BY358"/>
    <mergeCell ref="BH357:BM357"/>
    <mergeCell ref="BN357:BS357"/>
    <mergeCell ref="BN363:BS363"/>
    <mergeCell ref="U362:X362"/>
    <mergeCell ref="Y362:AF362"/>
    <mergeCell ref="BB357:BG357"/>
    <mergeCell ref="P365:T365"/>
    <mergeCell ref="AO365:AU365"/>
    <mergeCell ref="AG364:AN364"/>
    <mergeCell ref="AG371:AN371"/>
    <mergeCell ref="AO372:AU372"/>
    <mergeCell ref="BN366:BS366"/>
    <mergeCell ref="AV369:BA369"/>
    <mergeCell ref="BH364:BM364"/>
    <mergeCell ref="BT370:BY370"/>
    <mergeCell ref="AO364:AU364"/>
    <mergeCell ref="Y372:AF372"/>
    <mergeCell ref="AG372:AN372"/>
    <mergeCell ref="AG365:AN365"/>
    <mergeCell ref="A365:D365"/>
    <mergeCell ref="U372:X372"/>
    <mergeCell ref="Y365:AF365"/>
    <mergeCell ref="Y364:AF364"/>
    <mergeCell ref="AG370:AN370"/>
    <mergeCell ref="A370:D370"/>
    <mergeCell ref="U371:X371"/>
    <mergeCell ref="E341:J341"/>
    <mergeCell ref="E339:J339"/>
    <mergeCell ref="E347:I347"/>
    <mergeCell ref="J347:O347"/>
    <mergeCell ref="P347:T347"/>
    <mergeCell ref="A343:BO343"/>
    <mergeCell ref="P349:T349"/>
    <mergeCell ref="P354:T354"/>
    <mergeCell ref="BN348:BS348"/>
    <mergeCell ref="BD339:BO339"/>
    <mergeCell ref="A350:D350"/>
    <mergeCell ref="A348:D348"/>
    <mergeCell ref="A349:D349"/>
    <mergeCell ref="J349:O349"/>
    <mergeCell ref="BP341:BY341"/>
    <mergeCell ref="AO350:AU350"/>
    <mergeCell ref="E363:I363"/>
    <mergeCell ref="U363:X363"/>
    <mergeCell ref="BB363:BG363"/>
    <mergeCell ref="J363:O363"/>
    <mergeCell ref="A362:D362"/>
    <mergeCell ref="AV363:BA363"/>
    <mergeCell ref="BT363:BY363"/>
    <mergeCell ref="E362:I362"/>
    <mergeCell ref="J362:O362"/>
    <mergeCell ref="BT357:BY357"/>
    <mergeCell ref="P363:T363"/>
    <mergeCell ref="A363:D363"/>
    <mergeCell ref="Y363:AF363"/>
    <mergeCell ref="P362:T362"/>
    <mergeCell ref="BN358:BS358"/>
    <mergeCell ref="BN362:BS362"/>
    <mergeCell ref="P355:T355"/>
    <mergeCell ref="J355:O355"/>
    <mergeCell ref="A353:BY353"/>
    <mergeCell ref="AE337:AL337"/>
    <mergeCell ref="BP338:BY338"/>
    <mergeCell ref="AV333:BC333"/>
    <mergeCell ref="J348:O348"/>
    <mergeCell ref="P348:T348"/>
    <mergeCell ref="P350:T350"/>
    <mergeCell ref="E349:I349"/>
    <mergeCell ref="S337:V337"/>
    <mergeCell ref="AM338:AU338"/>
    <mergeCell ref="AM337:AU337"/>
    <mergeCell ref="BP337:BY337"/>
    <mergeCell ref="AV340:BC340"/>
    <mergeCell ref="BD340:BO340"/>
    <mergeCell ref="A356:D356"/>
    <mergeCell ref="A355:D355"/>
    <mergeCell ref="U355:X355"/>
    <mergeCell ref="S339:V339"/>
    <mergeCell ref="E340:J340"/>
    <mergeCell ref="S342:V342"/>
    <mergeCell ref="K339:R339"/>
    <mergeCell ref="K340:R340"/>
    <mergeCell ref="K338:R338"/>
    <mergeCell ref="S338:V338"/>
    <mergeCell ref="E338:J338"/>
    <mergeCell ref="E342:J342"/>
    <mergeCell ref="A347:D347"/>
    <mergeCell ref="A338:D342"/>
    <mergeCell ref="K341:R341"/>
    <mergeCell ref="K342:R342"/>
    <mergeCell ref="BD306:BO306"/>
    <mergeCell ref="K335:R335"/>
    <mergeCell ref="AE336:AL336"/>
    <mergeCell ref="K336:R336"/>
    <mergeCell ref="E334:J334"/>
    <mergeCell ref="AV334:BC334"/>
    <mergeCell ref="AV330:BC330"/>
    <mergeCell ref="AV327:BC327"/>
    <mergeCell ref="AV326:BC326"/>
    <mergeCell ref="AE327:AL327"/>
    <mergeCell ref="W326:AD326"/>
    <mergeCell ref="AE326:AL326"/>
    <mergeCell ref="K333:R333"/>
    <mergeCell ref="E326:J326"/>
    <mergeCell ref="E337:J337"/>
    <mergeCell ref="K337:R337"/>
    <mergeCell ref="AE335:AL335"/>
    <mergeCell ref="W330:AD330"/>
    <mergeCell ref="W329:AD329"/>
    <mergeCell ref="W332:AD332"/>
    <mergeCell ref="S332:V332"/>
    <mergeCell ref="E330:J330"/>
    <mergeCell ref="K330:R330"/>
    <mergeCell ref="K334:R334"/>
    <mergeCell ref="E335:J335"/>
    <mergeCell ref="E336:J336"/>
    <mergeCell ref="AM326:AU326"/>
    <mergeCell ref="E333:J333"/>
    <mergeCell ref="S333:V333"/>
    <mergeCell ref="BP319:BY319"/>
    <mergeCell ref="J350:O350"/>
    <mergeCell ref="BP332:BY332"/>
    <mergeCell ref="BP331:BY331"/>
    <mergeCell ref="BP329:BY329"/>
    <mergeCell ref="BD328:BO328"/>
    <mergeCell ref="BP330:BY330"/>
    <mergeCell ref="AM296:AU296"/>
    <mergeCell ref="AV300:BC300"/>
    <mergeCell ref="AV298:BC298"/>
    <mergeCell ref="AV296:BC296"/>
    <mergeCell ref="AM300:AU300"/>
    <mergeCell ref="BD300:BO300"/>
    <mergeCell ref="BD323:BO323"/>
    <mergeCell ref="AV321:BC321"/>
    <mergeCell ref="AM323:AU323"/>
    <mergeCell ref="AV305:BC305"/>
    <mergeCell ref="BD329:BO329"/>
    <mergeCell ref="BD327:BO327"/>
    <mergeCell ref="W323:AD323"/>
    <mergeCell ref="S328:V328"/>
    <mergeCell ref="S302:V302"/>
    <mergeCell ref="S324:V324"/>
    <mergeCell ref="S325:V325"/>
    <mergeCell ref="AE324:AL324"/>
    <mergeCell ref="AM325:AU325"/>
    <mergeCell ref="BD326:BO326"/>
    <mergeCell ref="AE329:AL329"/>
    <mergeCell ref="AM329:AU329"/>
    <mergeCell ref="AM328:AU328"/>
    <mergeCell ref="BD309:BO309"/>
    <mergeCell ref="BD307:BO307"/>
    <mergeCell ref="BN286:BS286"/>
    <mergeCell ref="BT286:BY286"/>
    <mergeCell ref="AE312:AL312"/>
    <mergeCell ref="BP303:BY303"/>
    <mergeCell ref="BP321:BY321"/>
    <mergeCell ref="AV318:BC318"/>
    <mergeCell ref="BD319:BO319"/>
    <mergeCell ref="BD318:BO318"/>
    <mergeCell ref="AV313:BC313"/>
    <mergeCell ref="AM321:AU321"/>
    <mergeCell ref="BD321:BO321"/>
    <mergeCell ref="BD303:BO303"/>
    <mergeCell ref="BP309:BY309"/>
    <mergeCell ref="BP307:BY307"/>
    <mergeCell ref="BP306:BY306"/>
    <mergeCell ref="BP305:BY305"/>
    <mergeCell ref="BP308:BY308"/>
    <mergeCell ref="BD295:BO295"/>
    <mergeCell ref="AE307:AL307"/>
    <mergeCell ref="BD305:BO305"/>
    <mergeCell ref="AV307:BC307"/>
    <mergeCell ref="BD308:BO308"/>
    <mergeCell ref="BP314:BY314"/>
    <mergeCell ref="BP315:BY315"/>
    <mergeCell ref="AM313:AU313"/>
    <mergeCell ref="BP310:BY310"/>
    <mergeCell ref="BD310:BO310"/>
    <mergeCell ref="BD312:BO312"/>
    <mergeCell ref="BD311:BO311"/>
    <mergeCell ref="BP311:BY311"/>
    <mergeCell ref="BP312:BY312"/>
    <mergeCell ref="BD313:BO313"/>
    <mergeCell ref="BD293:BO293"/>
    <mergeCell ref="AM335:AU335"/>
    <mergeCell ref="W319:AD319"/>
    <mergeCell ref="AE319:AL319"/>
    <mergeCell ref="BD299:BO299"/>
    <mergeCell ref="BP293:BY293"/>
    <mergeCell ref="AM293:AU293"/>
    <mergeCell ref="AM336:AU336"/>
    <mergeCell ref="W333:AD333"/>
    <mergeCell ref="AE333:AL333"/>
    <mergeCell ref="AE334:AL334"/>
    <mergeCell ref="BP300:BY300"/>
    <mergeCell ref="BP299:BY299"/>
    <mergeCell ref="W336:AD336"/>
    <mergeCell ref="AE321:AL321"/>
    <mergeCell ref="BP296:BY296"/>
    <mergeCell ref="BP294:BY294"/>
    <mergeCell ref="BP318:BY318"/>
    <mergeCell ref="AM318:AU318"/>
    <mergeCell ref="AV312:BC312"/>
    <mergeCell ref="AV309:BC309"/>
    <mergeCell ref="AE308:AL308"/>
    <mergeCell ref="AM308:AU308"/>
    <mergeCell ref="AV308:BC308"/>
    <mergeCell ref="BP313:BY313"/>
    <mergeCell ref="BP320:BY320"/>
    <mergeCell ref="W325:AD325"/>
    <mergeCell ref="AE323:AL323"/>
    <mergeCell ref="AM324:AU324"/>
    <mergeCell ref="W306:AD306"/>
    <mergeCell ref="BD314:BO314"/>
    <mergeCell ref="BD320:BO320"/>
    <mergeCell ref="P276:T276"/>
    <mergeCell ref="U276:X276"/>
    <mergeCell ref="BN275:BS275"/>
    <mergeCell ref="AV275:BA275"/>
    <mergeCell ref="U277:X277"/>
    <mergeCell ref="BT282:BY282"/>
    <mergeCell ref="BT283:BY283"/>
    <mergeCell ref="BN283:BS283"/>
    <mergeCell ref="AV283:BA283"/>
    <mergeCell ref="BN278:BS278"/>
    <mergeCell ref="AG276:AN276"/>
    <mergeCell ref="U283:X283"/>
    <mergeCell ref="BT278:BY278"/>
    <mergeCell ref="E277:I277"/>
    <mergeCell ref="J277:O277"/>
    <mergeCell ref="P277:T277"/>
    <mergeCell ref="BT285:BY285"/>
    <mergeCell ref="J275:O275"/>
    <mergeCell ref="P275:T275"/>
    <mergeCell ref="U275:X275"/>
    <mergeCell ref="U284:X284"/>
    <mergeCell ref="Y284:AF284"/>
    <mergeCell ref="Y283:AF283"/>
    <mergeCell ref="Y282:AF282"/>
    <mergeCell ref="Y277:AF277"/>
    <mergeCell ref="AV277:BA277"/>
    <mergeCell ref="AV282:BA282"/>
    <mergeCell ref="BB284:BG284"/>
    <mergeCell ref="BH284:BM284"/>
    <mergeCell ref="U285:X285"/>
    <mergeCell ref="BH282:BM282"/>
    <mergeCell ref="BB283:BG283"/>
    <mergeCell ref="BH283:BM283"/>
    <mergeCell ref="BN277:BS277"/>
    <mergeCell ref="BN276:BS276"/>
    <mergeCell ref="U282:X282"/>
    <mergeCell ref="AV284:BA284"/>
    <mergeCell ref="BB282:BG282"/>
    <mergeCell ref="BN285:BS285"/>
    <mergeCell ref="AG283:AN283"/>
    <mergeCell ref="AO283:AU283"/>
    <mergeCell ref="AG284:AN284"/>
    <mergeCell ref="AG285:AN285"/>
    <mergeCell ref="AG282:AN282"/>
    <mergeCell ref="U281:X281"/>
    <mergeCell ref="BH281:BM281"/>
    <mergeCell ref="BN281:BS281"/>
    <mergeCell ref="BN284:BS284"/>
    <mergeCell ref="AO285:AU285"/>
    <mergeCell ref="E260:I260"/>
    <mergeCell ref="AG260:AN260"/>
    <mergeCell ref="A261:BM261"/>
    <mergeCell ref="AO267:AU267"/>
    <mergeCell ref="A267:D267"/>
    <mergeCell ref="E267:I267"/>
    <mergeCell ref="A284:D284"/>
    <mergeCell ref="E284:I284"/>
    <mergeCell ref="A283:D283"/>
    <mergeCell ref="E283:I283"/>
    <mergeCell ref="A282:D282"/>
    <mergeCell ref="E282:I282"/>
    <mergeCell ref="AG277:AN277"/>
    <mergeCell ref="AO277:AU277"/>
    <mergeCell ref="BB277:BG277"/>
    <mergeCell ref="BH277:BM277"/>
    <mergeCell ref="AG281:AN281"/>
    <mergeCell ref="AO281:AU281"/>
    <mergeCell ref="AV281:BA281"/>
    <mergeCell ref="BB281:BG281"/>
    <mergeCell ref="AO276:AU276"/>
    <mergeCell ref="Y276:AF276"/>
    <mergeCell ref="J284:O284"/>
    <mergeCell ref="J283:O283"/>
    <mergeCell ref="AO284:AU284"/>
    <mergeCell ref="AO282:AU282"/>
    <mergeCell ref="A280:BY280"/>
    <mergeCell ref="BT284:BY284"/>
    <mergeCell ref="P283:T283"/>
    <mergeCell ref="J282:O282"/>
    <mergeCell ref="P282:T282"/>
    <mergeCell ref="BN282:BS282"/>
    <mergeCell ref="BH265:BM265"/>
    <mergeCell ref="Y267:AF267"/>
    <mergeCell ref="AG267:AN267"/>
    <mergeCell ref="BB268:BG268"/>
    <mergeCell ref="BH268:BM268"/>
    <mergeCell ref="U264:X264"/>
    <mergeCell ref="A278:BM278"/>
    <mergeCell ref="AG274:AN274"/>
    <mergeCell ref="BT276:BY276"/>
    <mergeCell ref="BT275:BY275"/>
    <mergeCell ref="BN274:BS274"/>
    <mergeCell ref="BT274:BY274"/>
    <mergeCell ref="AV274:BA274"/>
    <mergeCell ref="A274:D274"/>
    <mergeCell ref="BN269:BS269"/>
    <mergeCell ref="BT269:BY269"/>
    <mergeCell ref="BT268:BY268"/>
    <mergeCell ref="BN268:BS268"/>
    <mergeCell ref="E266:I266"/>
    <mergeCell ref="J266:O266"/>
    <mergeCell ref="P264:T264"/>
    <mergeCell ref="BB267:BG267"/>
    <mergeCell ref="BT267:BY267"/>
    <mergeCell ref="A269:BM269"/>
    <mergeCell ref="AG268:AN268"/>
    <mergeCell ref="Y275:AF275"/>
    <mergeCell ref="AG275:AN275"/>
    <mergeCell ref="AO275:AU275"/>
    <mergeCell ref="BB275:BG275"/>
    <mergeCell ref="BH275:BM275"/>
    <mergeCell ref="E276:I276"/>
    <mergeCell ref="J276:O276"/>
    <mergeCell ref="K106:P106"/>
    <mergeCell ref="Q106:V106"/>
    <mergeCell ref="AE106:AL106"/>
    <mergeCell ref="AE108:AL108"/>
    <mergeCell ref="E116:J116"/>
    <mergeCell ref="E117:J117"/>
    <mergeCell ref="E100:J100"/>
    <mergeCell ref="Q100:V100"/>
    <mergeCell ref="W95:AD95"/>
    <mergeCell ref="G80:N80"/>
    <mergeCell ref="G81:N81"/>
    <mergeCell ref="A80:F80"/>
    <mergeCell ref="A117:D117"/>
    <mergeCell ref="K116:P116"/>
    <mergeCell ref="Q116:V116"/>
    <mergeCell ref="W116:AD116"/>
    <mergeCell ref="AE115:AL115"/>
    <mergeCell ref="O81:V81"/>
    <mergeCell ref="W80:AJ80"/>
    <mergeCell ref="AE91:AL91"/>
    <mergeCell ref="AK82:AX82"/>
    <mergeCell ref="E109:J109"/>
    <mergeCell ref="K109:P109"/>
    <mergeCell ref="Q109:V109"/>
    <mergeCell ref="W108:AD108"/>
    <mergeCell ref="AK83:AX83"/>
    <mergeCell ref="O84:V84"/>
    <mergeCell ref="W84:AJ84"/>
    <mergeCell ref="AK84:AX84"/>
    <mergeCell ref="AV101:BC101"/>
    <mergeCell ref="A108:D108"/>
    <mergeCell ref="A109:D109"/>
    <mergeCell ref="K108:P108"/>
    <mergeCell ref="Q108:V108"/>
    <mergeCell ref="AM212:AU212"/>
    <mergeCell ref="W211:AD211"/>
    <mergeCell ref="W122:AD122"/>
    <mergeCell ref="W187:AJ187"/>
    <mergeCell ref="AK187:AX187"/>
    <mergeCell ref="W192:AJ192"/>
    <mergeCell ref="A114:D114"/>
    <mergeCell ref="A116:D116"/>
    <mergeCell ref="A115:D115"/>
    <mergeCell ref="E212:J212"/>
    <mergeCell ref="AM204:AU204"/>
    <mergeCell ref="A197:BM197"/>
    <mergeCell ref="BK116:BQ116"/>
    <mergeCell ref="K124:P124"/>
    <mergeCell ref="W141:AJ141"/>
    <mergeCell ref="G131:N131"/>
    <mergeCell ref="K121:P121"/>
    <mergeCell ref="Q121:V121"/>
    <mergeCell ref="W121:AD121"/>
    <mergeCell ref="BK125:BQ125"/>
    <mergeCell ref="AY131:BM131"/>
    <mergeCell ref="AK131:AX131"/>
    <mergeCell ref="BN193:BY193"/>
    <mergeCell ref="BR123:BY123"/>
    <mergeCell ref="A126:BJ126"/>
    <mergeCell ref="Q123:V123"/>
    <mergeCell ref="W123:AD123"/>
    <mergeCell ref="AE123:AL123"/>
    <mergeCell ref="AM123:AU123"/>
    <mergeCell ref="AM122:AU122"/>
    <mergeCell ref="BK107:BQ107"/>
    <mergeCell ref="BR107:BY107"/>
    <mergeCell ref="BK109:BQ109"/>
    <mergeCell ref="BR109:BY109"/>
    <mergeCell ref="BK108:BQ108"/>
    <mergeCell ref="E204:J204"/>
    <mergeCell ref="A195:F195"/>
    <mergeCell ref="AY195:BM195"/>
    <mergeCell ref="E114:J114"/>
    <mergeCell ref="E122:J122"/>
    <mergeCell ref="E124:J124"/>
    <mergeCell ref="BN185:BY185"/>
    <mergeCell ref="BN189:BY189"/>
    <mergeCell ref="AE121:AL121"/>
    <mergeCell ref="AM121:AU121"/>
    <mergeCell ref="AE122:AL122"/>
    <mergeCell ref="AK194:AX194"/>
    <mergeCell ref="O138:V138"/>
    <mergeCell ref="BN140:BY140"/>
    <mergeCell ref="O142:V142"/>
    <mergeCell ref="AY142:BM142"/>
    <mergeCell ref="BN192:BY192"/>
    <mergeCell ref="G186:N186"/>
    <mergeCell ref="O186:V186"/>
    <mergeCell ref="W186:AJ186"/>
    <mergeCell ref="AK186:AX186"/>
    <mergeCell ref="AY186:BM186"/>
    <mergeCell ref="BN186:BY186"/>
    <mergeCell ref="BK126:BQ126"/>
    <mergeCell ref="BN187:BY187"/>
    <mergeCell ref="O187:V187"/>
    <mergeCell ref="AK136:AX136"/>
    <mergeCell ref="BD114:BJ114"/>
    <mergeCell ref="BN131:BY131"/>
    <mergeCell ref="BN197:BY197"/>
    <mergeCell ref="BR115:BY115"/>
    <mergeCell ref="BK121:BQ121"/>
    <mergeCell ref="BR121:BY121"/>
    <mergeCell ref="BK114:BQ114"/>
    <mergeCell ref="AE125:AL125"/>
    <mergeCell ref="AM125:AU125"/>
    <mergeCell ref="BN139:BY139"/>
    <mergeCell ref="BN181:BY181"/>
    <mergeCell ref="AY136:BM136"/>
    <mergeCell ref="BN136:BY136"/>
    <mergeCell ref="BN137:BY137"/>
    <mergeCell ref="W148:AJ148"/>
    <mergeCell ref="AK148:AX148"/>
    <mergeCell ref="AY148:BM148"/>
    <mergeCell ref="BN148:BY148"/>
    <mergeCell ref="AY140:BM140"/>
    <mergeCell ref="BN147:BY147"/>
    <mergeCell ref="W149:AJ149"/>
    <mergeCell ref="AK184:AX184"/>
    <mergeCell ref="W140:AJ140"/>
    <mergeCell ref="AK140:AX140"/>
    <mergeCell ref="AK134:AX134"/>
    <mergeCell ref="AY134:BM134"/>
    <mergeCell ref="BN134:BY134"/>
    <mergeCell ref="AK135:AX135"/>
    <mergeCell ref="AY135:BM135"/>
    <mergeCell ref="BN135:BY135"/>
    <mergeCell ref="W136:AJ136"/>
    <mergeCell ref="W153:AJ153"/>
    <mergeCell ref="BR117:BY117"/>
    <mergeCell ref="A187:F187"/>
    <mergeCell ref="G187:N187"/>
    <mergeCell ref="G143:N143"/>
    <mergeCell ref="AK141:AX141"/>
    <mergeCell ref="AY141:BM141"/>
    <mergeCell ref="AK192:AX192"/>
    <mergeCell ref="W125:AD125"/>
    <mergeCell ref="G184:N184"/>
    <mergeCell ref="A216:BY216"/>
    <mergeCell ref="AV124:BC124"/>
    <mergeCell ref="AM124:AU124"/>
    <mergeCell ref="AM116:AU116"/>
    <mergeCell ref="A121:D121"/>
    <mergeCell ref="A122:D122"/>
    <mergeCell ref="A186:F186"/>
    <mergeCell ref="AV201:BC201"/>
    <mergeCell ref="G149:N149"/>
    <mergeCell ref="O149:V149"/>
    <mergeCell ref="G153:N153"/>
    <mergeCell ref="O153:V153"/>
    <mergeCell ref="AK153:AX153"/>
    <mergeCell ref="AY153:BM153"/>
    <mergeCell ref="BN153:BY153"/>
    <mergeCell ref="AK139:AX139"/>
    <mergeCell ref="A144:F144"/>
    <mergeCell ref="G144:N144"/>
    <mergeCell ref="O144:V144"/>
    <mergeCell ref="W144:AJ144"/>
    <mergeCell ref="AK144:AX144"/>
    <mergeCell ref="A209:D209"/>
    <mergeCell ref="K122:P122"/>
    <mergeCell ref="BQ238:BY238"/>
    <mergeCell ref="AG239:AR239"/>
    <mergeCell ref="Q239:X239"/>
    <mergeCell ref="Q241:X241"/>
    <mergeCell ref="BK225:BQ225"/>
    <mergeCell ref="Y240:AF240"/>
    <mergeCell ref="E245:J245"/>
    <mergeCell ref="Q238:X238"/>
    <mergeCell ref="BR228:BY228"/>
    <mergeCell ref="BK229:BQ229"/>
    <mergeCell ref="AE229:AL229"/>
    <mergeCell ref="E225:J225"/>
    <mergeCell ref="E226:J226"/>
    <mergeCell ref="BK228:BQ228"/>
    <mergeCell ref="BD241:BP241"/>
    <mergeCell ref="BD229:BJ229"/>
    <mergeCell ref="BD228:BJ228"/>
    <mergeCell ref="Q227:V227"/>
    <mergeCell ref="AS235:BC235"/>
    <mergeCell ref="AG240:AR240"/>
    <mergeCell ref="AS245:BC245"/>
    <mergeCell ref="E241:J241"/>
    <mergeCell ref="K241:P241"/>
    <mergeCell ref="E236:J236"/>
    <mergeCell ref="Y237:AF237"/>
    <mergeCell ref="AG237:AR237"/>
    <mergeCell ref="AM228:AU228"/>
    <mergeCell ref="BQ237:BY237"/>
    <mergeCell ref="BD239:BP239"/>
    <mergeCell ref="BD240:BP240"/>
    <mergeCell ref="BQ240:BY240"/>
    <mergeCell ref="AS241:BC241"/>
    <mergeCell ref="AV220:BC220"/>
    <mergeCell ref="A220:D220"/>
    <mergeCell ref="A241:D241"/>
    <mergeCell ref="W228:AD228"/>
    <mergeCell ref="A222:BQ222"/>
    <mergeCell ref="AG238:AR238"/>
    <mergeCell ref="AV226:BC226"/>
    <mergeCell ref="A225:D225"/>
    <mergeCell ref="BD220:BJ220"/>
    <mergeCell ref="BK220:BQ220"/>
    <mergeCell ref="A224:BY224"/>
    <mergeCell ref="A118:BJ118"/>
    <mergeCell ref="BK118:BQ118"/>
    <mergeCell ref="BN141:BY141"/>
    <mergeCell ref="A145:F145"/>
    <mergeCell ref="AY187:BM187"/>
    <mergeCell ref="O192:V192"/>
    <mergeCell ref="A184:F184"/>
    <mergeCell ref="O184:V184"/>
    <mergeCell ref="Q124:V124"/>
    <mergeCell ref="W124:AD124"/>
    <mergeCell ref="AY138:BM138"/>
    <mergeCell ref="A138:F138"/>
    <mergeCell ref="G138:N138"/>
    <mergeCell ref="W142:AJ142"/>
    <mergeCell ref="AK142:AX142"/>
    <mergeCell ref="W138:AJ138"/>
    <mergeCell ref="AK138:AX138"/>
    <mergeCell ref="W185:AJ185"/>
    <mergeCell ref="BN142:BY142"/>
    <mergeCell ref="O143:V143"/>
    <mergeCell ref="AY144:BM144"/>
    <mergeCell ref="E220:J220"/>
    <mergeCell ref="E221:J221"/>
    <mergeCell ref="Q210:V210"/>
    <mergeCell ref="Q211:V211"/>
    <mergeCell ref="BQ245:BY245"/>
    <mergeCell ref="BD124:BJ124"/>
    <mergeCell ref="BR122:BY122"/>
    <mergeCell ref="AK145:AX145"/>
    <mergeCell ref="AY145:BM145"/>
    <mergeCell ref="BN145:BY145"/>
    <mergeCell ref="E115:J115"/>
    <mergeCell ref="A191:BY191"/>
    <mergeCell ref="AK185:AX185"/>
    <mergeCell ref="A189:BM189"/>
    <mergeCell ref="W193:AJ193"/>
    <mergeCell ref="AK195:AX195"/>
    <mergeCell ref="A192:F192"/>
    <mergeCell ref="G192:N192"/>
    <mergeCell ref="A221:D221"/>
    <mergeCell ref="K221:P221"/>
    <mergeCell ref="A211:D211"/>
    <mergeCell ref="Q218:V218"/>
    <mergeCell ref="W218:AD218"/>
    <mergeCell ref="A185:F185"/>
    <mergeCell ref="A188:F188"/>
    <mergeCell ref="AK188:AX188"/>
    <mergeCell ref="AY188:BM188"/>
    <mergeCell ref="A204:D204"/>
    <mergeCell ref="K220:P220"/>
    <mergeCell ref="BD210:BJ210"/>
    <mergeCell ref="BK213:BQ213"/>
    <mergeCell ref="K201:P201"/>
    <mergeCell ref="BR204:BY204"/>
    <mergeCell ref="K204:P204"/>
    <mergeCell ref="Q204:V204"/>
    <mergeCell ref="E210:J210"/>
    <mergeCell ref="K210:P210"/>
    <mergeCell ref="BD201:BJ201"/>
    <mergeCell ref="BK204:BQ204"/>
    <mergeCell ref="BD213:BJ213"/>
    <mergeCell ref="E202:J202"/>
    <mergeCell ref="K202:P202"/>
    <mergeCell ref="Q202:V202"/>
    <mergeCell ref="K203:P203"/>
    <mergeCell ref="AV213:BC213"/>
    <mergeCell ref="AM205:AU205"/>
    <mergeCell ref="AV221:BC221"/>
    <mergeCell ref="BB256:BG256"/>
    <mergeCell ref="K227:P227"/>
    <mergeCell ref="K237:P237"/>
    <mergeCell ref="Q237:X237"/>
    <mergeCell ref="E238:J238"/>
    <mergeCell ref="K238:P238"/>
    <mergeCell ref="K236:P236"/>
    <mergeCell ref="Q236:X236"/>
    <mergeCell ref="AE221:AL221"/>
    <mergeCell ref="W221:AD221"/>
    <mergeCell ref="AM221:AU221"/>
    <mergeCell ref="Y236:AF236"/>
    <mergeCell ref="AG236:AR236"/>
    <mergeCell ref="AV225:BC225"/>
    <mergeCell ref="BD202:BJ202"/>
    <mergeCell ref="BK221:BQ221"/>
    <mergeCell ref="BD225:BJ225"/>
    <mergeCell ref="A201:D201"/>
    <mergeCell ref="AV212:BC212"/>
    <mergeCell ref="W212:AD212"/>
    <mergeCell ref="AE212:AL212"/>
    <mergeCell ref="BD219:BJ219"/>
    <mergeCell ref="BK219:BQ219"/>
    <mergeCell ref="K219:P219"/>
    <mergeCell ref="Q219:V219"/>
    <mergeCell ref="A202:D202"/>
    <mergeCell ref="A203:D203"/>
    <mergeCell ref="AM202:AU202"/>
    <mergeCell ref="W202:AD202"/>
    <mergeCell ref="E203:J203"/>
    <mergeCell ref="AM219:AU219"/>
    <mergeCell ref="AV219:BC219"/>
    <mergeCell ref="E218:J218"/>
    <mergeCell ref="BK210:BQ210"/>
    <mergeCell ref="AV202:BC202"/>
    <mergeCell ref="AV203:BC203"/>
    <mergeCell ref="AM203:AU203"/>
    <mergeCell ref="E219:J219"/>
    <mergeCell ref="Q201:V201"/>
    <mergeCell ref="BD204:BJ204"/>
    <mergeCell ref="E211:J211"/>
    <mergeCell ref="E213:J213"/>
    <mergeCell ref="W219:AD219"/>
    <mergeCell ref="AE219:AL219"/>
    <mergeCell ref="BR214:BY214"/>
    <mergeCell ref="BK226:BQ226"/>
    <mergeCell ref="BR226:BY226"/>
    <mergeCell ref="BD221:BJ221"/>
    <mergeCell ref="A214:BQ214"/>
    <mergeCell ref="AM227:AU227"/>
    <mergeCell ref="AV229:BC229"/>
    <mergeCell ref="AV227:BC227"/>
    <mergeCell ref="K240:P240"/>
    <mergeCell ref="Q240:X240"/>
    <mergeCell ref="BK211:BQ211"/>
    <mergeCell ref="BD205:BJ205"/>
    <mergeCell ref="AM210:AU210"/>
    <mergeCell ref="BK202:BQ202"/>
    <mergeCell ref="BK201:BQ201"/>
    <mergeCell ref="BR201:BY201"/>
    <mergeCell ref="Q203:V203"/>
    <mergeCell ref="A237:D237"/>
    <mergeCell ref="E205:J205"/>
    <mergeCell ref="K205:P205"/>
    <mergeCell ref="Q205:V205"/>
    <mergeCell ref="AE228:AL228"/>
    <mergeCell ref="Y238:AF238"/>
    <mergeCell ref="BR213:BY213"/>
    <mergeCell ref="BD212:BJ212"/>
    <mergeCell ref="BK212:BQ212"/>
    <mergeCell ref="BR212:BY212"/>
    <mergeCell ref="BR211:BY211"/>
    <mergeCell ref="BD211:BJ211"/>
    <mergeCell ref="BR205:BY205"/>
    <mergeCell ref="BD203:BJ203"/>
    <mergeCell ref="A205:D205"/>
    <mergeCell ref="A238:D238"/>
    <mergeCell ref="A239:D239"/>
    <mergeCell ref="A255:BY255"/>
    <mergeCell ref="E237:J237"/>
    <mergeCell ref="E235:J235"/>
    <mergeCell ref="A230:BQ230"/>
    <mergeCell ref="Q228:V228"/>
    <mergeCell ref="A254:BY254"/>
    <mergeCell ref="BD248:BP248"/>
    <mergeCell ref="BT281:BY281"/>
    <mergeCell ref="A206:BQ206"/>
    <mergeCell ref="BK209:BQ209"/>
    <mergeCell ref="BK205:BQ205"/>
    <mergeCell ref="BR116:BY116"/>
    <mergeCell ref="W309:AD309"/>
    <mergeCell ref="AY137:BM137"/>
    <mergeCell ref="BR220:BY220"/>
    <mergeCell ref="BR221:BY221"/>
    <mergeCell ref="BQ239:BY239"/>
    <mergeCell ref="BQ241:BY241"/>
    <mergeCell ref="BQ242:BY242"/>
    <mergeCell ref="BQ246:BY246"/>
    <mergeCell ref="BD218:BJ218"/>
    <mergeCell ref="BK218:BQ218"/>
    <mergeCell ref="BD226:BJ226"/>
    <mergeCell ref="BD245:BP245"/>
    <mergeCell ref="BD246:BP246"/>
    <mergeCell ref="BR229:BY229"/>
    <mergeCell ref="BH256:BM256"/>
    <mergeCell ref="BH259:BM259"/>
    <mergeCell ref="BR225:BY225"/>
    <mergeCell ref="BR203:BY203"/>
    <mergeCell ref="E312:J312"/>
    <mergeCell ref="E311:J311"/>
    <mergeCell ref="BP297:BY297"/>
    <mergeCell ref="BP298:BY298"/>
    <mergeCell ref="A310:D314"/>
    <mergeCell ref="E313:J313"/>
    <mergeCell ref="E314:J314"/>
    <mergeCell ref="W320:AD320"/>
    <mergeCell ref="BK115:BQ115"/>
    <mergeCell ref="W194:AJ194"/>
    <mergeCell ref="W201:AD201"/>
    <mergeCell ref="Q213:V213"/>
    <mergeCell ref="BD115:BJ115"/>
    <mergeCell ref="BR118:BY118"/>
    <mergeCell ref="BD121:BJ121"/>
    <mergeCell ref="BR125:BY125"/>
    <mergeCell ref="BR126:BY126"/>
    <mergeCell ref="A290:BY290"/>
    <mergeCell ref="A286:BM286"/>
    <mergeCell ref="A292:D295"/>
    <mergeCell ref="E292:J292"/>
    <mergeCell ref="AS236:BC236"/>
    <mergeCell ref="AS237:BC237"/>
    <mergeCell ref="AS238:BC238"/>
    <mergeCell ref="A193:F193"/>
    <mergeCell ref="A275:D275"/>
    <mergeCell ref="BN267:BS267"/>
    <mergeCell ref="E248:J248"/>
    <mergeCell ref="K249:P249"/>
    <mergeCell ref="Q250:X250"/>
    <mergeCell ref="BR206:BY206"/>
    <mergeCell ref="BR209:BY209"/>
    <mergeCell ref="BQ247:BY247"/>
    <mergeCell ref="BQ248:BY248"/>
    <mergeCell ref="BD247:BP247"/>
    <mergeCell ref="Q247:X247"/>
    <mergeCell ref="E297:J297"/>
    <mergeCell ref="E296:J296"/>
    <mergeCell ref="J267:O267"/>
    <mergeCell ref="P267:T267"/>
    <mergeCell ref="U267:X267"/>
    <mergeCell ref="AV267:BA267"/>
    <mergeCell ref="AV260:BA260"/>
    <mergeCell ref="U259:X259"/>
    <mergeCell ref="Y259:AF259"/>
    <mergeCell ref="AG259:AN259"/>
    <mergeCell ref="AO259:AU259"/>
    <mergeCell ref="AV259:BA259"/>
    <mergeCell ref="P274:T274"/>
    <mergeCell ref="E294:J294"/>
    <mergeCell ref="AM295:AU295"/>
    <mergeCell ref="AG248:AR248"/>
    <mergeCell ref="K247:P247"/>
    <mergeCell ref="Y247:AF247"/>
    <mergeCell ref="BB285:BG285"/>
    <mergeCell ref="BH285:BM285"/>
    <mergeCell ref="E293:J293"/>
    <mergeCell ref="A252:BP252"/>
    <mergeCell ref="BQ250:BY250"/>
    <mergeCell ref="A296:D299"/>
    <mergeCell ref="K296:R296"/>
    <mergeCell ref="A277:D277"/>
    <mergeCell ref="BT277:BY277"/>
    <mergeCell ref="BH264:BM264"/>
    <mergeCell ref="AV299:BC299"/>
    <mergeCell ref="AM299:AU299"/>
    <mergeCell ref="A319:D323"/>
    <mergeCell ref="BN259:BS259"/>
    <mergeCell ref="BH258:BM258"/>
    <mergeCell ref="J285:O285"/>
    <mergeCell ref="P285:T285"/>
    <mergeCell ref="E310:J310"/>
    <mergeCell ref="AM320:AU320"/>
    <mergeCell ref="W291:AD291"/>
    <mergeCell ref="AE291:AL291"/>
    <mergeCell ref="W299:AD299"/>
    <mergeCell ref="S298:V298"/>
    <mergeCell ref="W298:AD298"/>
    <mergeCell ref="U274:X274"/>
    <mergeCell ref="Y274:AF274"/>
    <mergeCell ref="J260:O260"/>
    <mergeCell ref="P260:T260"/>
    <mergeCell ref="A276:D276"/>
    <mergeCell ref="BB276:BG276"/>
    <mergeCell ref="BH276:BM276"/>
    <mergeCell ref="AV276:BA276"/>
    <mergeCell ref="E318:J318"/>
    <mergeCell ref="W313:AD313"/>
    <mergeCell ref="W314:AD314"/>
    <mergeCell ref="S318:V318"/>
    <mergeCell ref="W318:AD318"/>
    <mergeCell ref="K314:R314"/>
    <mergeCell ref="P284:T284"/>
    <mergeCell ref="BP301:BY301"/>
    <mergeCell ref="BP322:BY322"/>
    <mergeCell ref="BP323:BY323"/>
    <mergeCell ref="BR210:BY210"/>
    <mergeCell ref="BD209:BJ209"/>
    <mergeCell ref="S321:V321"/>
    <mergeCell ref="S313:V313"/>
    <mergeCell ref="AV314:BC314"/>
    <mergeCell ref="S296:V296"/>
    <mergeCell ref="W296:AD296"/>
    <mergeCell ref="K297:R297"/>
    <mergeCell ref="S297:V297"/>
    <mergeCell ref="AV294:BC294"/>
    <mergeCell ref="AE294:AL294"/>
    <mergeCell ref="AM294:AU294"/>
    <mergeCell ref="AV311:BC311"/>
    <mergeCell ref="AV310:BC310"/>
    <mergeCell ref="AV320:BC320"/>
    <mergeCell ref="AV319:BC319"/>
    <mergeCell ref="AM306:AU306"/>
    <mergeCell ref="AV306:BC306"/>
    <mergeCell ref="AV301:BC301"/>
    <mergeCell ref="S311:V311"/>
    <mergeCell ref="S312:V312"/>
    <mergeCell ref="AE318:AL318"/>
    <mergeCell ref="AE314:AL314"/>
    <mergeCell ref="AE313:AL313"/>
    <mergeCell ref="AM312:AU312"/>
    <mergeCell ref="AE320:AL320"/>
    <mergeCell ref="AM314:AU314"/>
    <mergeCell ref="AM304:AU304"/>
    <mergeCell ref="AV302:BC302"/>
    <mergeCell ref="K299:R299"/>
    <mergeCell ref="AM303:AU303"/>
    <mergeCell ref="AV303:BC303"/>
    <mergeCell ref="G82:N82"/>
    <mergeCell ref="G84:N84"/>
    <mergeCell ref="BN83:BY83"/>
    <mergeCell ref="BN132:BY132"/>
    <mergeCell ref="A124:D124"/>
    <mergeCell ref="A125:D125"/>
    <mergeCell ref="AY196:BM196"/>
    <mergeCell ref="BN196:BY196"/>
    <mergeCell ref="BD100:BJ100"/>
    <mergeCell ref="AV105:BC105"/>
    <mergeCell ref="BK100:BQ100"/>
    <mergeCell ref="BR100:BY100"/>
    <mergeCell ref="A98:D98"/>
    <mergeCell ref="AE100:AL100"/>
    <mergeCell ref="K99:P99"/>
    <mergeCell ref="Q99:V99"/>
    <mergeCell ref="BN195:BY195"/>
    <mergeCell ref="G193:N193"/>
    <mergeCell ref="BD122:BJ122"/>
    <mergeCell ref="BK122:BQ122"/>
    <mergeCell ref="AK137:AX137"/>
    <mergeCell ref="AY194:BM194"/>
    <mergeCell ref="BN194:BY194"/>
    <mergeCell ref="O194:V194"/>
    <mergeCell ref="A194:F194"/>
    <mergeCell ref="O193:V193"/>
    <mergeCell ref="E121:J121"/>
    <mergeCell ref="AY192:BM192"/>
    <mergeCell ref="G185:N185"/>
    <mergeCell ref="G194:N194"/>
    <mergeCell ref="AM109:AU109"/>
    <mergeCell ref="BK117:BQ117"/>
    <mergeCell ref="K97:P97"/>
    <mergeCell ref="Q97:V97"/>
    <mergeCell ref="W97:AD97"/>
    <mergeCell ref="AE97:AL97"/>
    <mergeCell ref="AM97:AU97"/>
    <mergeCell ref="AV97:BC97"/>
    <mergeCell ref="BD97:BJ97"/>
    <mergeCell ref="BK97:BQ97"/>
    <mergeCell ref="BR97:BY97"/>
    <mergeCell ref="Q101:V101"/>
    <mergeCell ref="BN86:BY86"/>
    <mergeCell ref="AM99:AU99"/>
    <mergeCell ref="K100:P100"/>
    <mergeCell ref="E99:J99"/>
    <mergeCell ref="W101:AD101"/>
    <mergeCell ref="BD91:BJ91"/>
    <mergeCell ref="BD98:BJ98"/>
    <mergeCell ref="BR99:BY99"/>
    <mergeCell ref="BR91:BY91"/>
    <mergeCell ref="BR98:BY98"/>
    <mergeCell ref="W100:AD100"/>
    <mergeCell ref="AE95:AL95"/>
    <mergeCell ref="AM95:AU95"/>
    <mergeCell ref="AV95:BC95"/>
    <mergeCell ref="BD95:BJ95"/>
    <mergeCell ref="BK95:BQ95"/>
    <mergeCell ref="BR95:BY95"/>
    <mergeCell ref="Q105:V105"/>
    <mergeCell ref="W105:AD105"/>
    <mergeCell ref="AE105:AL105"/>
    <mergeCell ref="A104:BY104"/>
    <mergeCell ref="BR218:BY218"/>
    <mergeCell ref="W115:AD115"/>
    <mergeCell ref="AE116:AL116"/>
    <mergeCell ref="W213:AD213"/>
    <mergeCell ref="AE213:AL213"/>
    <mergeCell ref="AM213:AU213"/>
    <mergeCell ref="W205:AD205"/>
    <mergeCell ref="W210:AD210"/>
    <mergeCell ref="AE210:AL210"/>
    <mergeCell ref="AY86:BM86"/>
    <mergeCell ref="O86:V86"/>
    <mergeCell ref="W86:AJ86"/>
    <mergeCell ref="AK86:AX86"/>
    <mergeCell ref="AM100:AU100"/>
    <mergeCell ref="AY132:BM132"/>
    <mergeCell ref="A196:F196"/>
    <mergeCell ref="A199:BY199"/>
    <mergeCell ref="K101:P101"/>
    <mergeCell ref="AV106:BC106"/>
    <mergeCell ref="W106:AD106"/>
    <mergeCell ref="BR102:BY102"/>
    <mergeCell ref="O196:V196"/>
    <mergeCell ref="AE98:AL98"/>
    <mergeCell ref="BR110:BY110"/>
    <mergeCell ref="A89:BY89"/>
    <mergeCell ref="BK101:BQ101"/>
    <mergeCell ref="BR101:BY101"/>
    <mergeCell ref="E97:J97"/>
    <mergeCell ref="S299:V299"/>
    <mergeCell ref="AE309:AL309"/>
    <mergeCell ref="K311:R311"/>
    <mergeCell ref="W297:AD297"/>
    <mergeCell ref="S306:V306"/>
    <mergeCell ref="AE306:AL306"/>
    <mergeCell ref="K293:R293"/>
    <mergeCell ref="K292:R292"/>
    <mergeCell ref="W292:AD292"/>
    <mergeCell ref="W293:AD293"/>
    <mergeCell ref="S292:V292"/>
    <mergeCell ref="W294:AD294"/>
    <mergeCell ref="E300:J300"/>
    <mergeCell ref="E302:J302"/>
    <mergeCell ref="E298:J298"/>
    <mergeCell ref="A106:D106"/>
    <mergeCell ref="A107:D107"/>
    <mergeCell ref="E209:J209"/>
    <mergeCell ref="K209:P209"/>
    <mergeCell ref="Q209:V209"/>
    <mergeCell ref="A213:D213"/>
    <mergeCell ref="AE205:AL205"/>
    <mergeCell ref="AE202:AL202"/>
    <mergeCell ref="W203:AD203"/>
    <mergeCell ref="AE203:AL203"/>
    <mergeCell ref="AE302:AL302"/>
    <mergeCell ref="S304:V304"/>
    <mergeCell ref="K248:P248"/>
    <mergeCell ref="Q248:X248"/>
    <mergeCell ref="K246:P246"/>
    <mergeCell ref="Q246:X246"/>
    <mergeCell ref="E246:J246"/>
    <mergeCell ref="A233:BY233"/>
    <mergeCell ref="BQ235:BY235"/>
    <mergeCell ref="BR227:BY227"/>
    <mergeCell ref="BD235:BP235"/>
    <mergeCell ref="BD236:BP236"/>
    <mergeCell ref="BQ236:BY236"/>
    <mergeCell ref="Q245:X245"/>
    <mergeCell ref="Y245:AF245"/>
    <mergeCell ref="BK227:BQ227"/>
    <mergeCell ref="AV228:BC228"/>
    <mergeCell ref="AG235:AR235"/>
    <mergeCell ref="AE211:AL211"/>
    <mergeCell ref="AM211:AU211"/>
    <mergeCell ref="AV211:BC211"/>
    <mergeCell ref="G196:N196"/>
    <mergeCell ref="G195:N195"/>
    <mergeCell ref="W91:AD91"/>
    <mergeCell ref="Q91:V91"/>
    <mergeCell ref="Q98:V98"/>
    <mergeCell ref="AV100:BC100"/>
    <mergeCell ref="AV91:BC91"/>
    <mergeCell ref="AV98:BC98"/>
    <mergeCell ref="W99:AD99"/>
    <mergeCell ref="BD101:BJ101"/>
    <mergeCell ref="A95:D95"/>
    <mergeCell ref="BR114:BY114"/>
    <mergeCell ref="BD117:BJ117"/>
    <mergeCell ref="BD116:BJ116"/>
    <mergeCell ref="AY181:BM181"/>
    <mergeCell ref="BN144:BY144"/>
    <mergeCell ref="G140:N140"/>
    <mergeCell ref="O140:V140"/>
    <mergeCell ref="A134:F134"/>
    <mergeCell ref="G134:N134"/>
    <mergeCell ref="O134:V134"/>
    <mergeCell ref="W134:AJ134"/>
    <mergeCell ref="A135:F135"/>
    <mergeCell ref="G135:N135"/>
    <mergeCell ref="O135:V135"/>
    <mergeCell ref="W135:AJ135"/>
    <mergeCell ref="E304:J304"/>
    <mergeCell ref="E309:J309"/>
    <mergeCell ref="E308:J308"/>
    <mergeCell ref="E299:J299"/>
    <mergeCell ref="S314:V314"/>
    <mergeCell ref="W300:AD300"/>
    <mergeCell ref="E301:J301"/>
    <mergeCell ref="AM301:AU301"/>
    <mergeCell ref="K291:R291"/>
    <mergeCell ref="K306:R306"/>
    <mergeCell ref="A234:BY234"/>
    <mergeCell ref="A244:BY244"/>
    <mergeCell ref="A226:D226"/>
    <mergeCell ref="A229:D229"/>
    <mergeCell ref="A227:D227"/>
    <mergeCell ref="A228:D228"/>
    <mergeCell ref="O195:V195"/>
    <mergeCell ref="Y249:AF249"/>
    <mergeCell ref="Y248:AF248"/>
    <mergeCell ref="A242:BP242"/>
    <mergeCell ref="E249:J249"/>
    <mergeCell ref="A247:D247"/>
    <mergeCell ref="A249:D249"/>
    <mergeCell ref="BD249:BP249"/>
    <mergeCell ref="BN143:BY143"/>
    <mergeCell ref="A250:D250"/>
    <mergeCell ref="E239:J239"/>
    <mergeCell ref="K239:P239"/>
    <mergeCell ref="BD250:BP250"/>
    <mergeCell ref="BD251:BP251"/>
    <mergeCell ref="BR230:BY230"/>
    <mergeCell ref="AG251:AR251"/>
    <mergeCell ref="A248:D248"/>
    <mergeCell ref="A251:D251"/>
    <mergeCell ref="A232:BY232"/>
    <mergeCell ref="K250:P250"/>
    <mergeCell ref="Q249:X249"/>
    <mergeCell ref="BQ251:BY251"/>
    <mergeCell ref="BQ252:BY252"/>
    <mergeCell ref="K309:R309"/>
    <mergeCell ref="K301:R301"/>
    <mergeCell ref="AE300:AL300"/>
    <mergeCell ref="AE297:AL297"/>
    <mergeCell ref="AE298:AL298"/>
    <mergeCell ref="AE299:AL299"/>
    <mergeCell ref="Y250:AF250"/>
    <mergeCell ref="E307:J307"/>
    <mergeCell ref="BD291:BO291"/>
    <mergeCell ref="BP291:BY291"/>
    <mergeCell ref="BP292:BY292"/>
    <mergeCell ref="BP304:BY304"/>
    <mergeCell ref="AM291:AU291"/>
    <mergeCell ref="AV291:BC291"/>
    <mergeCell ref="BD301:BO301"/>
    <mergeCell ref="A289:BY289"/>
    <mergeCell ref="A288:BY288"/>
    <mergeCell ref="BD237:BP237"/>
    <mergeCell ref="BD238:BP238"/>
    <mergeCell ref="AS246:BC246"/>
    <mergeCell ref="AG247:AR247"/>
    <mergeCell ref="AG250:AR250"/>
    <mergeCell ref="AG245:AR245"/>
    <mergeCell ref="AG249:AR249"/>
    <mergeCell ref="BQ249:BY249"/>
    <mergeCell ref="AS247:BC247"/>
    <mergeCell ref="AS248:BC248"/>
    <mergeCell ref="AS249:BC249"/>
    <mergeCell ref="AS250:BC250"/>
    <mergeCell ref="E247:J247"/>
    <mergeCell ref="E125:J125"/>
    <mergeCell ref="E285:I285"/>
    <mergeCell ref="A132:F132"/>
    <mergeCell ref="G132:N132"/>
    <mergeCell ref="O132:V132"/>
    <mergeCell ref="W132:AJ132"/>
    <mergeCell ref="AK132:AX132"/>
    <mergeCell ref="AY185:BM185"/>
    <mergeCell ref="AY133:BM133"/>
    <mergeCell ref="W184:AJ184"/>
    <mergeCell ref="BN138:BY138"/>
    <mergeCell ref="O179:V179"/>
    <mergeCell ref="W179:AJ179"/>
    <mergeCell ref="AK179:AX179"/>
    <mergeCell ref="AY179:BM179"/>
    <mergeCell ref="BN179:BY179"/>
    <mergeCell ref="W143:AJ143"/>
    <mergeCell ref="AK143:AX143"/>
    <mergeCell ref="AY143:BM143"/>
    <mergeCell ref="A245:D245"/>
    <mergeCell ref="A246:D246"/>
    <mergeCell ref="A240:D240"/>
    <mergeCell ref="A236:D236"/>
    <mergeCell ref="A235:D235"/>
    <mergeCell ref="Y251:AF251"/>
    <mergeCell ref="AS251:BC251"/>
    <mergeCell ref="E251:J251"/>
    <mergeCell ref="K251:P251"/>
    <mergeCell ref="Q251:X251"/>
    <mergeCell ref="K245:P245"/>
    <mergeCell ref="W321:AD321"/>
    <mergeCell ref="S319:V319"/>
    <mergeCell ref="K318:R318"/>
    <mergeCell ref="W304:AD304"/>
    <mergeCell ref="E332:J332"/>
    <mergeCell ref="K332:R332"/>
    <mergeCell ref="W328:AD328"/>
    <mergeCell ref="AE328:AL328"/>
    <mergeCell ref="K329:R329"/>
    <mergeCell ref="W311:AD311"/>
    <mergeCell ref="K235:P235"/>
    <mergeCell ref="Y235:AF235"/>
    <mergeCell ref="Q235:X235"/>
    <mergeCell ref="E240:J240"/>
    <mergeCell ref="K312:R312"/>
    <mergeCell ref="K313:R313"/>
    <mergeCell ref="E250:J250"/>
    <mergeCell ref="AE310:AL310"/>
    <mergeCell ref="AM310:AU310"/>
    <mergeCell ref="K298:R298"/>
    <mergeCell ref="AE296:AL296"/>
    <mergeCell ref="AE445:AL445"/>
    <mergeCell ref="S443:V443"/>
    <mergeCell ref="AM457:AU457"/>
    <mergeCell ref="AM455:AU455"/>
    <mergeCell ref="AV457:BC457"/>
    <mergeCell ref="AE450:AL450"/>
    <mergeCell ref="AM463:AU463"/>
    <mergeCell ref="S449:V449"/>
    <mergeCell ref="W449:AD449"/>
    <mergeCell ref="AM441:AU441"/>
    <mergeCell ref="S442:V442"/>
    <mergeCell ref="W442:AD442"/>
    <mergeCell ref="S435:V435"/>
    <mergeCell ref="BP470:BY470"/>
    <mergeCell ref="BP480:BY480"/>
    <mergeCell ref="BP473:BY473"/>
    <mergeCell ref="AV479:BC479"/>
    <mergeCell ref="BD479:BO479"/>
    <mergeCell ref="AV477:BC477"/>
    <mergeCell ref="BD477:BO477"/>
    <mergeCell ref="AV478:BC478"/>
    <mergeCell ref="BD478:BO478"/>
    <mergeCell ref="AV476:BC476"/>
    <mergeCell ref="BD476:BO476"/>
    <mergeCell ref="AE462:AL462"/>
    <mergeCell ref="AV455:BC455"/>
    <mergeCell ref="S462:V462"/>
    <mergeCell ref="S466:V466"/>
    <mergeCell ref="W466:AD466"/>
    <mergeCell ref="W461:AD461"/>
    <mergeCell ref="AE454:AL454"/>
    <mergeCell ref="AE455:AL455"/>
    <mergeCell ref="W322:AD322"/>
    <mergeCell ref="E328:J328"/>
    <mergeCell ref="K328:R328"/>
    <mergeCell ref="BD325:BO325"/>
    <mergeCell ref="AE322:AL322"/>
    <mergeCell ref="AM322:AU322"/>
    <mergeCell ref="BD324:BO324"/>
    <mergeCell ref="BD322:BO322"/>
    <mergeCell ref="AV324:BC324"/>
    <mergeCell ref="AV325:BC325"/>
    <mergeCell ref="S330:V330"/>
    <mergeCell ref="BN355:BS355"/>
    <mergeCell ref="BT355:BY355"/>
    <mergeCell ref="AE464:AL464"/>
    <mergeCell ref="K459:R459"/>
    <mergeCell ref="K460:R460"/>
    <mergeCell ref="K463:R463"/>
    <mergeCell ref="S463:V463"/>
    <mergeCell ref="W463:AD463"/>
    <mergeCell ref="BD432:BO432"/>
    <mergeCell ref="AV430:BC430"/>
    <mergeCell ref="BD430:BO430"/>
    <mergeCell ref="AM430:AU430"/>
    <mergeCell ref="BP425:BY425"/>
    <mergeCell ref="BD425:BO425"/>
    <mergeCell ref="AV429:BC429"/>
    <mergeCell ref="BD429:BO429"/>
    <mergeCell ref="S436:V436"/>
    <mergeCell ref="W434:AD434"/>
    <mergeCell ref="W457:AD457"/>
    <mergeCell ref="S432:V432"/>
    <mergeCell ref="S433:V433"/>
    <mergeCell ref="K324:R324"/>
    <mergeCell ref="BB356:BG356"/>
    <mergeCell ref="BH356:BM356"/>
    <mergeCell ref="BN356:BS356"/>
    <mergeCell ref="BP326:BY326"/>
    <mergeCell ref="BP325:BY325"/>
    <mergeCell ref="BP324:BY324"/>
    <mergeCell ref="S334:V334"/>
    <mergeCell ref="S335:V335"/>
    <mergeCell ref="K325:R325"/>
    <mergeCell ref="K326:R326"/>
    <mergeCell ref="S327:V327"/>
    <mergeCell ref="W327:AD327"/>
    <mergeCell ref="AM327:AU327"/>
    <mergeCell ref="K433:R433"/>
    <mergeCell ref="W324:AD324"/>
    <mergeCell ref="AE325:AL325"/>
    <mergeCell ref="BB348:BG348"/>
    <mergeCell ref="AE342:AL342"/>
    <mergeCell ref="AE340:AL340"/>
    <mergeCell ref="AG349:AN349"/>
    <mergeCell ref="AO347:AU347"/>
    <mergeCell ref="BP333:BY333"/>
    <mergeCell ref="BT354:BY354"/>
    <mergeCell ref="BT348:BY348"/>
    <mergeCell ref="BT349:BY349"/>
    <mergeCell ref="BN347:BS347"/>
    <mergeCell ref="BT347:BY347"/>
    <mergeCell ref="Y349:AF349"/>
    <mergeCell ref="AG348:AN348"/>
    <mergeCell ref="Y347:AF347"/>
    <mergeCell ref="A351:BM351"/>
    <mergeCell ref="BD470:BO470"/>
    <mergeCell ref="E460:J460"/>
    <mergeCell ref="AE220:AL220"/>
    <mergeCell ref="AM220:AU220"/>
    <mergeCell ref="AM225:AU225"/>
    <mergeCell ref="K226:P226"/>
    <mergeCell ref="E229:J229"/>
    <mergeCell ref="K229:P229"/>
    <mergeCell ref="AM229:AU229"/>
    <mergeCell ref="W227:AD227"/>
    <mergeCell ref="AE227:AL227"/>
    <mergeCell ref="AE226:AL226"/>
    <mergeCell ref="Q229:V229"/>
    <mergeCell ref="W229:AD229"/>
    <mergeCell ref="Q226:V226"/>
    <mergeCell ref="W226:AD226"/>
    <mergeCell ref="AM226:AU226"/>
    <mergeCell ref="S291:V291"/>
    <mergeCell ref="AE295:AL295"/>
    <mergeCell ref="S310:V310"/>
    <mergeCell ref="K310:R310"/>
    <mergeCell ref="E323:J323"/>
    <mergeCell ref="K321:R321"/>
    <mergeCell ref="K320:R320"/>
    <mergeCell ref="K319:R319"/>
    <mergeCell ref="S300:V300"/>
    <mergeCell ref="E320:J320"/>
    <mergeCell ref="E331:J331"/>
    <mergeCell ref="K331:R331"/>
    <mergeCell ref="S331:V331"/>
    <mergeCell ref="E324:J324"/>
    <mergeCell ref="E322:J322"/>
    <mergeCell ref="E321:J321"/>
    <mergeCell ref="E319:J319"/>
    <mergeCell ref="E475:J475"/>
    <mergeCell ref="K475:R475"/>
    <mergeCell ref="AG485:AN485"/>
    <mergeCell ref="AO487:AU487"/>
    <mergeCell ref="AO486:AU486"/>
    <mergeCell ref="AM477:AU477"/>
    <mergeCell ref="AM475:AU475"/>
    <mergeCell ref="AM474:AU474"/>
    <mergeCell ref="AM478:AU478"/>
    <mergeCell ref="AM479:AU479"/>
    <mergeCell ref="AM476:AU476"/>
    <mergeCell ref="AM470:AU470"/>
    <mergeCell ref="S475:V475"/>
    <mergeCell ref="W475:AD475"/>
    <mergeCell ref="E477:J477"/>
    <mergeCell ref="K477:R477"/>
    <mergeCell ref="K474:R474"/>
    <mergeCell ref="E478:J478"/>
    <mergeCell ref="AO485:AU485"/>
    <mergeCell ref="K478:R478"/>
    <mergeCell ref="AO484:AU484"/>
    <mergeCell ref="AE474:AL474"/>
    <mergeCell ref="AM472:AU472"/>
    <mergeCell ref="AE477:AL477"/>
    <mergeCell ref="AE478:AL478"/>
    <mergeCell ref="AE475:AL475"/>
    <mergeCell ref="AM473:AU473"/>
    <mergeCell ref="W479:AD479"/>
    <mergeCell ref="U484:X484"/>
    <mergeCell ref="S468:V468"/>
    <mergeCell ref="AO512:AU512"/>
    <mergeCell ref="E503:N503"/>
    <mergeCell ref="E505:N505"/>
    <mergeCell ref="U508:X508"/>
    <mergeCell ref="BN508:BS508"/>
    <mergeCell ref="BT510:BY510"/>
    <mergeCell ref="BH503:BM503"/>
    <mergeCell ref="AO511:AU511"/>
    <mergeCell ref="AO510:AU510"/>
    <mergeCell ref="AV510:BA510"/>
    <mergeCell ref="AV508:BA508"/>
    <mergeCell ref="BT509:BY509"/>
    <mergeCell ref="BB509:BG509"/>
    <mergeCell ref="BH505:BM505"/>
    <mergeCell ref="Y509:AF509"/>
    <mergeCell ref="O508:T508"/>
    <mergeCell ref="E510:N510"/>
    <mergeCell ref="BN504:BS504"/>
    <mergeCell ref="AO509:AU509"/>
    <mergeCell ref="O510:T510"/>
    <mergeCell ref="U504:X504"/>
    <mergeCell ref="AG512:AN512"/>
    <mergeCell ref="U511:X511"/>
    <mergeCell ref="U509:X509"/>
    <mergeCell ref="BB510:BG510"/>
    <mergeCell ref="AV505:BA505"/>
    <mergeCell ref="BT504:BY504"/>
    <mergeCell ref="W580:AD580"/>
    <mergeCell ref="K580:P580"/>
    <mergeCell ref="Q580:V580"/>
    <mergeCell ref="E581:J581"/>
    <mergeCell ref="E493:N493"/>
    <mergeCell ref="A487:D487"/>
    <mergeCell ref="Y485:AF485"/>
    <mergeCell ref="U486:X486"/>
    <mergeCell ref="AO493:AU493"/>
    <mergeCell ref="AG487:AN487"/>
    <mergeCell ref="BH487:BM487"/>
    <mergeCell ref="A567:F567"/>
    <mergeCell ref="G567:N567"/>
    <mergeCell ref="U554:X554"/>
    <mergeCell ref="AV554:BA554"/>
    <mergeCell ref="I560:L560"/>
    <mergeCell ref="A560:D560"/>
    <mergeCell ref="E560:H560"/>
    <mergeCell ref="AO552:AU552"/>
    <mergeCell ref="A555:BM555"/>
    <mergeCell ref="A557:BY557"/>
    <mergeCell ref="AO554:AU554"/>
    <mergeCell ref="BB554:BG554"/>
    <mergeCell ref="BH552:BM552"/>
    <mergeCell ref="BN552:BS552"/>
    <mergeCell ref="BT552:BY552"/>
    <mergeCell ref="G569:N569"/>
    <mergeCell ref="O569:V569"/>
    <mergeCell ref="BN512:BS512"/>
    <mergeCell ref="BT512:BY512"/>
    <mergeCell ref="W569:AJ569"/>
    <mergeCell ref="Y511:AF511"/>
    <mergeCell ref="BT494:BY494"/>
    <mergeCell ref="A571:F571"/>
    <mergeCell ref="W581:AD581"/>
    <mergeCell ref="E580:J580"/>
    <mergeCell ref="A581:D581"/>
    <mergeCell ref="AE473:AL473"/>
    <mergeCell ref="AE472:AL472"/>
    <mergeCell ref="AM471:AU471"/>
    <mergeCell ref="BB487:BG487"/>
    <mergeCell ref="A580:D580"/>
    <mergeCell ref="A558:D558"/>
    <mergeCell ref="A559:D559"/>
    <mergeCell ref="E559:H559"/>
    <mergeCell ref="I559:L559"/>
    <mergeCell ref="M559:P559"/>
    <mergeCell ref="Q559:T559"/>
    <mergeCell ref="U559:X559"/>
    <mergeCell ref="I554:L554"/>
    <mergeCell ref="M554:P554"/>
    <mergeCell ref="Q554:T554"/>
    <mergeCell ref="I558:L558"/>
    <mergeCell ref="M558:P558"/>
    <mergeCell ref="Q558:T558"/>
    <mergeCell ref="K476:R476"/>
    <mergeCell ref="W516:AD516"/>
    <mergeCell ref="E479:J479"/>
    <mergeCell ref="K479:R479"/>
    <mergeCell ref="AO501:AU501"/>
    <mergeCell ref="A573:F573"/>
    <mergeCell ref="G573:N573"/>
    <mergeCell ref="O573:V573"/>
    <mergeCell ref="W573:AJ573"/>
    <mergeCell ref="AK573:AX573"/>
    <mergeCell ref="AV590:BC590"/>
    <mergeCell ref="AV589:BC589"/>
    <mergeCell ref="BK581:BQ581"/>
    <mergeCell ref="AE587:AL587"/>
    <mergeCell ref="AE588:AL588"/>
    <mergeCell ref="K581:P581"/>
    <mergeCell ref="E582:J582"/>
    <mergeCell ref="AE589:AL589"/>
    <mergeCell ref="AM589:AU589"/>
    <mergeCell ref="AE590:AL590"/>
    <mergeCell ref="AM590:AU590"/>
    <mergeCell ref="AE586:AL586"/>
    <mergeCell ref="AM586:AU586"/>
    <mergeCell ref="BD589:BJ589"/>
    <mergeCell ref="BD590:BJ590"/>
    <mergeCell ref="AM587:AU587"/>
    <mergeCell ref="AM588:AU588"/>
    <mergeCell ref="BD588:BJ588"/>
    <mergeCell ref="Q581:V581"/>
    <mergeCell ref="E588:J588"/>
    <mergeCell ref="E586:J586"/>
    <mergeCell ref="E587:J587"/>
    <mergeCell ref="K582:P582"/>
    <mergeCell ref="Q582:V582"/>
    <mergeCell ref="W582:AD582"/>
    <mergeCell ref="AV586:BC586"/>
    <mergeCell ref="BD586:BJ586"/>
    <mergeCell ref="AY573:BM573"/>
    <mergeCell ref="BN573:BY573"/>
    <mergeCell ref="A574:F574"/>
    <mergeCell ref="G574:N574"/>
    <mergeCell ref="O574:V574"/>
    <mergeCell ref="BR591:BY591"/>
    <mergeCell ref="BK588:BQ588"/>
    <mergeCell ref="BR590:BY590"/>
    <mergeCell ref="AV582:BC582"/>
    <mergeCell ref="BD582:BJ582"/>
    <mergeCell ref="BR583:BY583"/>
    <mergeCell ref="BK582:BQ582"/>
    <mergeCell ref="BR582:BY582"/>
    <mergeCell ref="AV587:BC587"/>
    <mergeCell ref="BD587:BJ587"/>
    <mergeCell ref="BK587:BQ587"/>
    <mergeCell ref="BR587:BY587"/>
    <mergeCell ref="BK586:BQ586"/>
    <mergeCell ref="BR586:BY586"/>
    <mergeCell ref="AV581:BC581"/>
    <mergeCell ref="BD581:BJ581"/>
    <mergeCell ref="BN575:BY575"/>
    <mergeCell ref="A578:BY578"/>
    <mergeCell ref="BK580:BQ580"/>
    <mergeCell ref="BR581:BY581"/>
    <mergeCell ref="BR580:BY580"/>
    <mergeCell ref="A591:BQ591"/>
    <mergeCell ref="K589:P589"/>
    <mergeCell ref="K588:P588"/>
    <mergeCell ref="K590:P590"/>
    <mergeCell ref="E590:J590"/>
    <mergeCell ref="E589:J589"/>
    <mergeCell ref="A589:D589"/>
    <mergeCell ref="A590:D590"/>
    <mergeCell ref="Q588:V588"/>
    <mergeCell ref="Q589:V589"/>
    <mergeCell ref="BK589:BQ589"/>
    <mergeCell ref="BR589:BY589"/>
    <mergeCell ref="BR588:BY588"/>
    <mergeCell ref="AK575:AX575"/>
    <mergeCell ref="AM580:AU580"/>
    <mergeCell ref="AV580:BC580"/>
    <mergeCell ref="BD580:BJ580"/>
    <mergeCell ref="AM581:AU581"/>
    <mergeCell ref="AE580:AL580"/>
    <mergeCell ref="AE581:AL581"/>
    <mergeCell ref="G575:N575"/>
    <mergeCell ref="O575:V575"/>
    <mergeCell ref="AE582:AL582"/>
    <mergeCell ref="AM582:AU582"/>
    <mergeCell ref="Q590:V590"/>
    <mergeCell ref="W590:AD590"/>
    <mergeCell ref="W589:AD589"/>
    <mergeCell ref="A576:BM576"/>
    <mergeCell ref="BN576:BY576"/>
    <mergeCell ref="A575:F575"/>
    <mergeCell ref="K587:P587"/>
    <mergeCell ref="Q587:V587"/>
    <mergeCell ref="Q586:V586"/>
    <mergeCell ref="K586:P586"/>
    <mergeCell ref="A586:D586"/>
    <mergeCell ref="A587:D587"/>
    <mergeCell ref="W587:AD587"/>
    <mergeCell ref="W586:AD586"/>
    <mergeCell ref="AY575:BM575"/>
    <mergeCell ref="BK590:BQ590"/>
    <mergeCell ref="AV588:BC588"/>
    <mergeCell ref="A582:D582"/>
    <mergeCell ref="A568:F568"/>
    <mergeCell ref="G568:N568"/>
    <mergeCell ref="A588:D588"/>
    <mergeCell ref="W588:AD588"/>
    <mergeCell ref="W567:AJ567"/>
    <mergeCell ref="AY567:BM567"/>
    <mergeCell ref="BN567:BY567"/>
    <mergeCell ref="G571:N571"/>
    <mergeCell ref="A572:F572"/>
    <mergeCell ref="G572:N572"/>
    <mergeCell ref="W575:AJ575"/>
    <mergeCell ref="A585:BY585"/>
    <mergeCell ref="A566:BY566"/>
    <mergeCell ref="A565:BY565"/>
    <mergeCell ref="A583:BQ583"/>
    <mergeCell ref="AK572:AX572"/>
    <mergeCell ref="O572:V572"/>
    <mergeCell ref="AY572:BM572"/>
    <mergeCell ref="BN571:BY571"/>
    <mergeCell ref="W571:AJ571"/>
    <mergeCell ref="AK571:AX571"/>
    <mergeCell ref="AY571:BM571"/>
    <mergeCell ref="O571:V571"/>
    <mergeCell ref="O567:V567"/>
    <mergeCell ref="AK567:AX567"/>
    <mergeCell ref="W568:AJ568"/>
    <mergeCell ref="AK568:AX568"/>
    <mergeCell ref="AY568:BM568"/>
    <mergeCell ref="AK569:AX569"/>
    <mergeCell ref="AY569:BM569"/>
    <mergeCell ref="BN569:BY569"/>
    <mergeCell ref="AY570:BM570"/>
    <mergeCell ref="BT555:BY555"/>
    <mergeCell ref="BH558:BM558"/>
    <mergeCell ref="BN558:BS558"/>
    <mergeCell ref="BB558:BG558"/>
    <mergeCell ref="BT558:BY558"/>
    <mergeCell ref="A563:BM563"/>
    <mergeCell ref="BT561:BY561"/>
    <mergeCell ref="Q560:T560"/>
    <mergeCell ref="Y561:AF561"/>
    <mergeCell ref="I562:L562"/>
    <mergeCell ref="M562:P562"/>
    <mergeCell ref="A562:D562"/>
    <mergeCell ref="BN560:BS560"/>
    <mergeCell ref="AV559:BA559"/>
    <mergeCell ref="E562:H562"/>
    <mergeCell ref="AG559:AN559"/>
    <mergeCell ref="BT562:BY562"/>
    <mergeCell ref="BN563:BS563"/>
    <mergeCell ref="BT563:BY563"/>
    <mergeCell ref="Y562:AF562"/>
    <mergeCell ref="BH561:BM561"/>
    <mergeCell ref="AV560:BA560"/>
    <mergeCell ref="M560:P560"/>
    <mergeCell ref="U560:X560"/>
    <mergeCell ref="Y560:AF560"/>
    <mergeCell ref="BT560:BY560"/>
    <mergeCell ref="AO494:AU494"/>
    <mergeCell ref="AV494:BA494"/>
    <mergeCell ref="BN572:BY572"/>
    <mergeCell ref="BN561:BS561"/>
    <mergeCell ref="Q562:T562"/>
    <mergeCell ref="W520:AD520"/>
    <mergeCell ref="A513:BM513"/>
    <mergeCell ref="BT513:BY513"/>
    <mergeCell ref="AO559:AU559"/>
    <mergeCell ref="A561:D561"/>
    <mergeCell ref="W572:AJ572"/>
    <mergeCell ref="BH560:BM560"/>
    <mergeCell ref="BH559:BM559"/>
    <mergeCell ref="BN559:BS559"/>
    <mergeCell ref="BB559:BG559"/>
    <mergeCell ref="BT559:BY559"/>
    <mergeCell ref="E552:H552"/>
    <mergeCell ref="BB560:BG560"/>
    <mergeCell ref="BB562:BG562"/>
    <mergeCell ref="BB561:BG561"/>
    <mergeCell ref="BH562:BM562"/>
    <mergeCell ref="AV562:BA562"/>
    <mergeCell ref="AO561:AU561"/>
    <mergeCell ref="AV561:BA561"/>
    <mergeCell ref="AO560:AU560"/>
    <mergeCell ref="AO562:AU562"/>
    <mergeCell ref="AG561:AN561"/>
    <mergeCell ref="AG562:AN562"/>
    <mergeCell ref="U562:X562"/>
    <mergeCell ref="AG560:AN560"/>
    <mergeCell ref="BN562:BS562"/>
    <mergeCell ref="BN555:BS555"/>
    <mergeCell ref="K527:R527"/>
    <mergeCell ref="A510:D510"/>
    <mergeCell ref="U512:X512"/>
    <mergeCell ref="BN570:BY570"/>
    <mergeCell ref="O568:V568"/>
    <mergeCell ref="E561:H561"/>
    <mergeCell ref="I561:L561"/>
    <mergeCell ref="M561:P561"/>
    <mergeCell ref="Q561:T561"/>
    <mergeCell ref="U561:X561"/>
    <mergeCell ref="U558:X558"/>
    <mergeCell ref="Q552:T552"/>
    <mergeCell ref="U552:X552"/>
    <mergeCell ref="Y554:AF554"/>
    <mergeCell ref="A548:BY548"/>
    <mergeCell ref="A549:BY549"/>
    <mergeCell ref="AG554:AN554"/>
    <mergeCell ref="AG558:AN558"/>
    <mergeCell ref="AO558:AU558"/>
    <mergeCell ref="AV558:BA558"/>
    <mergeCell ref="Y558:AF558"/>
    <mergeCell ref="BN551:BS551"/>
    <mergeCell ref="Y551:AF551"/>
    <mergeCell ref="BH550:BM550"/>
    <mergeCell ref="U551:X551"/>
    <mergeCell ref="I552:L552"/>
    <mergeCell ref="E551:H551"/>
    <mergeCell ref="AG551:AN551"/>
    <mergeCell ref="AV552:BA552"/>
    <mergeCell ref="Y559:AF559"/>
    <mergeCell ref="E558:H558"/>
    <mergeCell ref="BT551:BY551"/>
    <mergeCell ref="S527:V527"/>
    <mergeCell ref="S526:V526"/>
    <mergeCell ref="AE528:AL528"/>
    <mergeCell ref="O496:T496"/>
    <mergeCell ref="E496:N496"/>
    <mergeCell ref="K528:R528"/>
    <mergeCell ref="S528:V528"/>
    <mergeCell ref="A532:BY532"/>
    <mergeCell ref="O509:T509"/>
    <mergeCell ref="E519:J519"/>
    <mergeCell ref="E516:J516"/>
    <mergeCell ref="S520:V520"/>
    <mergeCell ref="E517:J517"/>
    <mergeCell ref="A525:D525"/>
    <mergeCell ref="A526:D526"/>
    <mergeCell ref="S517:V517"/>
    <mergeCell ref="W517:AD517"/>
    <mergeCell ref="AE520:AL520"/>
    <mergeCell ref="AV527:BC527"/>
    <mergeCell ref="E518:J518"/>
    <mergeCell ref="A514:BY514"/>
    <mergeCell ref="A515:BY515"/>
    <mergeCell ref="E511:N511"/>
    <mergeCell ref="AE519:AL519"/>
    <mergeCell ref="AM519:AU519"/>
    <mergeCell ref="AM517:AU517"/>
    <mergeCell ref="K517:R517"/>
    <mergeCell ref="AM521:AU521"/>
    <mergeCell ref="AV521:BC521"/>
    <mergeCell ref="BH512:BM512"/>
    <mergeCell ref="BB512:BG512"/>
    <mergeCell ref="E527:J527"/>
    <mergeCell ref="A535:D535"/>
    <mergeCell ref="AO536:AU536"/>
    <mergeCell ref="AO535:AU535"/>
    <mergeCell ref="S516:V516"/>
    <mergeCell ref="BB501:BG501"/>
    <mergeCell ref="M552:P552"/>
    <mergeCell ref="I551:L551"/>
    <mergeCell ref="AG511:AN511"/>
    <mergeCell ref="BT511:BY511"/>
    <mergeCell ref="K519:R519"/>
    <mergeCell ref="Y508:AF508"/>
    <mergeCell ref="AG509:AN509"/>
    <mergeCell ref="A534:D534"/>
    <mergeCell ref="W521:AD521"/>
    <mergeCell ref="AV509:BA509"/>
    <mergeCell ref="BB508:BG508"/>
    <mergeCell ref="BH508:BM508"/>
    <mergeCell ref="BP522:BY522"/>
    <mergeCell ref="BP525:BY525"/>
    <mergeCell ref="O511:T511"/>
    <mergeCell ref="Y504:AF504"/>
    <mergeCell ref="Y512:AF512"/>
    <mergeCell ref="A511:D511"/>
    <mergeCell ref="AG508:AN508"/>
    <mergeCell ref="A508:D508"/>
    <mergeCell ref="A503:D503"/>
    <mergeCell ref="O501:T501"/>
    <mergeCell ref="A518:D518"/>
    <mergeCell ref="S519:V519"/>
    <mergeCell ref="AE527:AL527"/>
    <mergeCell ref="BB551:BG551"/>
    <mergeCell ref="AV551:BA551"/>
    <mergeCell ref="BP477:BY477"/>
    <mergeCell ref="A482:BY482"/>
    <mergeCell ref="BH484:BM484"/>
    <mergeCell ref="AM516:AU516"/>
    <mergeCell ref="AE516:AL516"/>
    <mergeCell ref="A517:D517"/>
    <mergeCell ref="K516:R516"/>
    <mergeCell ref="K530:R530"/>
    <mergeCell ref="S530:V530"/>
    <mergeCell ref="O512:T512"/>
    <mergeCell ref="BH511:BM511"/>
    <mergeCell ref="A536:D536"/>
    <mergeCell ref="A521:D521"/>
    <mergeCell ref="K518:R518"/>
    <mergeCell ref="S518:V518"/>
    <mergeCell ref="E530:J530"/>
    <mergeCell ref="E528:J528"/>
    <mergeCell ref="E525:J525"/>
    <mergeCell ref="E520:J520"/>
    <mergeCell ref="AE521:AL521"/>
    <mergeCell ref="AV525:BC525"/>
    <mergeCell ref="BD525:BO525"/>
    <mergeCell ref="AM525:AU525"/>
    <mergeCell ref="A530:D530"/>
    <mergeCell ref="AG535:AN535"/>
    <mergeCell ref="I536:L536"/>
    <mergeCell ref="U534:X534"/>
    <mergeCell ref="AV535:BA535"/>
    <mergeCell ref="BN535:BS535"/>
    <mergeCell ref="A522:BM522"/>
    <mergeCell ref="A519:D519"/>
    <mergeCell ref="AV512:BA512"/>
    <mergeCell ref="W478:AD478"/>
    <mergeCell ref="BT487:BY487"/>
    <mergeCell ref="BT488:BY488"/>
    <mergeCell ref="BN492:BS492"/>
    <mergeCell ref="E492:N492"/>
    <mergeCell ref="U493:X493"/>
    <mergeCell ref="Y493:AF493"/>
    <mergeCell ref="AG493:AN493"/>
    <mergeCell ref="U492:X492"/>
    <mergeCell ref="Y492:AF492"/>
    <mergeCell ref="AG492:AN492"/>
    <mergeCell ref="BN488:BS488"/>
    <mergeCell ref="Y484:AF484"/>
    <mergeCell ref="AG484:AN484"/>
    <mergeCell ref="S479:V479"/>
    <mergeCell ref="AV492:BA492"/>
    <mergeCell ref="BT492:BY492"/>
    <mergeCell ref="AG486:AN486"/>
    <mergeCell ref="BN487:BS487"/>
    <mergeCell ref="BN486:BS486"/>
    <mergeCell ref="BB486:BG486"/>
    <mergeCell ref="BN484:BS484"/>
    <mergeCell ref="AV486:BA486"/>
    <mergeCell ref="BH486:BM486"/>
    <mergeCell ref="A483:BY483"/>
    <mergeCell ref="A484:D484"/>
    <mergeCell ref="W468:AD468"/>
    <mergeCell ref="U485:X485"/>
    <mergeCell ref="E476:J476"/>
    <mergeCell ref="E473:J473"/>
    <mergeCell ref="E467:J467"/>
    <mergeCell ref="E487:N487"/>
    <mergeCell ref="A460:D464"/>
    <mergeCell ref="W467:AD467"/>
    <mergeCell ref="A505:D505"/>
    <mergeCell ref="E485:N485"/>
    <mergeCell ref="O485:T485"/>
    <mergeCell ref="O486:T486"/>
    <mergeCell ref="W474:AD474"/>
    <mergeCell ref="S473:V473"/>
    <mergeCell ref="U494:X494"/>
    <mergeCell ref="U495:X495"/>
    <mergeCell ref="Y494:AF494"/>
    <mergeCell ref="E494:N494"/>
    <mergeCell ref="E465:J465"/>
    <mergeCell ref="K465:R465"/>
    <mergeCell ref="AE476:AL476"/>
    <mergeCell ref="A491:BY491"/>
    <mergeCell ref="A489:BM489"/>
    <mergeCell ref="A475:D479"/>
    <mergeCell ref="A488:D488"/>
    <mergeCell ref="AV487:BA487"/>
    <mergeCell ref="E486:N486"/>
    <mergeCell ref="A486:D486"/>
    <mergeCell ref="BN489:BS489"/>
    <mergeCell ref="BT489:BY489"/>
    <mergeCell ref="A502:D502"/>
    <mergeCell ref="A501:D501"/>
    <mergeCell ref="A496:D496"/>
    <mergeCell ref="A494:D494"/>
    <mergeCell ref="A495:D495"/>
    <mergeCell ref="O495:T495"/>
    <mergeCell ref="E495:N495"/>
    <mergeCell ref="A493:D493"/>
    <mergeCell ref="A516:D516"/>
    <mergeCell ref="Y502:AF502"/>
    <mergeCell ref="O505:T505"/>
    <mergeCell ref="U505:X505"/>
    <mergeCell ref="O503:T503"/>
    <mergeCell ref="E509:N509"/>
    <mergeCell ref="O504:T504"/>
    <mergeCell ref="K472:R472"/>
    <mergeCell ref="E471:J471"/>
    <mergeCell ref="K471:R471"/>
    <mergeCell ref="S471:V471"/>
    <mergeCell ref="W471:AD471"/>
    <mergeCell ref="S472:V472"/>
    <mergeCell ref="W472:AD472"/>
    <mergeCell ref="U488:X488"/>
    <mergeCell ref="E504:N504"/>
    <mergeCell ref="E474:J474"/>
    <mergeCell ref="A509:D509"/>
    <mergeCell ref="E472:J472"/>
    <mergeCell ref="A492:D492"/>
    <mergeCell ref="U496:X496"/>
    <mergeCell ref="E484:N484"/>
    <mergeCell ref="Y496:AF496"/>
    <mergeCell ref="S474:V474"/>
    <mergeCell ref="O484:T484"/>
    <mergeCell ref="A500:BY500"/>
    <mergeCell ref="A465:D469"/>
    <mergeCell ref="BB492:BG492"/>
    <mergeCell ref="A520:D520"/>
    <mergeCell ref="O494:T494"/>
    <mergeCell ref="E512:N512"/>
    <mergeCell ref="U510:X510"/>
    <mergeCell ref="W528:AD528"/>
    <mergeCell ref="BH419:BM419"/>
    <mergeCell ref="A423:BY423"/>
    <mergeCell ref="A424:BY424"/>
    <mergeCell ref="A422:BM422"/>
    <mergeCell ref="O421:T421"/>
    <mergeCell ref="U421:X421"/>
    <mergeCell ref="BP439:BY439"/>
    <mergeCell ref="BP436:BY436"/>
    <mergeCell ref="BP437:BY437"/>
    <mergeCell ref="BP429:BY429"/>
    <mergeCell ref="AE426:AL426"/>
    <mergeCell ref="AE425:AL425"/>
    <mergeCell ref="BP434:BY434"/>
    <mergeCell ref="BH420:BM420"/>
    <mergeCell ref="AM426:AU426"/>
    <mergeCell ref="AV426:BC426"/>
    <mergeCell ref="BD426:BO426"/>
    <mergeCell ref="BN419:BS419"/>
    <mergeCell ref="BP431:BY431"/>
    <mergeCell ref="A512:D512"/>
    <mergeCell ref="AE467:AL467"/>
    <mergeCell ref="U503:X503"/>
    <mergeCell ref="W519:AD519"/>
    <mergeCell ref="W518:AD518"/>
    <mergeCell ref="BD431:BO431"/>
    <mergeCell ref="A425:D425"/>
    <mergeCell ref="W428:AD428"/>
    <mergeCell ref="W427:AD427"/>
    <mergeCell ref="AM428:AU428"/>
    <mergeCell ref="E432:J432"/>
    <mergeCell ref="S434:V434"/>
    <mergeCell ref="E430:J430"/>
    <mergeCell ref="K430:R430"/>
    <mergeCell ref="S430:V430"/>
    <mergeCell ref="W430:AD430"/>
    <mergeCell ref="AE430:AL430"/>
    <mergeCell ref="W426:AD426"/>
    <mergeCell ref="E425:J425"/>
    <mergeCell ref="AE427:AL427"/>
    <mergeCell ref="S428:V428"/>
    <mergeCell ref="K434:R434"/>
    <mergeCell ref="S425:V425"/>
    <mergeCell ref="W425:AD425"/>
    <mergeCell ref="K425:R425"/>
    <mergeCell ref="K432:R432"/>
    <mergeCell ref="AM432:AU432"/>
    <mergeCell ref="AM431:AU431"/>
    <mergeCell ref="AE428:AL428"/>
    <mergeCell ref="AE429:AL429"/>
    <mergeCell ref="K466:R466"/>
    <mergeCell ref="BP449:BY449"/>
    <mergeCell ref="BP448:BY448"/>
    <mergeCell ref="BP445:BY445"/>
    <mergeCell ref="BP446:BY446"/>
    <mergeCell ref="E462:J462"/>
    <mergeCell ref="K448:R448"/>
    <mergeCell ref="E457:J457"/>
    <mergeCell ref="E455:J455"/>
    <mergeCell ref="E438:J438"/>
    <mergeCell ref="AM448:AU448"/>
    <mergeCell ref="K444:R444"/>
    <mergeCell ref="AM456:AU456"/>
    <mergeCell ref="E433:J433"/>
    <mergeCell ref="K426:R426"/>
    <mergeCell ref="S426:V426"/>
    <mergeCell ref="S427:V427"/>
    <mergeCell ref="S431:V431"/>
    <mergeCell ref="BP432:BY432"/>
    <mergeCell ref="BP426:BY426"/>
    <mergeCell ref="AE446:AL446"/>
    <mergeCell ref="S448:V448"/>
    <mergeCell ref="W459:AD459"/>
    <mergeCell ref="S458:V458"/>
    <mergeCell ref="E461:J461"/>
    <mergeCell ref="W462:AD462"/>
    <mergeCell ref="W460:AD460"/>
    <mergeCell ref="W458:AD458"/>
    <mergeCell ref="S460:V460"/>
    <mergeCell ref="K458:R458"/>
    <mergeCell ref="E459:J459"/>
    <mergeCell ref="BP456:BY456"/>
    <mergeCell ref="S465:V465"/>
    <mergeCell ref="AG501:AN501"/>
    <mergeCell ref="BD463:BO463"/>
    <mergeCell ref="BP476:BY476"/>
    <mergeCell ref="E469:J469"/>
    <mergeCell ref="AO505:AU505"/>
    <mergeCell ref="E464:J464"/>
    <mergeCell ref="K464:R464"/>
    <mergeCell ref="W447:AD447"/>
    <mergeCell ref="E463:J463"/>
    <mergeCell ref="S456:V456"/>
    <mergeCell ref="W456:AD456"/>
    <mergeCell ref="K457:R457"/>
    <mergeCell ref="K456:R456"/>
    <mergeCell ref="AM520:AU520"/>
    <mergeCell ref="AG494:AN494"/>
    <mergeCell ref="W473:AD473"/>
    <mergeCell ref="AO492:AU492"/>
    <mergeCell ref="AE468:AL468"/>
    <mergeCell ref="K467:R467"/>
    <mergeCell ref="O487:T487"/>
    <mergeCell ref="AG496:AN496"/>
    <mergeCell ref="S457:V457"/>
    <mergeCell ref="S454:V454"/>
    <mergeCell ref="K473:R473"/>
    <mergeCell ref="K461:R461"/>
    <mergeCell ref="E508:N508"/>
    <mergeCell ref="Y488:AF488"/>
    <mergeCell ref="U487:X487"/>
    <mergeCell ref="Y487:AF487"/>
    <mergeCell ref="AE479:AL479"/>
    <mergeCell ref="A507:BY507"/>
    <mergeCell ref="S469:V469"/>
    <mergeCell ref="BH492:BM492"/>
    <mergeCell ref="BP517:BY517"/>
    <mergeCell ref="BN494:BS494"/>
    <mergeCell ref="BH494:BM494"/>
    <mergeCell ref="BD519:BO519"/>
    <mergeCell ref="E468:J468"/>
    <mergeCell ref="S476:V476"/>
    <mergeCell ref="W476:AD476"/>
    <mergeCell ref="K469:R469"/>
    <mergeCell ref="S467:V467"/>
    <mergeCell ref="BB502:BG502"/>
    <mergeCell ref="BT502:BY502"/>
    <mergeCell ref="BP469:BY469"/>
    <mergeCell ref="Y505:AF505"/>
    <mergeCell ref="Y503:AF503"/>
    <mergeCell ref="E501:N501"/>
    <mergeCell ref="U501:X501"/>
    <mergeCell ref="BB495:BG495"/>
    <mergeCell ref="AE469:AL469"/>
    <mergeCell ref="W469:AD469"/>
    <mergeCell ref="A506:BM506"/>
    <mergeCell ref="AG505:AN505"/>
    <mergeCell ref="S478:V478"/>
    <mergeCell ref="S477:V477"/>
    <mergeCell ref="BH485:BM485"/>
    <mergeCell ref="BN485:BS485"/>
    <mergeCell ref="AG504:AN504"/>
    <mergeCell ref="O502:T502"/>
    <mergeCell ref="U502:X502"/>
    <mergeCell ref="BH504:BM504"/>
    <mergeCell ref="AV503:BA503"/>
    <mergeCell ref="AM469:AU469"/>
    <mergeCell ref="BD469:BO469"/>
    <mergeCell ref="AV439:BC439"/>
    <mergeCell ref="AM439:AU439"/>
    <mergeCell ref="AE518:AL518"/>
    <mergeCell ref="AM518:AU518"/>
    <mergeCell ref="BD458:BO458"/>
    <mergeCell ref="BD454:BO454"/>
    <mergeCell ref="BD455:BO455"/>
    <mergeCell ref="AE463:AL463"/>
    <mergeCell ref="Y486:AF486"/>
    <mergeCell ref="AE470:AL470"/>
    <mergeCell ref="BT505:BY505"/>
    <mergeCell ref="BT508:BY508"/>
    <mergeCell ref="BN503:BS503"/>
    <mergeCell ref="AE517:AL517"/>
    <mergeCell ref="BD518:BO518"/>
    <mergeCell ref="BP458:BY458"/>
    <mergeCell ref="BB511:BG511"/>
    <mergeCell ref="AV488:BA488"/>
    <mergeCell ref="Y510:AF510"/>
    <mergeCell ref="AG510:AN510"/>
    <mergeCell ref="BP467:BY467"/>
    <mergeCell ref="BP464:BY464"/>
    <mergeCell ref="AM449:AU449"/>
    <mergeCell ref="AM450:AU450"/>
    <mergeCell ref="BD448:BO448"/>
    <mergeCell ref="AG503:AN503"/>
    <mergeCell ref="BP451:BY451"/>
    <mergeCell ref="BP450:BY450"/>
    <mergeCell ref="BD462:BO462"/>
    <mergeCell ref="BD459:BO459"/>
    <mergeCell ref="U537:X537"/>
    <mergeCell ref="I538:L538"/>
    <mergeCell ref="I537:L537"/>
    <mergeCell ref="E538:H538"/>
    <mergeCell ref="M537:P537"/>
    <mergeCell ref="BD526:BO526"/>
    <mergeCell ref="A529:D529"/>
    <mergeCell ref="AO534:AU534"/>
    <mergeCell ref="AV534:BA534"/>
    <mergeCell ref="E529:J529"/>
    <mergeCell ref="K529:R529"/>
    <mergeCell ref="AG502:AN502"/>
    <mergeCell ref="Y501:AF501"/>
    <mergeCell ref="E502:N502"/>
    <mergeCell ref="A527:D527"/>
    <mergeCell ref="AM527:AU527"/>
    <mergeCell ref="AO502:AU502"/>
    <mergeCell ref="AV520:BC520"/>
    <mergeCell ref="AV519:BC519"/>
    <mergeCell ref="AO504:AU504"/>
    <mergeCell ref="AO503:AU503"/>
    <mergeCell ref="BN505:BS505"/>
    <mergeCell ref="W529:AD529"/>
    <mergeCell ref="A504:D504"/>
    <mergeCell ref="A528:D528"/>
    <mergeCell ref="K520:R520"/>
    <mergeCell ref="E521:J521"/>
    <mergeCell ref="S521:V521"/>
    <mergeCell ref="W530:AD530"/>
    <mergeCell ref="AE530:AL530"/>
    <mergeCell ref="E526:J526"/>
    <mergeCell ref="K526:R526"/>
    <mergeCell ref="A539:BM539"/>
    <mergeCell ref="AE526:AL526"/>
    <mergeCell ref="W526:AD526"/>
    <mergeCell ref="AV542:BA542"/>
    <mergeCell ref="I541:L541"/>
    <mergeCell ref="BB543:BG543"/>
    <mergeCell ref="AV543:BA543"/>
    <mergeCell ref="Q542:T542"/>
    <mergeCell ref="Q543:T543"/>
    <mergeCell ref="I543:L543"/>
    <mergeCell ref="BT536:BY536"/>
    <mergeCell ref="BH538:BM538"/>
    <mergeCell ref="BD521:BO521"/>
    <mergeCell ref="AV529:BC529"/>
    <mergeCell ref="BD529:BO529"/>
    <mergeCell ref="BD530:BO530"/>
    <mergeCell ref="AV530:BC530"/>
    <mergeCell ref="AV526:BC526"/>
    <mergeCell ref="A524:BY524"/>
    <mergeCell ref="AE525:AL525"/>
    <mergeCell ref="AV538:BA538"/>
    <mergeCell ref="BB538:BG538"/>
    <mergeCell ref="E537:H537"/>
    <mergeCell ref="M534:P534"/>
    <mergeCell ref="Q534:T534"/>
    <mergeCell ref="Y535:AF535"/>
    <mergeCell ref="Y536:AF536"/>
    <mergeCell ref="Y534:AF534"/>
    <mergeCell ref="BB534:BG534"/>
    <mergeCell ref="BB535:BG535"/>
    <mergeCell ref="BH535:BM535"/>
    <mergeCell ref="BN534:BS534"/>
    <mergeCell ref="BB484:BG484"/>
    <mergeCell ref="BH501:BM501"/>
    <mergeCell ref="BN502:BS502"/>
    <mergeCell ref="BN496:BS496"/>
    <mergeCell ref="AV504:BA504"/>
    <mergeCell ref="BD516:BO516"/>
    <mergeCell ref="BN513:BS513"/>
    <mergeCell ref="BN511:BS511"/>
    <mergeCell ref="AV511:BA511"/>
    <mergeCell ref="BP460:BY460"/>
    <mergeCell ref="BP462:BY462"/>
    <mergeCell ref="BP463:BY463"/>
    <mergeCell ref="BP461:BY461"/>
    <mergeCell ref="BP471:BY471"/>
    <mergeCell ref="AV502:BA502"/>
    <mergeCell ref="AV501:BA501"/>
    <mergeCell ref="AV469:BC469"/>
    <mergeCell ref="AV468:BC468"/>
    <mergeCell ref="BB488:BG488"/>
    <mergeCell ref="BP475:BY475"/>
    <mergeCell ref="BP472:BY472"/>
    <mergeCell ref="BD472:BO472"/>
    <mergeCell ref="BT484:BY484"/>
    <mergeCell ref="AV472:BC472"/>
    <mergeCell ref="BD461:BO461"/>
    <mergeCell ref="AV464:BC464"/>
    <mergeCell ref="AV463:BC463"/>
    <mergeCell ref="BT485:BY485"/>
    <mergeCell ref="BH493:BM493"/>
    <mergeCell ref="BN493:BS493"/>
    <mergeCell ref="A480:BO480"/>
    <mergeCell ref="W477:AD477"/>
    <mergeCell ref="BP530:BY530"/>
    <mergeCell ref="BP519:BY519"/>
    <mergeCell ref="BN506:BS506"/>
    <mergeCell ref="BT506:BY506"/>
    <mergeCell ref="AV517:BC517"/>
    <mergeCell ref="W527:AD527"/>
    <mergeCell ref="BP468:BY468"/>
    <mergeCell ref="BT486:BY486"/>
    <mergeCell ref="AO508:AU508"/>
    <mergeCell ref="BH496:BM496"/>
    <mergeCell ref="BB496:BG496"/>
    <mergeCell ref="BP520:BY520"/>
    <mergeCell ref="AM466:AU466"/>
    <mergeCell ref="BD468:BO468"/>
    <mergeCell ref="AM468:AU468"/>
    <mergeCell ref="BT501:BY501"/>
    <mergeCell ref="AM464:AU464"/>
    <mergeCell ref="BT496:BY496"/>
    <mergeCell ref="A497:BM497"/>
    <mergeCell ref="BH495:BM495"/>
    <mergeCell ref="AE471:AL471"/>
    <mergeCell ref="BN510:BS510"/>
    <mergeCell ref="BD520:BO520"/>
    <mergeCell ref="BP518:BY518"/>
    <mergeCell ref="AV518:BC518"/>
    <mergeCell ref="BH502:BM502"/>
    <mergeCell ref="BB503:BG503"/>
    <mergeCell ref="K468:R468"/>
    <mergeCell ref="BD465:BO465"/>
    <mergeCell ref="AV466:BC466"/>
    <mergeCell ref="BH510:BM510"/>
    <mergeCell ref="BB494:BG494"/>
    <mergeCell ref="BP465:BY465"/>
    <mergeCell ref="BP459:BY459"/>
    <mergeCell ref="BH488:BM488"/>
    <mergeCell ref="AV493:BA493"/>
    <mergeCell ref="BB493:BG493"/>
    <mergeCell ref="BD460:BO460"/>
    <mergeCell ref="AV495:BA495"/>
    <mergeCell ref="BD457:BO457"/>
    <mergeCell ref="BP457:BY457"/>
    <mergeCell ref="BD456:BO456"/>
    <mergeCell ref="AV485:BA485"/>
    <mergeCell ref="BD475:BO475"/>
    <mergeCell ref="AV470:BC470"/>
    <mergeCell ref="AV445:BC445"/>
    <mergeCell ref="BD447:BO447"/>
    <mergeCell ref="AV496:BA496"/>
    <mergeCell ref="A499:BY499"/>
    <mergeCell ref="AO488:AU488"/>
    <mergeCell ref="O493:T493"/>
    <mergeCell ref="AE461:AL461"/>
    <mergeCell ref="E466:J466"/>
    <mergeCell ref="BD467:BO467"/>
    <mergeCell ref="BD466:BO466"/>
    <mergeCell ref="BT497:BY497"/>
    <mergeCell ref="BB485:BG485"/>
    <mergeCell ref="W464:AD464"/>
    <mergeCell ref="O492:T492"/>
    <mergeCell ref="BD464:BO464"/>
    <mergeCell ref="AV471:BC471"/>
    <mergeCell ref="BD471:BO471"/>
    <mergeCell ref="BN497:BS497"/>
    <mergeCell ref="AV474:BC474"/>
    <mergeCell ref="AV409:BA409"/>
    <mergeCell ref="O420:T420"/>
    <mergeCell ref="U420:X420"/>
    <mergeCell ref="AO417:AU417"/>
    <mergeCell ref="E417:N417"/>
    <mergeCell ref="E410:N410"/>
    <mergeCell ref="U418:X418"/>
    <mergeCell ref="Y418:AF418"/>
    <mergeCell ref="BD433:BO433"/>
    <mergeCell ref="O404:T404"/>
    <mergeCell ref="K428:R428"/>
    <mergeCell ref="BH412:BM412"/>
    <mergeCell ref="AG412:AN412"/>
    <mergeCell ref="AG421:AN421"/>
    <mergeCell ref="AO421:AU421"/>
    <mergeCell ref="AV421:BA421"/>
    <mergeCell ref="AG420:AN420"/>
    <mergeCell ref="O419:T419"/>
    <mergeCell ref="AG417:AN417"/>
    <mergeCell ref="BB418:BG418"/>
    <mergeCell ref="O410:T410"/>
    <mergeCell ref="AG419:AN419"/>
    <mergeCell ref="AO420:AU420"/>
    <mergeCell ref="BN418:BS418"/>
    <mergeCell ref="AV431:BC431"/>
    <mergeCell ref="BD428:BO428"/>
    <mergeCell ref="E411:N411"/>
    <mergeCell ref="E412:N412"/>
    <mergeCell ref="BN411:BS411"/>
    <mergeCell ref="BH411:BM411"/>
    <mergeCell ref="BH421:BM421"/>
    <mergeCell ref="BN414:BS414"/>
    <mergeCell ref="E418:N418"/>
    <mergeCell ref="O418:T418"/>
    <mergeCell ref="A418:D418"/>
    <mergeCell ref="A419:D419"/>
    <mergeCell ref="BT421:BY421"/>
    <mergeCell ref="E400:N400"/>
    <mergeCell ref="E421:N421"/>
    <mergeCell ref="E420:N420"/>
    <mergeCell ref="Y420:AF420"/>
    <mergeCell ref="AV420:BA420"/>
    <mergeCell ref="BT410:BY410"/>
    <mergeCell ref="BH409:BM409"/>
    <mergeCell ref="A404:D404"/>
    <mergeCell ref="Y421:AF421"/>
    <mergeCell ref="AV413:BA413"/>
    <mergeCell ref="BB419:BG419"/>
    <mergeCell ref="AO418:AU418"/>
    <mergeCell ref="A421:D421"/>
    <mergeCell ref="A412:D412"/>
    <mergeCell ref="BT413:BY413"/>
    <mergeCell ref="BT411:BY411"/>
    <mergeCell ref="U413:X413"/>
    <mergeCell ref="BT420:BY420"/>
    <mergeCell ref="E419:N419"/>
    <mergeCell ref="Y419:AF419"/>
    <mergeCell ref="O417:T417"/>
    <mergeCell ref="AV419:BA419"/>
    <mergeCell ref="AO419:AU419"/>
    <mergeCell ref="BT418:BY418"/>
    <mergeCell ref="BT417:BY417"/>
    <mergeCell ref="BB401:BG401"/>
    <mergeCell ref="O400:T400"/>
    <mergeCell ref="M536:P536"/>
    <mergeCell ref="BN541:BS541"/>
    <mergeCell ref="BB541:BG541"/>
    <mergeCell ref="BB537:BG537"/>
    <mergeCell ref="BH534:BM534"/>
    <mergeCell ref="Y400:AF400"/>
    <mergeCell ref="E545:H545"/>
    <mergeCell ref="BN543:BS543"/>
    <mergeCell ref="BN542:BS542"/>
    <mergeCell ref="Y543:AF543"/>
    <mergeCell ref="BD434:BO434"/>
    <mergeCell ref="BD435:BO435"/>
    <mergeCell ref="BD439:BO439"/>
    <mergeCell ref="Y495:AF495"/>
    <mergeCell ref="AG495:AN495"/>
    <mergeCell ref="Q536:T536"/>
    <mergeCell ref="BD436:BO436"/>
    <mergeCell ref="AV400:BA400"/>
    <mergeCell ref="BH403:BM403"/>
    <mergeCell ref="BB402:BG402"/>
    <mergeCell ref="BN400:BS400"/>
    <mergeCell ref="BB421:BG421"/>
    <mergeCell ref="AV417:BA417"/>
    <mergeCell ref="BB417:BG417"/>
    <mergeCell ref="A416:BY416"/>
    <mergeCell ref="A417:D417"/>
    <mergeCell ref="A400:D400"/>
    <mergeCell ref="BB420:BG420"/>
    <mergeCell ref="A414:BM414"/>
    <mergeCell ref="BB413:BG413"/>
    <mergeCell ref="AV411:BA411"/>
    <mergeCell ref="BH418:BM418"/>
    <mergeCell ref="BN554:BS554"/>
    <mergeCell ref="BT554:BY554"/>
    <mergeCell ref="O401:T401"/>
    <mergeCell ref="AO413:AU413"/>
    <mergeCell ref="O412:T412"/>
    <mergeCell ref="BB412:BG412"/>
    <mergeCell ref="BH402:BM402"/>
    <mergeCell ref="AG410:AN410"/>
    <mergeCell ref="AV412:BA412"/>
    <mergeCell ref="BH413:BM413"/>
    <mergeCell ref="AV401:BA401"/>
    <mergeCell ref="AV403:BA403"/>
    <mergeCell ref="U402:X402"/>
    <mergeCell ref="U403:X403"/>
    <mergeCell ref="AO404:AU404"/>
    <mergeCell ref="AV404:BA404"/>
    <mergeCell ref="AO402:AU402"/>
    <mergeCell ref="AV402:BA402"/>
    <mergeCell ref="U404:X404"/>
    <mergeCell ref="Y542:AF542"/>
    <mergeCell ref="AO541:AU541"/>
    <mergeCell ref="U536:X536"/>
    <mergeCell ref="Q537:T537"/>
    <mergeCell ref="Q535:T535"/>
    <mergeCell ref="BH542:BM542"/>
    <mergeCell ref="Y417:AF417"/>
    <mergeCell ref="AO545:AU545"/>
    <mergeCell ref="BB544:BG544"/>
    <mergeCell ref="O402:T402"/>
    <mergeCell ref="BN546:BS546"/>
    <mergeCell ref="BT546:BY546"/>
    <mergeCell ref="AG537:AN537"/>
    <mergeCell ref="A552:D552"/>
    <mergeCell ref="M551:P551"/>
    <mergeCell ref="A551:D551"/>
    <mergeCell ref="AG553:AN553"/>
    <mergeCell ref="AO553:AU553"/>
    <mergeCell ref="AO551:AU551"/>
    <mergeCell ref="AG550:AN550"/>
    <mergeCell ref="AO550:AU550"/>
    <mergeCell ref="U550:X550"/>
    <mergeCell ref="Y550:AF550"/>
    <mergeCell ref="A550:D550"/>
    <mergeCell ref="E550:H550"/>
    <mergeCell ref="I550:L550"/>
    <mergeCell ref="M550:P550"/>
    <mergeCell ref="Q550:T550"/>
    <mergeCell ref="BT553:BY553"/>
    <mergeCell ref="BH553:BM553"/>
    <mergeCell ref="BN553:BS553"/>
    <mergeCell ref="BB552:BG552"/>
    <mergeCell ref="BB553:BG553"/>
    <mergeCell ref="AV553:BA553"/>
    <mergeCell ref="E544:H544"/>
    <mergeCell ref="I544:L544"/>
    <mergeCell ref="AG545:AN545"/>
    <mergeCell ref="BT541:BY541"/>
    <mergeCell ref="Q544:T544"/>
    <mergeCell ref="BN545:BS545"/>
    <mergeCell ref="U543:X543"/>
    <mergeCell ref="A546:BM546"/>
    <mergeCell ref="BN544:BS544"/>
    <mergeCell ref="M541:P541"/>
    <mergeCell ref="BT544:BY544"/>
    <mergeCell ref="BT545:BY545"/>
    <mergeCell ref="I542:L542"/>
    <mergeCell ref="M542:P542"/>
    <mergeCell ref="A545:D545"/>
    <mergeCell ref="Q545:T545"/>
    <mergeCell ref="A554:D554"/>
    <mergeCell ref="E554:H554"/>
    <mergeCell ref="AV550:BA550"/>
    <mergeCell ref="BB550:BG550"/>
    <mergeCell ref="A553:D553"/>
    <mergeCell ref="E553:H553"/>
    <mergeCell ref="Q551:T551"/>
    <mergeCell ref="BH551:BM551"/>
    <mergeCell ref="BH554:BM554"/>
    <mergeCell ref="Y552:AF552"/>
    <mergeCell ref="AG552:AN552"/>
    <mergeCell ref="Y553:AF553"/>
    <mergeCell ref="U553:X553"/>
    <mergeCell ref="I553:L553"/>
    <mergeCell ref="M553:P553"/>
    <mergeCell ref="Q553:T553"/>
    <mergeCell ref="U542:X542"/>
    <mergeCell ref="Y538:AF538"/>
    <mergeCell ref="BN495:BS495"/>
    <mergeCell ref="BB504:BG504"/>
    <mergeCell ref="BB505:BG505"/>
    <mergeCell ref="AV516:BC516"/>
    <mergeCell ref="BP516:BY516"/>
    <mergeCell ref="BH509:BM509"/>
    <mergeCell ref="BN550:BS550"/>
    <mergeCell ref="BT550:BY550"/>
    <mergeCell ref="U544:X544"/>
    <mergeCell ref="BB542:BG542"/>
    <mergeCell ref="I545:L545"/>
    <mergeCell ref="BH544:BM544"/>
    <mergeCell ref="BH543:BM543"/>
    <mergeCell ref="U541:X541"/>
    <mergeCell ref="AV541:BA541"/>
    <mergeCell ref="M545:P545"/>
    <mergeCell ref="Y545:AF545"/>
    <mergeCell ref="Y544:AF544"/>
    <mergeCell ref="AG544:AN544"/>
    <mergeCell ref="AO544:AU544"/>
    <mergeCell ref="AV544:BA544"/>
    <mergeCell ref="AV545:BA545"/>
    <mergeCell ref="AO537:AU537"/>
    <mergeCell ref="AV537:BA537"/>
    <mergeCell ref="U538:X538"/>
    <mergeCell ref="AG543:AN543"/>
    <mergeCell ref="BT538:BY538"/>
    <mergeCell ref="BN536:BS536"/>
    <mergeCell ref="BN538:BS538"/>
    <mergeCell ref="AG538:AN538"/>
    <mergeCell ref="AV536:BA536"/>
    <mergeCell ref="BB536:BG536"/>
    <mergeCell ref="BD517:BO517"/>
    <mergeCell ref="BT493:BY493"/>
    <mergeCell ref="BP427:BY427"/>
    <mergeCell ref="A544:D544"/>
    <mergeCell ref="BT543:BY543"/>
    <mergeCell ref="BT535:BY535"/>
    <mergeCell ref="U545:X545"/>
    <mergeCell ref="M543:P543"/>
    <mergeCell ref="BT537:BY537"/>
    <mergeCell ref="E536:H536"/>
    <mergeCell ref="BH537:BM537"/>
    <mergeCell ref="M544:P544"/>
    <mergeCell ref="BT542:BY542"/>
    <mergeCell ref="Y537:AF537"/>
    <mergeCell ref="BH545:BM545"/>
    <mergeCell ref="BB545:BG545"/>
    <mergeCell ref="AG542:AN542"/>
    <mergeCell ref="AO543:AU543"/>
    <mergeCell ref="U535:X535"/>
    <mergeCell ref="BP531:BY531"/>
    <mergeCell ref="S529:V529"/>
    <mergeCell ref="A533:BY533"/>
    <mergeCell ref="BP466:BY466"/>
    <mergeCell ref="BD474:BO474"/>
    <mergeCell ref="BP478:BY478"/>
    <mergeCell ref="BP479:BY479"/>
    <mergeCell ref="BN509:BS509"/>
    <mergeCell ref="AO538:AU538"/>
    <mergeCell ref="A540:BY540"/>
    <mergeCell ref="BN539:BS539"/>
    <mergeCell ref="A543:D543"/>
    <mergeCell ref="A537:D537"/>
    <mergeCell ref="A542:D542"/>
    <mergeCell ref="A541:D541"/>
    <mergeCell ref="E534:H534"/>
    <mergeCell ref="E535:H535"/>
    <mergeCell ref="I534:L534"/>
    <mergeCell ref="I535:L535"/>
    <mergeCell ref="E543:H543"/>
    <mergeCell ref="E542:H542"/>
    <mergeCell ref="K427:R427"/>
    <mergeCell ref="BP521:BY521"/>
    <mergeCell ref="AG536:AN536"/>
    <mergeCell ref="BT539:BY539"/>
    <mergeCell ref="A531:BM531"/>
    <mergeCell ref="A426:D430"/>
    <mergeCell ref="K521:R521"/>
    <mergeCell ref="Q538:T538"/>
    <mergeCell ref="M538:P538"/>
    <mergeCell ref="M535:P535"/>
    <mergeCell ref="A538:D538"/>
    <mergeCell ref="BT534:BY534"/>
    <mergeCell ref="BD527:BO527"/>
    <mergeCell ref="E541:H541"/>
    <mergeCell ref="BP529:BY529"/>
    <mergeCell ref="AG534:AN534"/>
    <mergeCell ref="Y541:AF541"/>
    <mergeCell ref="AG541:AN541"/>
    <mergeCell ref="BH541:BM541"/>
    <mergeCell ref="BT495:BY495"/>
    <mergeCell ref="BN501:BS501"/>
    <mergeCell ref="BT503:BY503"/>
    <mergeCell ref="AO542:AU542"/>
    <mergeCell ref="A413:D413"/>
    <mergeCell ref="A401:D401"/>
    <mergeCell ref="Q541:T541"/>
    <mergeCell ref="U419:X419"/>
    <mergeCell ref="AO410:AU410"/>
    <mergeCell ref="AV410:BA410"/>
    <mergeCell ref="BB410:BG410"/>
    <mergeCell ref="BT414:BY414"/>
    <mergeCell ref="BT422:BY422"/>
    <mergeCell ref="AM526:AU526"/>
    <mergeCell ref="AM528:AU528"/>
    <mergeCell ref="AV528:BC528"/>
    <mergeCell ref="BD528:BO528"/>
    <mergeCell ref="AM530:AU530"/>
    <mergeCell ref="K525:R525"/>
    <mergeCell ref="S525:V525"/>
    <mergeCell ref="W525:AD525"/>
    <mergeCell ref="BP526:BY526"/>
    <mergeCell ref="BP527:BY527"/>
    <mergeCell ref="BP528:BY528"/>
    <mergeCell ref="AE529:AL529"/>
    <mergeCell ref="AM529:AU529"/>
    <mergeCell ref="U417:X417"/>
    <mergeCell ref="K462:R462"/>
    <mergeCell ref="BT419:BY419"/>
    <mergeCell ref="K431:R431"/>
    <mergeCell ref="U410:X410"/>
    <mergeCell ref="BN421:BS421"/>
    <mergeCell ref="BP474:BY474"/>
    <mergeCell ref="BN537:BS537"/>
    <mergeCell ref="BH536:BM536"/>
    <mergeCell ref="AM309:AU309"/>
    <mergeCell ref="AO371:AU371"/>
    <mergeCell ref="BQ377:BY377"/>
    <mergeCell ref="BT371:BY371"/>
    <mergeCell ref="A375:BY375"/>
    <mergeCell ref="A373:BM373"/>
    <mergeCell ref="A371:D371"/>
    <mergeCell ref="E371:I371"/>
    <mergeCell ref="J371:O371"/>
    <mergeCell ref="P371:T371"/>
    <mergeCell ref="A140:F140"/>
    <mergeCell ref="A146:F146"/>
    <mergeCell ref="G146:N146"/>
    <mergeCell ref="O146:V146"/>
    <mergeCell ref="W146:AJ146"/>
    <mergeCell ref="AK146:AX146"/>
    <mergeCell ref="A141:F141"/>
    <mergeCell ref="G141:N141"/>
    <mergeCell ref="O141:V141"/>
    <mergeCell ref="BH371:BM371"/>
    <mergeCell ref="BN371:BS371"/>
    <mergeCell ref="BT373:BY373"/>
    <mergeCell ref="AV372:BA372"/>
    <mergeCell ref="AV322:BC322"/>
    <mergeCell ref="W312:AD312"/>
    <mergeCell ref="W310:AD310"/>
    <mergeCell ref="W307:AD307"/>
    <mergeCell ref="AV323:BC323"/>
    <mergeCell ref="S323:V323"/>
    <mergeCell ref="AE311:AL311"/>
    <mergeCell ref="AM311:AU311"/>
    <mergeCell ref="BN149:BY149"/>
    <mergeCell ref="A377:D377"/>
    <mergeCell ref="A396:D396"/>
    <mergeCell ref="A397:BM397"/>
    <mergeCell ref="AG394:AN394"/>
    <mergeCell ref="BH372:BM372"/>
    <mergeCell ref="A399:BY399"/>
    <mergeCell ref="A324:D327"/>
    <mergeCell ref="E327:J327"/>
    <mergeCell ref="K327:R327"/>
    <mergeCell ref="A318:D318"/>
    <mergeCell ref="O145:V145"/>
    <mergeCell ref="G145:N145"/>
    <mergeCell ref="A157:F157"/>
    <mergeCell ref="G157:N157"/>
    <mergeCell ref="O157:V157"/>
    <mergeCell ref="W157:AJ157"/>
    <mergeCell ref="A161:F161"/>
    <mergeCell ref="G161:N161"/>
    <mergeCell ref="A150:F150"/>
    <mergeCell ref="G150:N150"/>
    <mergeCell ref="O150:V150"/>
    <mergeCell ref="W150:AJ150"/>
    <mergeCell ref="A156:F156"/>
    <mergeCell ref="A151:F151"/>
    <mergeCell ref="G151:N151"/>
    <mergeCell ref="O151:V151"/>
    <mergeCell ref="W151:AJ151"/>
    <mergeCell ref="A333:D337"/>
    <mergeCell ref="A317:BY317"/>
    <mergeCell ref="A315:BO315"/>
    <mergeCell ref="S320:V320"/>
    <mergeCell ref="AM319:AU319"/>
    <mergeCell ref="AY149:BM149"/>
    <mergeCell ref="W145:AJ145"/>
    <mergeCell ref="A53:F53"/>
    <mergeCell ref="A54:F54"/>
    <mergeCell ref="A55:F55"/>
    <mergeCell ref="G54:N54"/>
    <mergeCell ref="O53:V53"/>
    <mergeCell ref="O54:V54"/>
    <mergeCell ref="AO401:AU401"/>
    <mergeCell ref="Y403:AF403"/>
    <mergeCell ref="AG403:AN403"/>
    <mergeCell ref="AO403:AU403"/>
    <mergeCell ref="A393:D393"/>
    <mergeCell ref="A394:D394"/>
    <mergeCell ref="AK55:AX55"/>
    <mergeCell ref="E329:J329"/>
    <mergeCell ref="A328:D332"/>
    <mergeCell ref="S322:V322"/>
    <mergeCell ref="S329:V329"/>
    <mergeCell ref="E325:J325"/>
    <mergeCell ref="K323:R323"/>
    <mergeCell ref="K322:R322"/>
    <mergeCell ref="K308:R308"/>
    <mergeCell ref="K307:R307"/>
    <mergeCell ref="S326:V326"/>
    <mergeCell ref="E401:N401"/>
    <mergeCell ref="U396:X396"/>
    <mergeCell ref="U394:X394"/>
    <mergeCell ref="A372:D372"/>
    <mergeCell ref="E372:I372"/>
    <mergeCell ref="J372:O372"/>
    <mergeCell ref="P372:T372"/>
    <mergeCell ref="A149:F149"/>
    <mergeCell ref="G152:N152"/>
    <mergeCell ref="O152:V152"/>
    <mergeCell ref="W152:AJ152"/>
    <mergeCell ref="AY146:BM146"/>
    <mergeCell ref="BN146:BY146"/>
    <mergeCell ref="A147:F147"/>
    <mergeCell ref="G147:N147"/>
    <mergeCell ref="O147:V147"/>
    <mergeCell ref="W147:AJ147"/>
    <mergeCell ref="AK147:AX147"/>
    <mergeCell ref="AY147:BM147"/>
    <mergeCell ref="AK150:AX150"/>
    <mergeCell ref="AY150:BM150"/>
    <mergeCell ref="BN150:BY150"/>
    <mergeCell ref="A133:F133"/>
    <mergeCell ref="G133:N133"/>
    <mergeCell ref="O133:V133"/>
    <mergeCell ref="W133:AJ133"/>
    <mergeCell ref="A137:F137"/>
    <mergeCell ref="G137:N137"/>
    <mergeCell ref="O137:V137"/>
    <mergeCell ref="W137:AJ137"/>
    <mergeCell ref="A139:F139"/>
    <mergeCell ref="G139:N139"/>
    <mergeCell ref="O139:V139"/>
    <mergeCell ref="W139:AJ139"/>
    <mergeCell ref="AY139:BM139"/>
    <mergeCell ref="A136:F136"/>
    <mergeCell ref="G136:N136"/>
    <mergeCell ref="O136:V136"/>
    <mergeCell ref="AK149:AX149"/>
    <mergeCell ref="G156:N156"/>
    <mergeCell ref="O156:V156"/>
    <mergeCell ref="W156:AJ156"/>
    <mergeCell ref="AK156:AX156"/>
    <mergeCell ref="AY156:BM156"/>
    <mergeCell ref="BN156:BY156"/>
    <mergeCell ref="AK151:AX151"/>
    <mergeCell ref="AY151:BM151"/>
    <mergeCell ref="BN151:BY151"/>
    <mergeCell ref="AK152:AX152"/>
    <mergeCell ref="A155:F155"/>
    <mergeCell ref="G155:N155"/>
    <mergeCell ref="O155:V155"/>
    <mergeCell ref="W155:AJ155"/>
    <mergeCell ref="AK155:AX155"/>
    <mergeCell ref="A152:F152"/>
    <mergeCell ref="AY152:BM152"/>
    <mergeCell ref="BN152:BY152"/>
    <mergeCell ref="AY155:BM155"/>
    <mergeCell ref="BN155:BY155"/>
    <mergeCell ref="A154:F154"/>
    <mergeCell ref="G154:N154"/>
    <mergeCell ref="O154:V154"/>
    <mergeCell ref="W154:AJ154"/>
    <mergeCell ref="AK154:AX154"/>
    <mergeCell ref="AY154:BM154"/>
    <mergeCell ref="BN154:BY154"/>
    <mergeCell ref="A153:F153"/>
    <mergeCell ref="AK157:AX157"/>
    <mergeCell ref="AY157:BM157"/>
    <mergeCell ref="BN157:BY157"/>
    <mergeCell ref="A158:F158"/>
    <mergeCell ref="G158:N158"/>
    <mergeCell ref="O158:V158"/>
    <mergeCell ref="W158:AJ158"/>
    <mergeCell ref="AK158:AX158"/>
    <mergeCell ref="AY158:BM158"/>
    <mergeCell ref="BN158:BY158"/>
    <mergeCell ref="AY159:BM159"/>
    <mergeCell ref="BN159:BY159"/>
    <mergeCell ref="A160:F160"/>
    <mergeCell ref="G160:N160"/>
    <mergeCell ref="O160:V160"/>
    <mergeCell ref="W160:AJ160"/>
    <mergeCell ref="AK160:AX160"/>
    <mergeCell ref="AY160:BM160"/>
    <mergeCell ref="BN160:BY160"/>
    <mergeCell ref="O161:V161"/>
    <mergeCell ref="W161:AJ161"/>
    <mergeCell ref="AK161:AX161"/>
    <mergeCell ref="AY161:BM161"/>
    <mergeCell ref="BN161:BY161"/>
    <mergeCell ref="A162:F162"/>
    <mergeCell ref="G162:N162"/>
    <mergeCell ref="O162:V162"/>
    <mergeCell ref="W162:AJ162"/>
    <mergeCell ref="AK162:AX162"/>
    <mergeCell ref="AY162:BM162"/>
    <mergeCell ref="BN162:BY162"/>
    <mergeCell ref="A159:F159"/>
    <mergeCell ref="G159:N159"/>
    <mergeCell ref="A163:F163"/>
    <mergeCell ref="G163:N163"/>
    <mergeCell ref="O163:V163"/>
    <mergeCell ref="W163:AJ163"/>
    <mergeCell ref="AK163:AX163"/>
    <mergeCell ref="AY163:BM163"/>
    <mergeCell ref="BN163:BY163"/>
    <mergeCell ref="A164:F164"/>
    <mergeCell ref="G164:N164"/>
    <mergeCell ref="O164:V164"/>
    <mergeCell ref="W164:AJ164"/>
    <mergeCell ref="AK164:AX164"/>
    <mergeCell ref="AY164:BM164"/>
    <mergeCell ref="BN164:BY164"/>
    <mergeCell ref="A165:F165"/>
    <mergeCell ref="G165:N165"/>
    <mergeCell ref="O165:V165"/>
    <mergeCell ref="W165:AJ165"/>
    <mergeCell ref="AK165:AX165"/>
    <mergeCell ref="AY165:BM165"/>
    <mergeCell ref="BN165:BY165"/>
    <mergeCell ref="A166:F166"/>
    <mergeCell ref="G166:N166"/>
    <mergeCell ref="O166:V166"/>
    <mergeCell ref="W166:AJ166"/>
    <mergeCell ref="AK166:AX166"/>
    <mergeCell ref="AY166:BM166"/>
    <mergeCell ref="BN166:BY166"/>
    <mergeCell ref="A167:F167"/>
    <mergeCell ref="G167:N167"/>
    <mergeCell ref="O167:V167"/>
    <mergeCell ref="W167:AJ167"/>
    <mergeCell ref="AK167:AX167"/>
    <mergeCell ref="AY167:BM167"/>
    <mergeCell ref="BN167:BY167"/>
    <mergeCell ref="A168:F168"/>
    <mergeCell ref="G168:N168"/>
    <mergeCell ref="O168:V168"/>
    <mergeCell ref="W168:AJ168"/>
    <mergeCell ref="AK168:AX168"/>
    <mergeCell ref="AY168:BM168"/>
    <mergeCell ref="BN168:BY168"/>
    <mergeCell ref="A169:F169"/>
    <mergeCell ref="G169:N169"/>
    <mergeCell ref="O169:V169"/>
    <mergeCell ref="W169:AJ169"/>
    <mergeCell ref="AK169:AX169"/>
    <mergeCell ref="AY169:BM169"/>
    <mergeCell ref="BN169:BY169"/>
    <mergeCell ref="A170:F170"/>
    <mergeCell ref="G170:N170"/>
    <mergeCell ref="O170:V170"/>
    <mergeCell ref="W170:AJ170"/>
    <mergeCell ref="AK170:AX170"/>
    <mergeCell ref="AY170:BM170"/>
    <mergeCell ref="BN170:BY170"/>
    <mergeCell ref="A171:F171"/>
    <mergeCell ref="G171:N171"/>
    <mergeCell ref="O171:V171"/>
    <mergeCell ref="W171:AJ171"/>
    <mergeCell ref="AK171:AX171"/>
    <mergeCell ref="AY171:BM171"/>
    <mergeCell ref="BN171:BY171"/>
    <mergeCell ref="A172:F172"/>
    <mergeCell ref="G172:N172"/>
    <mergeCell ref="O172:V172"/>
    <mergeCell ref="W172:AJ172"/>
    <mergeCell ref="AK172:AX172"/>
    <mergeCell ref="AY172:BM172"/>
    <mergeCell ref="BN172:BY172"/>
    <mergeCell ref="A173:F173"/>
    <mergeCell ref="G173:N173"/>
    <mergeCell ref="W173:AJ173"/>
    <mergeCell ref="AK173:AX173"/>
    <mergeCell ref="AY173:BM173"/>
    <mergeCell ref="BN173:BY173"/>
    <mergeCell ref="A178:F178"/>
    <mergeCell ref="G178:N178"/>
    <mergeCell ref="O178:V178"/>
    <mergeCell ref="W178:AJ178"/>
    <mergeCell ref="AK178:AX178"/>
    <mergeCell ref="AY178:BM178"/>
    <mergeCell ref="BN178:BY178"/>
    <mergeCell ref="AY177:BM177"/>
    <mergeCell ref="BN177:BY177"/>
    <mergeCell ref="A179:F179"/>
    <mergeCell ref="G179:N179"/>
    <mergeCell ref="A180:F180"/>
    <mergeCell ref="G180:N180"/>
    <mergeCell ref="O180:V180"/>
    <mergeCell ref="W180:AJ180"/>
    <mergeCell ref="AK180:AX180"/>
    <mergeCell ref="AY180:BM180"/>
    <mergeCell ref="BN180:BY180"/>
    <mergeCell ref="A174:F174"/>
    <mergeCell ref="G174:N174"/>
    <mergeCell ref="O174:V174"/>
    <mergeCell ref="W174:AJ174"/>
    <mergeCell ref="AK174:AX174"/>
    <mergeCell ref="AY174:BM174"/>
    <mergeCell ref="BN174:BY174"/>
    <mergeCell ref="A175:F175"/>
    <mergeCell ref="G175:N175"/>
    <mergeCell ref="O175:V175"/>
    <mergeCell ref="W175:AJ175"/>
    <mergeCell ref="AY175:BM175"/>
    <mergeCell ref="BN175:BY175"/>
    <mergeCell ref="W177:AJ177"/>
    <mergeCell ref="AK177:AX177"/>
    <mergeCell ref="AK175:AX175"/>
    <mergeCell ref="A2:BY2"/>
    <mergeCell ref="A1:BY1"/>
    <mergeCell ref="A3:BY3"/>
    <mergeCell ref="A79:BY79"/>
    <mergeCell ref="A90:BY90"/>
    <mergeCell ref="A113:BY113"/>
    <mergeCell ref="A120:BY120"/>
    <mergeCell ref="A129:BY129"/>
    <mergeCell ref="A130:BY130"/>
    <mergeCell ref="A200:BY200"/>
    <mergeCell ref="A181:F181"/>
    <mergeCell ref="G181:N181"/>
    <mergeCell ref="O181:V181"/>
    <mergeCell ref="W181:AJ181"/>
    <mergeCell ref="AK181:AX181"/>
    <mergeCell ref="A176:F176"/>
    <mergeCell ref="G176:N176"/>
    <mergeCell ref="O176:V176"/>
    <mergeCell ref="W176:AJ176"/>
    <mergeCell ref="AK176:AX176"/>
    <mergeCell ref="AY176:BM176"/>
    <mergeCell ref="BN176:BY176"/>
    <mergeCell ref="A177:F177"/>
    <mergeCell ref="G177:N177"/>
    <mergeCell ref="O177:V177"/>
    <mergeCell ref="A182:F182"/>
    <mergeCell ref="G182:N182"/>
    <mergeCell ref="O173:V173"/>
    <mergeCell ref="O8:V8"/>
    <mergeCell ref="W8:AJ8"/>
    <mergeCell ref="AK8:AX8"/>
    <mergeCell ref="AY8:BM8"/>
    <mergeCell ref="A183:F183"/>
    <mergeCell ref="G183:N183"/>
    <mergeCell ref="O183:V183"/>
    <mergeCell ref="W183:AJ183"/>
    <mergeCell ref="AK183:AX183"/>
    <mergeCell ref="AY183:BM183"/>
    <mergeCell ref="BN183:BY183"/>
    <mergeCell ref="A431:D435"/>
    <mergeCell ref="E434:J434"/>
    <mergeCell ref="E435:J435"/>
    <mergeCell ref="J259:O259"/>
    <mergeCell ref="P259:T259"/>
    <mergeCell ref="J256:O256"/>
    <mergeCell ref="P256:T256"/>
    <mergeCell ref="P257:T257"/>
    <mergeCell ref="P258:T258"/>
    <mergeCell ref="A208:BY208"/>
    <mergeCell ref="BT404:BY404"/>
    <mergeCell ref="BN405:BS405"/>
    <mergeCell ref="BT405:BY405"/>
    <mergeCell ref="BT401:BY401"/>
    <mergeCell ref="U411:X411"/>
    <mergeCell ref="E426:J426"/>
    <mergeCell ref="E431:J431"/>
    <mergeCell ref="E429:J429"/>
    <mergeCell ref="E428:J428"/>
    <mergeCell ref="K429:R429"/>
    <mergeCell ref="S429:V429"/>
    <mergeCell ref="W429:AD429"/>
    <mergeCell ref="E427:J427"/>
    <mergeCell ref="Y411:AF411"/>
    <mergeCell ref="BN417:BS417"/>
    <mergeCell ref="A5:F5"/>
    <mergeCell ref="G5:N5"/>
    <mergeCell ref="O5:V5"/>
    <mergeCell ref="W5:AJ5"/>
    <mergeCell ref="AK5:AX5"/>
    <mergeCell ref="AY5:BM5"/>
    <mergeCell ref="BN5:BY5"/>
    <mergeCell ref="G6:N6"/>
    <mergeCell ref="A6:F6"/>
    <mergeCell ref="O6:V6"/>
    <mergeCell ref="W6:AJ6"/>
    <mergeCell ref="AK6:AX6"/>
    <mergeCell ref="AY6:BM6"/>
    <mergeCell ref="BN6:BY6"/>
    <mergeCell ref="A7:F7"/>
    <mergeCell ref="G7:N7"/>
    <mergeCell ref="O7:V7"/>
    <mergeCell ref="W7:AJ7"/>
    <mergeCell ref="AK7:AX7"/>
    <mergeCell ref="AY7:BM7"/>
    <mergeCell ref="O182:V182"/>
    <mergeCell ref="W182:AJ182"/>
    <mergeCell ref="AK182:AX182"/>
    <mergeCell ref="AY182:BM182"/>
    <mergeCell ref="BN182:BY182"/>
    <mergeCell ref="BN7:BY7"/>
    <mergeCell ref="A8:F8"/>
    <mergeCell ref="G8:N8"/>
    <mergeCell ref="BN8:BY8"/>
    <mergeCell ref="A9:F9"/>
    <mergeCell ref="G9:N9"/>
    <mergeCell ref="O9:V9"/>
    <mergeCell ref="W9:AJ9"/>
    <mergeCell ref="AK9:AX9"/>
    <mergeCell ref="AY9:BM9"/>
    <mergeCell ref="BN9:BY9"/>
    <mergeCell ref="A10:F10"/>
    <mergeCell ref="G10:N10"/>
    <mergeCell ref="O10:V10"/>
    <mergeCell ref="W10:AJ10"/>
    <mergeCell ref="AK10:AX10"/>
    <mergeCell ref="AY10:BM10"/>
    <mergeCell ref="BN10:BY10"/>
    <mergeCell ref="A11:F11"/>
    <mergeCell ref="G11:N11"/>
    <mergeCell ref="O11:V11"/>
    <mergeCell ref="W11:AJ11"/>
    <mergeCell ref="AK11:AX11"/>
    <mergeCell ref="AY11:BM11"/>
    <mergeCell ref="BN11:BY11"/>
    <mergeCell ref="A12:F12"/>
    <mergeCell ref="G12:N12"/>
    <mergeCell ref="O12:V12"/>
    <mergeCell ref="W12:AJ12"/>
    <mergeCell ref="AK12:AX12"/>
    <mergeCell ref="AY12:BM12"/>
    <mergeCell ref="BN12:BY12"/>
    <mergeCell ref="A13:F13"/>
    <mergeCell ref="G13:N13"/>
    <mergeCell ref="O13:V13"/>
    <mergeCell ref="W13:AJ13"/>
    <mergeCell ref="AK13:AX13"/>
    <mergeCell ref="AY13:BM13"/>
    <mergeCell ref="BN13:BY13"/>
    <mergeCell ref="A14:F14"/>
    <mergeCell ref="G14:N14"/>
    <mergeCell ref="O14:V14"/>
    <mergeCell ref="W14:AJ14"/>
    <mergeCell ref="AK14:AX14"/>
    <mergeCell ref="AY14:BM14"/>
    <mergeCell ref="BN14:BY14"/>
    <mergeCell ref="A15:F15"/>
    <mergeCell ref="G15:N15"/>
    <mergeCell ref="O15:V15"/>
    <mergeCell ref="W15:AJ15"/>
    <mergeCell ref="AK15:AX15"/>
    <mergeCell ref="AY15:BM15"/>
    <mergeCell ref="BN15:BY15"/>
    <mergeCell ref="A16:F16"/>
    <mergeCell ref="G16:N16"/>
    <mergeCell ref="O16:V16"/>
    <mergeCell ref="W16:AJ16"/>
    <mergeCell ref="AK16:AX16"/>
    <mergeCell ref="AY16:BM16"/>
    <mergeCell ref="BN16:BY16"/>
    <mergeCell ref="A17:F17"/>
    <mergeCell ref="G17:N17"/>
    <mergeCell ref="O17:V17"/>
    <mergeCell ref="W17:AJ17"/>
    <mergeCell ref="AK17:AX17"/>
    <mergeCell ref="AY17:BM17"/>
    <mergeCell ref="BN17:BY17"/>
    <mergeCell ref="A18:F18"/>
    <mergeCell ref="G18:N18"/>
    <mergeCell ref="O18:V18"/>
    <mergeCell ref="W18:AJ18"/>
    <mergeCell ref="AK18:AX18"/>
    <mergeCell ref="AY18:BM18"/>
    <mergeCell ref="BN18:BY18"/>
    <mergeCell ref="A19:F19"/>
    <mergeCell ref="G19:N19"/>
    <mergeCell ref="O19:V19"/>
    <mergeCell ref="W19:AJ19"/>
    <mergeCell ref="AK19:AX19"/>
    <mergeCell ref="AY19:BM19"/>
    <mergeCell ref="BN19:BY19"/>
    <mergeCell ref="A20:F20"/>
    <mergeCell ref="G20:N20"/>
    <mergeCell ref="O20:V20"/>
    <mergeCell ref="W20:AJ20"/>
    <mergeCell ref="AK20:AX20"/>
    <mergeCell ref="AY20:BM20"/>
    <mergeCell ref="BN20:BY20"/>
    <mergeCell ref="A21:F21"/>
    <mergeCell ref="G21:N21"/>
    <mergeCell ref="O21:V21"/>
    <mergeCell ref="W21:AJ21"/>
    <mergeCell ref="AK21:AX21"/>
    <mergeCell ref="AY21:BM21"/>
    <mergeCell ref="BN21:BY21"/>
    <mergeCell ref="A22:F22"/>
    <mergeCell ref="G22:N22"/>
    <mergeCell ref="O22:V22"/>
    <mergeCell ref="W22:AJ22"/>
    <mergeCell ref="AK22:AX22"/>
    <mergeCell ref="AY22:BM22"/>
    <mergeCell ref="BN22:BY22"/>
    <mergeCell ref="A23:F23"/>
    <mergeCell ref="G23:N23"/>
    <mergeCell ref="O23:V23"/>
    <mergeCell ref="W23:AJ23"/>
    <mergeCell ref="AK23:AX23"/>
    <mergeCell ref="AY23:BM23"/>
    <mergeCell ref="BN23:BY23"/>
    <mergeCell ref="A24:F24"/>
    <mergeCell ref="G24:N24"/>
    <mergeCell ref="O24:V24"/>
    <mergeCell ref="W24:AJ24"/>
    <mergeCell ref="AK24:AX24"/>
    <mergeCell ref="AY24:BM24"/>
    <mergeCell ref="BN24:BY24"/>
    <mergeCell ref="A25:F25"/>
    <mergeCell ref="G25:N25"/>
    <mergeCell ref="O25:V25"/>
    <mergeCell ref="W25:AJ25"/>
    <mergeCell ref="AK25:AX25"/>
    <mergeCell ref="AY25:BM25"/>
    <mergeCell ref="BN25:BY25"/>
    <mergeCell ref="A26:F26"/>
    <mergeCell ref="G26:N26"/>
    <mergeCell ref="O26:V26"/>
    <mergeCell ref="W26:AJ26"/>
    <mergeCell ref="AK26:AX26"/>
    <mergeCell ref="AY26:BM26"/>
    <mergeCell ref="BN26:BY26"/>
    <mergeCell ref="A27:F27"/>
    <mergeCell ref="G27:N27"/>
    <mergeCell ref="O27:V27"/>
    <mergeCell ref="W27:AJ27"/>
    <mergeCell ref="AK27:AX27"/>
    <mergeCell ref="AY27:BM27"/>
    <mergeCell ref="BN27:BY27"/>
    <mergeCell ref="A28:F28"/>
    <mergeCell ref="G28:N28"/>
    <mergeCell ref="O28:V28"/>
    <mergeCell ref="W28:AJ28"/>
    <mergeCell ref="AK28:AX28"/>
    <mergeCell ref="AY28:BM28"/>
    <mergeCell ref="BN28:BY28"/>
    <mergeCell ref="A29:F29"/>
    <mergeCell ref="G29:N29"/>
    <mergeCell ref="O29:V29"/>
    <mergeCell ref="W29:AJ29"/>
    <mergeCell ref="AK29:AX29"/>
    <mergeCell ref="AY29:BM29"/>
    <mergeCell ref="BN29:BY29"/>
    <mergeCell ref="A30:F30"/>
    <mergeCell ref="G30:N30"/>
    <mergeCell ref="O30:V30"/>
    <mergeCell ref="W30:AJ30"/>
    <mergeCell ref="AK30:AX30"/>
    <mergeCell ref="AY30:BM30"/>
    <mergeCell ref="BN30:BY30"/>
    <mergeCell ref="A31:F31"/>
    <mergeCell ref="G31:N31"/>
    <mergeCell ref="O31:V31"/>
    <mergeCell ref="W31:AJ31"/>
    <mergeCell ref="AK31:AX31"/>
    <mergeCell ref="AY31:BM31"/>
    <mergeCell ref="BN31:BY31"/>
    <mergeCell ref="A32:F32"/>
    <mergeCell ref="G32:N32"/>
    <mergeCell ref="O32:V32"/>
    <mergeCell ref="W32:AJ32"/>
    <mergeCell ref="AK32:AX32"/>
    <mergeCell ref="AY32:BM32"/>
    <mergeCell ref="BN32:BY32"/>
    <mergeCell ref="A33:F33"/>
    <mergeCell ref="G33:N33"/>
    <mergeCell ref="O33:V33"/>
    <mergeCell ref="W33:AJ33"/>
    <mergeCell ref="AK33:AX33"/>
    <mergeCell ref="AY33:BM33"/>
    <mergeCell ref="BN33:BY33"/>
    <mergeCell ref="A34:F34"/>
    <mergeCell ref="G34:N34"/>
    <mergeCell ref="O34:V34"/>
    <mergeCell ref="W34:AJ34"/>
    <mergeCell ref="AK34:AX34"/>
    <mergeCell ref="AY34:BM34"/>
    <mergeCell ref="BN34:BY34"/>
    <mergeCell ref="A35:F35"/>
    <mergeCell ref="G35:N35"/>
    <mergeCell ref="O35:V35"/>
    <mergeCell ref="W35:AJ35"/>
    <mergeCell ref="AK35:AX35"/>
    <mergeCell ref="AY35:BM35"/>
    <mergeCell ref="BN35:BY35"/>
    <mergeCell ref="A36:F36"/>
    <mergeCell ref="G36:N36"/>
    <mergeCell ref="O36:V36"/>
    <mergeCell ref="W36:AJ36"/>
    <mergeCell ref="AK36:AX36"/>
    <mergeCell ref="AY36:BM36"/>
    <mergeCell ref="BN36:BY36"/>
    <mergeCell ref="A37:F37"/>
    <mergeCell ref="G37:N37"/>
    <mergeCell ref="O37:V37"/>
    <mergeCell ref="W37:AJ37"/>
    <mergeCell ref="AK37:AX37"/>
    <mergeCell ref="AY37:BM37"/>
    <mergeCell ref="BN37:BY37"/>
    <mergeCell ref="A38:F38"/>
    <mergeCell ref="G38:N38"/>
    <mergeCell ref="O38:V38"/>
    <mergeCell ref="W38:AJ38"/>
    <mergeCell ref="AK38:AX38"/>
    <mergeCell ref="AY38:BM38"/>
    <mergeCell ref="BN38:BY38"/>
    <mergeCell ref="A39:F39"/>
    <mergeCell ref="G39:N39"/>
    <mergeCell ref="O39:V39"/>
    <mergeCell ref="W39:AJ39"/>
    <mergeCell ref="AK39:AX39"/>
    <mergeCell ref="AY39:BM39"/>
    <mergeCell ref="BN39:BY39"/>
    <mergeCell ref="A40:F40"/>
    <mergeCell ref="G40:N40"/>
    <mergeCell ref="O40:V40"/>
    <mergeCell ref="W40:AJ40"/>
    <mergeCell ref="AK40:AX40"/>
    <mergeCell ref="AY40:BM40"/>
    <mergeCell ref="BN40:BY40"/>
    <mergeCell ref="A41:F41"/>
    <mergeCell ref="G41:N41"/>
    <mergeCell ref="O41:V41"/>
    <mergeCell ref="W41:AJ41"/>
    <mergeCell ref="AK41:AX41"/>
    <mergeCell ref="AY41:BM41"/>
    <mergeCell ref="BN41:BY41"/>
    <mergeCell ref="O47:V47"/>
    <mergeCell ref="W47:AJ47"/>
    <mergeCell ref="AK47:AX47"/>
    <mergeCell ref="AY47:BM47"/>
    <mergeCell ref="BN47:BY47"/>
    <mergeCell ref="A42:F42"/>
    <mergeCell ref="G42:N42"/>
    <mergeCell ref="O42:V42"/>
    <mergeCell ref="W42:AJ42"/>
    <mergeCell ref="AK42:AX42"/>
    <mergeCell ref="AY42:BM42"/>
    <mergeCell ref="BN42:BY42"/>
    <mergeCell ref="A43:F43"/>
    <mergeCell ref="G43:N43"/>
    <mergeCell ref="O43:V43"/>
    <mergeCell ref="W43:AJ43"/>
    <mergeCell ref="AK43:AX43"/>
    <mergeCell ref="AY43:BM43"/>
    <mergeCell ref="BN43:BY43"/>
    <mergeCell ref="A44:F44"/>
    <mergeCell ref="G44:N44"/>
    <mergeCell ref="O44:V44"/>
    <mergeCell ref="W44:AJ44"/>
    <mergeCell ref="AK44:AX44"/>
    <mergeCell ref="AY44:BM44"/>
    <mergeCell ref="BN44:BY44"/>
    <mergeCell ref="A45:F45"/>
    <mergeCell ref="G45:N45"/>
    <mergeCell ref="O45:V45"/>
    <mergeCell ref="W45:AJ45"/>
    <mergeCell ref="AK45:AX45"/>
    <mergeCell ref="AY45:BM45"/>
    <mergeCell ref="BN45:BY45"/>
    <mergeCell ref="A46:F46"/>
    <mergeCell ref="G46:N46"/>
    <mergeCell ref="O46:V46"/>
    <mergeCell ref="W46:AJ46"/>
    <mergeCell ref="AK46:AX46"/>
    <mergeCell ref="AY46:BM46"/>
    <mergeCell ref="BN46:BY46"/>
    <mergeCell ref="A92:D92"/>
    <mergeCell ref="E92:J92"/>
    <mergeCell ref="K92:P92"/>
    <mergeCell ref="Q92:V92"/>
    <mergeCell ref="W92:AD92"/>
    <mergeCell ref="AE92:AL92"/>
    <mergeCell ref="AM92:AU92"/>
    <mergeCell ref="AV92:BC92"/>
    <mergeCell ref="BD92:BJ92"/>
    <mergeCell ref="BK92:BQ92"/>
    <mergeCell ref="BR92:BY92"/>
    <mergeCell ref="A47:F47"/>
    <mergeCell ref="G47:N47"/>
    <mergeCell ref="A48:F48"/>
    <mergeCell ref="G48:N48"/>
    <mergeCell ref="O48:V48"/>
    <mergeCell ref="W48:AJ48"/>
    <mergeCell ref="AK48:AX48"/>
    <mergeCell ref="AY48:BM48"/>
    <mergeCell ref="BN48:BY48"/>
    <mergeCell ref="AY53:BM53"/>
    <mergeCell ref="AY54:BM54"/>
    <mergeCell ref="AY55:BM55"/>
    <mergeCell ref="BN53:BY53"/>
    <mergeCell ref="BN54:BY54"/>
    <mergeCell ref="BN55:BY55"/>
    <mergeCell ref="AK54:AX54"/>
    <mergeCell ref="BR96:BY96"/>
    <mergeCell ref="A93:D93"/>
    <mergeCell ref="E93:J93"/>
    <mergeCell ref="K93:P93"/>
    <mergeCell ref="Q93:V93"/>
    <mergeCell ref="W93:AD93"/>
    <mergeCell ref="AE93:AL93"/>
    <mergeCell ref="AM93:AU93"/>
    <mergeCell ref="AV93:BC93"/>
    <mergeCell ref="BD93:BJ93"/>
    <mergeCell ref="BK93:BQ93"/>
    <mergeCell ref="BR93:BY93"/>
    <mergeCell ref="AM96:AU96"/>
    <mergeCell ref="AV96:BC96"/>
    <mergeCell ref="BD96:BJ96"/>
    <mergeCell ref="BK96:BQ96"/>
    <mergeCell ref="AM94:AU94"/>
    <mergeCell ref="AV94:BC94"/>
    <mergeCell ref="BD94:BJ94"/>
    <mergeCell ref="BK94:BQ94"/>
    <mergeCell ref="BR94:BY94"/>
    <mergeCell ref="AY80:BM80"/>
    <mergeCell ref="AY81:BM81"/>
    <mergeCell ref="AK80:AX80"/>
    <mergeCell ref="AK81:AX81"/>
    <mergeCell ref="BN80:BY80"/>
    <mergeCell ref="W54:AJ54"/>
    <mergeCell ref="G83:N83"/>
    <mergeCell ref="BN81:BY81"/>
  </mergeCells>
  <pageMargins left="0.7" right="0.7" top="0.75" bottom="0.75" header="0.3" footer="0.3"/>
  <pageSetup paperSize="9" orientation="landscape" r:id="rId1"/>
  <rowBreaks count="19" manualBreakCount="19">
    <brk id="88" max="16383" man="1"/>
    <brk id="103" max="16383" man="1"/>
    <brk id="111" max="77" man="1"/>
    <brk id="128" max="16383" man="1"/>
    <brk id="190" max="76" man="1"/>
    <brk id="198" max="77" man="1"/>
    <brk id="253" max="16383" man="1"/>
    <brk id="270" max="16383" man="1"/>
    <brk id="287" max="16383" man="1"/>
    <brk id="359" max="16383" man="1"/>
    <brk id="374" max="16383" man="1"/>
    <brk id="389" max="16383" man="1"/>
    <brk id="406" max="16383" man="1"/>
    <brk id="452" max="16383" man="1"/>
    <brk id="481" max="16383" man="1"/>
    <brk id="513" max="16383" man="1"/>
    <brk id="547" max="16383" man="1"/>
    <brk id="564" max="16383" man="1"/>
    <brk id="577" max="7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workbookViewId="0">
      <selection activeCell="K20" sqref="K20:N20"/>
    </sheetView>
  </sheetViews>
  <sheetFormatPr defaultColWidth="12.5546875" defaultRowHeight="15" customHeight="1" x14ac:dyDescent="0.3"/>
  <cols>
    <col min="1" max="2" width="4.44140625" customWidth="1"/>
    <col min="3" max="3" width="4.33203125" customWidth="1"/>
    <col min="4" max="4" width="3.88671875" customWidth="1"/>
    <col min="5" max="6" width="4.44140625" customWidth="1"/>
    <col min="7" max="7" width="18" customWidth="1"/>
    <col min="8" max="8" width="4.33203125" customWidth="1"/>
    <col min="9" max="9" width="3.88671875" customWidth="1"/>
    <col min="10" max="10" width="5.44140625" customWidth="1"/>
    <col min="11" max="11" width="4.44140625" customWidth="1"/>
    <col min="12" max="12" width="4.33203125" customWidth="1"/>
    <col min="13" max="13" width="3.88671875" customWidth="1"/>
    <col min="14" max="14" width="5.109375" customWidth="1"/>
    <col min="15" max="15" width="10.6640625" customWidth="1"/>
    <col min="16" max="21" width="8" customWidth="1"/>
    <col min="22" max="26" width="7" customWidth="1"/>
  </cols>
  <sheetData>
    <row r="1" spans="1:26" ht="12.75" customHeight="1" x14ac:dyDescent="0.3">
      <c r="A1" s="56"/>
      <c r="B1" s="56"/>
      <c r="C1" s="56"/>
      <c r="D1" s="56"/>
      <c r="E1" s="56"/>
      <c r="F1" s="56"/>
      <c r="G1" s="56"/>
      <c r="H1" s="56"/>
      <c r="I1" s="56"/>
      <c r="J1" s="56"/>
      <c r="K1" s="56"/>
      <c r="L1" s="56"/>
      <c r="M1" s="56"/>
      <c r="N1" s="56"/>
      <c r="O1" s="56"/>
      <c r="P1" s="56"/>
      <c r="Q1" s="56"/>
      <c r="R1" s="56"/>
      <c r="S1" s="56"/>
      <c r="T1" s="56"/>
      <c r="U1" s="56"/>
      <c r="V1" s="56"/>
      <c r="W1" s="56"/>
      <c r="X1" s="56"/>
      <c r="Y1" s="56"/>
      <c r="Z1" s="56"/>
    </row>
    <row r="2" spans="1:26" ht="19.5" customHeight="1" x14ac:dyDescent="0.3">
      <c r="A2" s="712" t="s">
        <v>395</v>
      </c>
      <c r="B2" s="185"/>
      <c r="C2" s="185"/>
      <c r="D2" s="185"/>
      <c r="E2" s="185"/>
      <c r="F2" s="185"/>
      <c r="G2" s="185"/>
      <c r="H2" s="185"/>
      <c r="I2" s="185"/>
      <c r="J2" s="185"/>
      <c r="K2" s="185"/>
      <c r="L2" s="185"/>
      <c r="M2" s="185"/>
      <c r="N2" s="185"/>
      <c r="O2" s="62"/>
      <c r="P2" s="62"/>
      <c r="Q2" s="62"/>
      <c r="R2" s="62"/>
      <c r="S2" s="62"/>
      <c r="T2" s="62"/>
      <c r="U2" s="62"/>
      <c r="V2" s="62"/>
      <c r="W2" s="62"/>
      <c r="X2" s="62"/>
      <c r="Y2" s="62"/>
      <c r="Z2" s="62"/>
    </row>
    <row r="3" spans="1:26" ht="39.75" customHeight="1" x14ac:dyDescent="0.3">
      <c r="A3" s="712" t="s">
        <v>396</v>
      </c>
      <c r="B3" s="185"/>
      <c r="C3" s="185"/>
      <c r="D3" s="185"/>
      <c r="E3" s="185"/>
      <c r="F3" s="185"/>
      <c r="G3" s="185"/>
      <c r="H3" s="185"/>
      <c r="I3" s="185"/>
      <c r="J3" s="185"/>
      <c r="K3" s="185"/>
      <c r="L3" s="185"/>
      <c r="M3" s="185"/>
      <c r="N3" s="185"/>
      <c r="O3" s="56"/>
      <c r="P3" s="56"/>
      <c r="Q3" s="56"/>
      <c r="R3" s="56"/>
      <c r="S3" s="56"/>
      <c r="T3" s="56"/>
      <c r="U3" s="56"/>
      <c r="V3" s="56"/>
      <c r="W3" s="56"/>
      <c r="X3" s="56"/>
      <c r="Y3" s="56"/>
      <c r="Z3" s="56"/>
    </row>
    <row r="4" spans="1:26" ht="26.25" customHeight="1" x14ac:dyDescent="0.3">
      <c r="A4" s="397" t="s">
        <v>397</v>
      </c>
      <c r="B4" s="308"/>
      <c r="C4" s="308"/>
      <c r="D4" s="308"/>
      <c r="E4" s="308"/>
      <c r="F4" s="308"/>
      <c r="G4" s="322"/>
      <c r="H4" s="355" t="s">
        <v>5</v>
      </c>
      <c r="I4" s="308"/>
      <c r="J4" s="322"/>
      <c r="K4" s="355" t="s">
        <v>269</v>
      </c>
      <c r="L4" s="308"/>
      <c r="M4" s="308"/>
      <c r="N4" s="328"/>
      <c r="O4" s="58"/>
      <c r="P4" s="58"/>
      <c r="Q4" s="58"/>
      <c r="R4" s="58"/>
      <c r="S4" s="58"/>
      <c r="T4" s="58"/>
      <c r="U4" s="58"/>
      <c r="V4" s="58"/>
      <c r="W4" s="58"/>
      <c r="X4" s="58"/>
      <c r="Y4" s="58"/>
      <c r="Z4" s="58"/>
    </row>
    <row r="5" spans="1:26" ht="24.75" customHeight="1" x14ac:dyDescent="0.3">
      <c r="A5" s="710" t="s">
        <v>398</v>
      </c>
      <c r="B5" s="196"/>
      <c r="C5" s="196"/>
      <c r="D5" s="196"/>
      <c r="E5" s="196"/>
      <c r="F5" s="196"/>
      <c r="G5" s="203"/>
      <c r="H5" s="358" t="s">
        <v>24</v>
      </c>
      <c r="I5" s="187"/>
      <c r="J5" s="188"/>
      <c r="K5" s="713">
        <f>SUM(K6:N7)</f>
        <v>5641534.1600000001</v>
      </c>
      <c r="L5" s="664"/>
      <c r="M5" s="664"/>
      <c r="N5" s="714"/>
      <c r="O5" s="84"/>
      <c r="P5" s="56"/>
      <c r="Q5" s="56"/>
      <c r="R5" s="56"/>
      <c r="S5" s="56"/>
      <c r="T5" s="56"/>
      <c r="U5" s="56"/>
      <c r="V5" s="56"/>
      <c r="W5" s="56"/>
      <c r="X5" s="56"/>
      <c r="Y5" s="56"/>
      <c r="Z5" s="56"/>
    </row>
    <row r="6" spans="1:26" ht="24.75" customHeight="1" x14ac:dyDescent="0.3">
      <c r="A6" s="356" t="s">
        <v>399</v>
      </c>
      <c r="B6" s="187"/>
      <c r="C6" s="187"/>
      <c r="D6" s="187"/>
      <c r="E6" s="187"/>
      <c r="F6" s="187"/>
      <c r="G6" s="188"/>
      <c r="H6" s="358" t="s">
        <v>28</v>
      </c>
      <c r="I6" s="187"/>
      <c r="J6" s="188"/>
      <c r="K6" s="713">
        <f>'Платежі з рахунків 1.1._1.5 У.'!BQ8:BQ8</f>
        <v>10465</v>
      </c>
      <c r="L6" s="664"/>
      <c r="M6" s="664"/>
      <c r="N6" s="714"/>
      <c r="O6" s="56"/>
      <c r="P6" s="56"/>
      <c r="Q6" s="56"/>
      <c r="R6" s="56"/>
      <c r="S6" s="56"/>
      <c r="T6" s="56"/>
      <c r="U6" s="56"/>
      <c r="V6" s="56"/>
      <c r="W6" s="56"/>
      <c r="X6" s="56"/>
      <c r="Y6" s="56"/>
      <c r="Z6" s="56"/>
    </row>
    <row r="7" spans="1:26" ht="24.75" customHeight="1" x14ac:dyDescent="0.3">
      <c r="A7" s="356" t="s">
        <v>400</v>
      </c>
      <c r="B7" s="187"/>
      <c r="C7" s="187"/>
      <c r="D7" s="187"/>
      <c r="E7" s="187"/>
      <c r="F7" s="187"/>
      <c r="G7" s="188"/>
      <c r="H7" s="358" t="s">
        <v>401</v>
      </c>
      <c r="I7" s="187"/>
      <c r="J7" s="188"/>
      <c r="K7" s="713">
        <f>'Платежі з рахунків 1.1._1.5 У.'!BQ65:BQ65</f>
        <v>5631069.1600000001</v>
      </c>
      <c r="L7" s="664"/>
      <c r="M7" s="664"/>
      <c r="N7" s="714"/>
      <c r="O7" s="56"/>
      <c r="P7" s="56"/>
      <c r="Q7" s="56"/>
      <c r="R7" s="56"/>
      <c r="S7" s="56"/>
      <c r="T7" s="56"/>
      <c r="U7" s="56"/>
      <c r="V7" s="56"/>
      <c r="W7" s="56"/>
      <c r="X7" s="56"/>
      <c r="Y7" s="56"/>
      <c r="Z7" s="56"/>
    </row>
    <row r="8" spans="1:26" ht="24.75" customHeight="1" x14ac:dyDescent="0.3">
      <c r="A8" s="710" t="s">
        <v>402</v>
      </c>
      <c r="B8" s="196"/>
      <c r="C8" s="196"/>
      <c r="D8" s="196"/>
      <c r="E8" s="196"/>
      <c r="F8" s="196"/>
      <c r="G8" s="203"/>
      <c r="H8" s="358" t="s">
        <v>26</v>
      </c>
      <c r="I8" s="187"/>
      <c r="J8" s="188"/>
      <c r="K8" s="713">
        <f>SUM(K9:N10)</f>
        <v>4210029.5</v>
      </c>
      <c r="L8" s="664"/>
      <c r="M8" s="664"/>
      <c r="N8" s="714"/>
      <c r="O8" s="56"/>
      <c r="P8" s="56"/>
      <c r="Q8" s="56"/>
      <c r="R8" s="56"/>
      <c r="S8" s="56"/>
      <c r="T8" s="56"/>
      <c r="U8" s="56"/>
      <c r="V8" s="56"/>
      <c r="W8" s="56"/>
      <c r="X8" s="56"/>
      <c r="Y8" s="56"/>
      <c r="Z8" s="56"/>
    </row>
    <row r="9" spans="1:26" ht="24.75" customHeight="1" x14ac:dyDescent="0.3">
      <c r="A9" s="356" t="s">
        <v>399</v>
      </c>
      <c r="B9" s="187"/>
      <c r="C9" s="187"/>
      <c r="D9" s="187"/>
      <c r="E9" s="187"/>
      <c r="F9" s="187"/>
      <c r="G9" s="188"/>
      <c r="H9" s="358" t="s">
        <v>28</v>
      </c>
      <c r="I9" s="187"/>
      <c r="J9" s="188"/>
      <c r="K9" s="713">
        <f>'Платежі з рахунків 1.1._1.5 У.'!BQ100:BQ100</f>
        <v>3898924.93</v>
      </c>
      <c r="L9" s="664"/>
      <c r="M9" s="664"/>
      <c r="N9" s="714"/>
      <c r="O9" s="56"/>
      <c r="P9" s="56"/>
      <c r="Q9" s="56"/>
      <c r="R9" s="56"/>
      <c r="S9" s="56"/>
      <c r="T9" s="56"/>
      <c r="U9" s="56"/>
      <c r="V9" s="56"/>
      <c r="W9" s="56"/>
      <c r="X9" s="56"/>
      <c r="Y9" s="56"/>
      <c r="Z9" s="56"/>
    </row>
    <row r="10" spans="1:26" ht="24.75" customHeight="1" x14ac:dyDescent="0.3">
      <c r="A10" s="356" t="s">
        <v>400</v>
      </c>
      <c r="B10" s="187"/>
      <c r="C10" s="187"/>
      <c r="D10" s="187"/>
      <c r="E10" s="187"/>
      <c r="F10" s="187"/>
      <c r="G10" s="188"/>
      <c r="H10" s="358" t="s">
        <v>401</v>
      </c>
      <c r="I10" s="187"/>
      <c r="J10" s="188"/>
      <c r="K10" s="713">
        <f>'Платежі з рахунків 1.1._1.5 У.'!BQ163:BQ163</f>
        <v>311104.57</v>
      </c>
      <c r="L10" s="664"/>
      <c r="M10" s="664"/>
      <c r="N10" s="714"/>
      <c r="O10" s="56"/>
      <c r="P10" s="56"/>
      <c r="Q10" s="56"/>
      <c r="R10" s="56"/>
      <c r="S10" s="56"/>
      <c r="T10" s="56"/>
      <c r="U10" s="56"/>
      <c r="V10" s="56"/>
      <c r="W10" s="56"/>
      <c r="X10" s="56"/>
      <c r="Y10" s="56"/>
      <c r="Z10" s="56"/>
    </row>
    <row r="11" spans="1:26" ht="24" customHeight="1" x14ac:dyDescent="0.3">
      <c r="A11" s="710" t="s">
        <v>403</v>
      </c>
      <c r="B11" s="196"/>
      <c r="C11" s="196"/>
      <c r="D11" s="196"/>
      <c r="E11" s="196"/>
      <c r="F11" s="196"/>
      <c r="G11" s="203"/>
      <c r="H11" s="358" t="s">
        <v>33</v>
      </c>
      <c r="I11" s="187"/>
      <c r="J11" s="188"/>
      <c r="K11" s="711" t="s">
        <v>20</v>
      </c>
      <c r="L11" s="196"/>
      <c r="M11" s="196"/>
      <c r="N11" s="203"/>
      <c r="O11" s="56"/>
      <c r="P11" s="56"/>
      <c r="Q11" s="56"/>
      <c r="R11" s="56"/>
      <c r="S11" s="56"/>
      <c r="T11" s="56"/>
      <c r="U11" s="56"/>
      <c r="V11" s="56"/>
      <c r="W11" s="56"/>
      <c r="X11" s="56"/>
      <c r="Y11" s="56"/>
      <c r="Z11" s="56"/>
    </row>
    <row r="12" spans="1:26" ht="24.75" customHeight="1" x14ac:dyDescent="0.3">
      <c r="A12" s="356" t="s">
        <v>399</v>
      </c>
      <c r="B12" s="187"/>
      <c r="C12" s="187"/>
      <c r="D12" s="187"/>
      <c r="E12" s="187"/>
      <c r="F12" s="187"/>
      <c r="G12" s="188"/>
      <c r="H12" s="358" t="s">
        <v>28</v>
      </c>
      <c r="I12" s="187"/>
      <c r="J12" s="188"/>
      <c r="K12" s="711" t="s">
        <v>20</v>
      </c>
      <c r="L12" s="196"/>
      <c r="M12" s="196"/>
      <c r="N12" s="203"/>
      <c r="O12" s="56"/>
      <c r="P12" s="56"/>
      <c r="Q12" s="56"/>
      <c r="R12" s="56"/>
      <c r="S12" s="56"/>
      <c r="T12" s="56"/>
      <c r="U12" s="56"/>
      <c r="V12" s="56"/>
      <c r="W12" s="56"/>
      <c r="X12" s="56"/>
      <c r="Y12" s="56"/>
      <c r="Z12" s="56"/>
    </row>
    <row r="13" spans="1:26" ht="24.75" customHeight="1" x14ac:dyDescent="0.3">
      <c r="A13" s="356" t="s">
        <v>400</v>
      </c>
      <c r="B13" s="187"/>
      <c r="C13" s="187"/>
      <c r="D13" s="187"/>
      <c r="E13" s="187"/>
      <c r="F13" s="187"/>
      <c r="G13" s="188"/>
      <c r="H13" s="358" t="s">
        <v>401</v>
      </c>
      <c r="I13" s="187"/>
      <c r="J13" s="188"/>
      <c r="K13" s="711" t="s">
        <v>20</v>
      </c>
      <c r="L13" s="196"/>
      <c r="M13" s="196"/>
      <c r="N13" s="203"/>
      <c r="O13" s="56"/>
      <c r="P13" s="56"/>
      <c r="Q13" s="56"/>
      <c r="R13" s="56"/>
      <c r="S13" s="56"/>
      <c r="T13" s="56"/>
      <c r="U13" s="56"/>
      <c r="V13" s="56"/>
      <c r="W13" s="56"/>
      <c r="X13" s="56"/>
      <c r="Y13" s="56"/>
      <c r="Z13" s="56"/>
    </row>
    <row r="14" spans="1:26" ht="24.75" customHeight="1" x14ac:dyDescent="0.3">
      <c r="A14" s="710" t="s">
        <v>404</v>
      </c>
      <c r="B14" s="196"/>
      <c r="C14" s="196"/>
      <c r="D14" s="196"/>
      <c r="E14" s="196"/>
      <c r="F14" s="196"/>
      <c r="G14" s="203"/>
      <c r="H14" s="358" t="s">
        <v>35</v>
      </c>
      <c r="I14" s="187"/>
      <c r="J14" s="188"/>
      <c r="K14" s="715">
        <f>SUM(K15:N16)</f>
        <v>11500</v>
      </c>
      <c r="L14" s="716"/>
      <c r="M14" s="716"/>
      <c r="N14" s="717"/>
      <c r="O14" s="56"/>
      <c r="P14" s="56"/>
      <c r="Q14" s="56"/>
      <c r="R14" s="56"/>
      <c r="S14" s="56"/>
      <c r="T14" s="56"/>
      <c r="U14" s="56"/>
      <c r="V14" s="56"/>
      <c r="W14" s="56"/>
      <c r="X14" s="56"/>
      <c r="Y14" s="56"/>
      <c r="Z14" s="56"/>
    </row>
    <row r="15" spans="1:26" ht="24.75" customHeight="1" x14ac:dyDescent="0.3">
      <c r="A15" s="356" t="s">
        <v>399</v>
      </c>
      <c r="B15" s="187"/>
      <c r="C15" s="187"/>
      <c r="D15" s="187"/>
      <c r="E15" s="187"/>
      <c r="F15" s="187"/>
      <c r="G15" s="188"/>
      <c r="H15" s="358" t="s">
        <v>28</v>
      </c>
      <c r="I15" s="187"/>
      <c r="J15" s="188"/>
      <c r="K15" s="713">
        <f>'Платежі з рахунків 1.1._1.5 У.'!BK193:BK193</f>
        <v>10000</v>
      </c>
      <c r="L15" s="664"/>
      <c r="M15" s="664"/>
      <c r="N15" s="714"/>
      <c r="O15" s="59"/>
      <c r="P15" s="59"/>
      <c r="Q15" s="59"/>
      <c r="R15" s="59"/>
      <c r="S15" s="59"/>
      <c r="T15" s="59"/>
      <c r="U15" s="59"/>
      <c r="V15" s="59"/>
      <c r="W15" s="59"/>
      <c r="X15" s="59"/>
      <c r="Y15" s="59"/>
      <c r="Z15" s="59"/>
    </row>
    <row r="16" spans="1:26" ht="24.75" customHeight="1" x14ac:dyDescent="0.3">
      <c r="A16" s="356" t="s">
        <v>400</v>
      </c>
      <c r="B16" s="187"/>
      <c r="C16" s="187"/>
      <c r="D16" s="187"/>
      <c r="E16" s="187"/>
      <c r="F16" s="187"/>
      <c r="G16" s="188"/>
      <c r="H16" s="358" t="s">
        <v>401</v>
      </c>
      <c r="I16" s="187"/>
      <c r="J16" s="188"/>
      <c r="K16" s="715">
        <f>'Платежі з рахунків 1.1._1.5 У.'!BK202:BK202</f>
        <v>1500</v>
      </c>
      <c r="L16" s="716"/>
      <c r="M16" s="716"/>
      <c r="N16" s="717"/>
      <c r="O16" s="56"/>
      <c r="P16" s="56"/>
      <c r="Q16" s="56"/>
      <c r="R16" s="56"/>
      <c r="S16" s="56"/>
      <c r="T16" s="56"/>
      <c r="U16" s="56"/>
      <c r="V16" s="56"/>
      <c r="W16" s="56"/>
      <c r="X16" s="56"/>
      <c r="Y16" s="56"/>
      <c r="Z16" s="56"/>
    </row>
    <row r="17" spans="1:26" ht="38.25" customHeight="1" x14ac:dyDescent="0.3">
      <c r="A17" s="710" t="s">
        <v>405</v>
      </c>
      <c r="B17" s="196"/>
      <c r="C17" s="196"/>
      <c r="D17" s="196"/>
      <c r="E17" s="196"/>
      <c r="F17" s="196"/>
      <c r="G17" s="203"/>
      <c r="H17" s="358" t="s">
        <v>334</v>
      </c>
      <c r="I17" s="187"/>
      <c r="J17" s="188"/>
      <c r="K17" s="711" t="s">
        <v>20</v>
      </c>
      <c r="L17" s="196"/>
      <c r="M17" s="196"/>
      <c r="N17" s="203"/>
      <c r="O17" s="56"/>
      <c r="P17" s="56"/>
      <c r="Q17" s="56"/>
      <c r="R17" s="56"/>
      <c r="S17" s="56"/>
      <c r="T17" s="56"/>
      <c r="U17" s="56"/>
      <c r="V17" s="56"/>
      <c r="W17" s="56"/>
      <c r="X17" s="56"/>
      <c r="Y17" s="56"/>
      <c r="Z17" s="56"/>
    </row>
    <row r="18" spans="1:26" ht="24.75" customHeight="1" x14ac:dyDescent="0.3">
      <c r="A18" s="356" t="s">
        <v>399</v>
      </c>
      <c r="B18" s="187"/>
      <c r="C18" s="187"/>
      <c r="D18" s="187"/>
      <c r="E18" s="187"/>
      <c r="F18" s="187"/>
      <c r="G18" s="188"/>
      <c r="H18" s="358" t="s">
        <v>28</v>
      </c>
      <c r="I18" s="187"/>
      <c r="J18" s="188"/>
      <c r="K18" s="711" t="s">
        <v>20</v>
      </c>
      <c r="L18" s="196"/>
      <c r="M18" s="196"/>
      <c r="N18" s="203"/>
      <c r="O18" s="56"/>
      <c r="P18" s="56"/>
      <c r="Q18" s="56"/>
      <c r="R18" s="56"/>
      <c r="S18" s="56"/>
      <c r="T18" s="56"/>
      <c r="U18" s="56"/>
      <c r="V18" s="56"/>
      <c r="W18" s="56"/>
      <c r="X18" s="56"/>
      <c r="Y18" s="56"/>
      <c r="Z18" s="56"/>
    </row>
    <row r="19" spans="1:26" ht="24.75" customHeight="1" x14ac:dyDescent="0.3">
      <c r="A19" s="356" t="s">
        <v>400</v>
      </c>
      <c r="B19" s="187"/>
      <c r="C19" s="187"/>
      <c r="D19" s="187"/>
      <c r="E19" s="187"/>
      <c r="F19" s="187"/>
      <c r="G19" s="188"/>
      <c r="H19" s="358" t="s">
        <v>401</v>
      </c>
      <c r="I19" s="187"/>
      <c r="J19" s="188"/>
      <c r="K19" s="711" t="s">
        <v>20</v>
      </c>
      <c r="L19" s="196"/>
      <c r="M19" s="196"/>
      <c r="N19" s="203"/>
      <c r="O19" s="56"/>
      <c r="P19" s="56"/>
      <c r="Q19" s="56"/>
      <c r="R19" s="56"/>
      <c r="S19" s="56"/>
      <c r="T19" s="56"/>
      <c r="U19" s="56"/>
      <c r="V19" s="56"/>
      <c r="W19" s="56"/>
      <c r="X19" s="56"/>
      <c r="Y19" s="56"/>
      <c r="Z19" s="56"/>
    </row>
    <row r="20" spans="1:26" ht="24.75" customHeight="1" x14ac:dyDescent="0.3">
      <c r="A20" s="356" t="s">
        <v>407</v>
      </c>
      <c r="B20" s="187"/>
      <c r="C20" s="187"/>
      <c r="D20" s="187"/>
      <c r="E20" s="187"/>
      <c r="F20" s="187"/>
      <c r="G20" s="188"/>
      <c r="H20" s="358"/>
      <c r="I20" s="187"/>
      <c r="J20" s="188"/>
      <c r="K20" s="715">
        <f>K5+K8+K14</f>
        <v>9863063.6600000001</v>
      </c>
      <c r="L20" s="227"/>
      <c r="M20" s="227"/>
      <c r="N20" s="228"/>
      <c r="O20" s="56"/>
      <c r="P20" s="56"/>
      <c r="Q20" s="56"/>
      <c r="R20" s="56"/>
      <c r="S20" s="56"/>
      <c r="T20" s="56"/>
      <c r="U20" s="56"/>
      <c r="V20" s="56"/>
      <c r="W20" s="56"/>
      <c r="X20" s="56"/>
      <c r="Y20" s="56"/>
      <c r="Z20" s="56"/>
    </row>
    <row r="21" spans="1:26" ht="47.25" customHeight="1" x14ac:dyDescent="0.3">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spans="1:26" ht="12.75" customHeight="1" x14ac:dyDescent="0.3">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spans="1:26" ht="12.75" customHeight="1" x14ac:dyDescent="0.3">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row>
    <row r="24" spans="1:26" ht="12.75" customHeight="1" x14ac:dyDescent="0.3">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spans="1:26" ht="12.75" customHeight="1" x14ac:dyDescent="0.3">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row>
    <row r="26" spans="1:26" ht="12.75" customHeight="1" x14ac:dyDescent="0.3">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row>
    <row r="27" spans="1:26" ht="12.75" customHeight="1" x14ac:dyDescent="0.3">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row>
    <row r="28" spans="1:26" ht="12.75" customHeight="1" x14ac:dyDescent="0.3">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row>
    <row r="29" spans="1:26" ht="47.25" customHeight="1" x14ac:dyDescent="0.3">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row>
    <row r="30" spans="1:26" ht="12.75" customHeight="1" x14ac:dyDescent="0.3">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row>
    <row r="31" spans="1:26" ht="12.75" customHeight="1" x14ac:dyDescent="0.3">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spans="1:26" ht="12.75" customHeight="1" x14ac:dyDescent="0.3">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spans="1:26" ht="12.75" customHeight="1" x14ac:dyDescent="0.3">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spans="1:26" ht="12.75" customHeight="1" x14ac:dyDescent="0.3">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spans="1:26" ht="12.75" customHeight="1" x14ac:dyDescent="0.3">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spans="1:26" ht="12.75" customHeight="1" x14ac:dyDescent="0.3">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spans="1:26" ht="12.75" customHeight="1" x14ac:dyDescent="0.3">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spans="1:26" ht="12.75" customHeight="1" x14ac:dyDescent="0.3">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spans="1:26" ht="12.75" customHeight="1" x14ac:dyDescent="0.3">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spans="1:26" ht="12.75" customHeight="1" x14ac:dyDescent="0.3">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spans="1:26" ht="12.75" customHeight="1" x14ac:dyDescent="0.3">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spans="1:26" ht="12.75" customHeight="1" x14ac:dyDescent="0.3">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spans="1:26" ht="12.75" customHeight="1" x14ac:dyDescent="0.3">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spans="1:26" ht="12.75" customHeight="1" x14ac:dyDescent="0.3">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row>
    <row r="45" spans="1:26" ht="12.75" customHeight="1" x14ac:dyDescent="0.3">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spans="1:26" ht="12.75" customHeight="1" x14ac:dyDescent="0.3">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row>
    <row r="47" spans="1:26" ht="12.75" customHeight="1" x14ac:dyDescent="0.3">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spans="1:26" ht="12.75" customHeight="1" x14ac:dyDescent="0.3">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row>
    <row r="49" spans="1:26" ht="12.75" customHeight="1" x14ac:dyDescent="0.3">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row>
    <row r="50" spans="1:26" ht="12.75" customHeight="1" x14ac:dyDescent="0.3">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row>
    <row r="51" spans="1:26" ht="12.75" customHeight="1" x14ac:dyDescent="0.3">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row>
    <row r="52" spans="1:26" ht="12.75" customHeight="1" x14ac:dyDescent="0.3">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spans="1:26" ht="12.75" customHeight="1" x14ac:dyDescent="0.3">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12.75" customHeight="1" x14ac:dyDescent="0.3">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spans="1:26" ht="12.75" customHeight="1" x14ac:dyDescent="0.3">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spans="1:26" ht="12.75" customHeight="1" x14ac:dyDescent="0.3">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spans="1:26" ht="12.75" customHeight="1" x14ac:dyDescent="0.3">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spans="1:26" ht="12.75" customHeight="1" x14ac:dyDescent="0.3">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spans="1:26" ht="12.75" customHeight="1" x14ac:dyDescent="0.3">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spans="1:26" ht="12.75" customHeight="1" x14ac:dyDescent="0.3">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spans="1:26" ht="12.75" customHeight="1" x14ac:dyDescent="0.3">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12.75" customHeight="1" x14ac:dyDescent="0.3">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spans="1:26" ht="12.75" customHeight="1" x14ac:dyDescent="0.3">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spans="1:26" ht="12.75" customHeight="1" x14ac:dyDescent="0.3">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spans="1:26" ht="12.75" customHeight="1" x14ac:dyDescent="0.3">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spans="1:26" ht="12.75" customHeight="1" x14ac:dyDescent="0.3">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spans="1:26" ht="12.75" customHeight="1" x14ac:dyDescent="0.3">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spans="1:26" ht="12.75" customHeight="1" x14ac:dyDescent="0.3">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spans="1:26" ht="12.75" customHeight="1" x14ac:dyDescent="0.3">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spans="1:26" ht="12.75" customHeight="1" x14ac:dyDescent="0.3">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spans="1:26" ht="12.75" customHeight="1" x14ac:dyDescent="0.3">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spans="1:26" ht="12.75" customHeight="1" x14ac:dyDescent="0.3">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spans="1:26" ht="12.75" customHeight="1" x14ac:dyDescent="0.3">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spans="1:26" ht="12.75" customHeight="1" x14ac:dyDescent="0.3">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spans="1:26" ht="12.75" customHeight="1" x14ac:dyDescent="0.3">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2.75" customHeight="1" x14ac:dyDescent="0.3">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2.75" customHeight="1" x14ac:dyDescent="0.3">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2.75" customHeight="1" x14ac:dyDescent="0.3">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2.75" customHeight="1" x14ac:dyDescent="0.3">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2.75" customHeight="1" x14ac:dyDescent="0.3">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2.75" customHeight="1" x14ac:dyDescent="0.3">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2.75" customHeight="1" x14ac:dyDescent="0.3">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2.75" customHeight="1" x14ac:dyDescent="0.3">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2.75" customHeight="1" x14ac:dyDescent="0.3">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2.75" customHeight="1" x14ac:dyDescent="0.3">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2.75" customHeight="1" x14ac:dyDescent="0.3">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2.75" customHeight="1" x14ac:dyDescent="0.3">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2.75" customHeight="1" x14ac:dyDescent="0.3">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2.75" customHeight="1" x14ac:dyDescent="0.3">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2.75" customHeight="1" x14ac:dyDescent="0.3">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2.75" customHeight="1" x14ac:dyDescent="0.3">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2.75" customHeight="1" x14ac:dyDescent="0.3">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2.75" customHeight="1" x14ac:dyDescent="0.3">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2.75" customHeight="1" x14ac:dyDescent="0.3">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2.75" customHeight="1" x14ac:dyDescent="0.3">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2.75" customHeight="1" x14ac:dyDescent="0.3">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2.75" customHeight="1" x14ac:dyDescent="0.3">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2.75" customHeight="1" x14ac:dyDescent="0.3">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2.75" customHeight="1" x14ac:dyDescent="0.3">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2.75" customHeight="1" x14ac:dyDescent="0.3">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2.75" customHeight="1" x14ac:dyDescent="0.3">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2.75" customHeight="1" x14ac:dyDescent="0.3">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2.75" customHeight="1" x14ac:dyDescent="0.3">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2.75" customHeight="1" x14ac:dyDescent="0.3">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2.75" customHeight="1" x14ac:dyDescent="0.3">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2.75" customHeight="1" x14ac:dyDescent="0.3">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2.75" customHeight="1" x14ac:dyDescent="0.3">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2.75" customHeight="1" x14ac:dyDescent="0.3">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2.75" customHeight="1" x14ac:dyDescent="0.3">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2.75" customHeight="1" x14ac:dyDescent="0.3">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2.75" customHeight="1" x14ac:dyDescent="0.3">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2.75" customHeight="1" x14ac:dyDescent="0.3">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2.75" customHeight="1" x14ac:dyDescent="0.3">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2.75" customHeight="1" x14ac:dyDescent="0.3">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2.75" customHeight="1" x14ac:dyDescent="0.3">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2.75" customHeight="1" x14ac:dyDescent="0.3">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2.75" customHeight="1" x14ac:dyDescent="0.3">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2.75" customHeight="1" x14ac:dyDescent="0.3">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2.75" customHeight="1" x14ac:dyDescent="0.3">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2.75" customHeight="1" x14ac:dyDescent="0.3">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2.75" customHeight="1" x14ac:dyDescent="0.3">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2.75" customHeight="1" x14ac:dyDescent="0.3">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2.75" customHeight="1" x14ac:dyDescent="0.3">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2.75" customHeight="1" x14ac:dyDescent="0.3">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2.75" customHeight="1" x14ac:dyDescent="0.3">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2.75" customHeight="1" x14ac:dyDescent="0.3">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2.75" customHeight="1" x14ac:dyDescent="0.3">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2.75" customHeight="1" x14ac:dyDescent="0.3">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2.75" customHeight="1" x14ac:dyDescent="0.3">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2.75" customHeight="1" x14ac:dyDescent="0.3">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2.75" customHeight="1" x14ac:dyDescent="0.3">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2.75" customHeight="1" x14ac:dyDescent="0.3">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2.75" customHeight="1" x14ac:dyDescent="0.3">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2.75" customHeight="1" x14ac:dyDescent="0.3">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2.75" customHeight="1" x14ac:dyDescent="0.3">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2.75" customHeight="1" x14ac:dyDescent="0.3">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2.75" customHeight="1" x14ac:dyDescent="0.3">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2.75" customHeight="1" x14ac:dyDescent="0.3">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2.75" customHeight="1" x14ac:dyDescent="0.3">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2.75" customHeight="1" x14ac:dyDescent="0.3">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2.75" customHeight="1" x14ac:dyDescent="0.3">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2.75" customHeight="1" x14ac:dyDescent="0.3">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2.75" customHeight="1" x14ac:dyDescent="0.3">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2.75" customHeight="1" x14ac:dyDescent="0.3">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2.75" customHeight="1" x14ac:dyDescent="0.3">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2.75" customHeight="1" x14ac:dyDescent="0.3">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2.75" customHeight="1" x14ac:dyDescent="0.3">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2.75" customHeight="1" x14ac:dyDescent="0.3">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2.75" customHeight="1" x14ac:dyDescent="0.3">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2.75" customHeight="1" x14ac:dyDescent="0.3">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2.75" customHeight="1" x14ac:dyDescent="0.3">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2.75" customHeight="1" x14ac:dyDescent="0.3">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2.75" customHeight="1" x14ac:dyDescent="0.3">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2.75" customHeight="1" x14ac:dyDescent="0.3">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2.75" customHeight="1" x14ac:dyDescent="0.3">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2.75" customHeight="1" x14ac:dyDescent="0.3">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2.75" customHeight="1" x14ac:dyDescent="0.3">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2.75" customHeight="1" x14ac:dyDescent="0.3">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2.75" customHeight="1" x14ac:dyDescent="0.3">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2.75" customHeight="1" x14ac:dyDescent="0.3">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2.75" customHeight="1" x14ac:dyDescent="0.3">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2.75" customHeight="1" x14ac:dyDescent="0.3">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2.75" customHeight="1" x14ac:dyDescent="0.3">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2.75" customHeight="1" x14ac:dyDescent="0.3">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2.75" customHeight="1" x14ac:dyDescent="0.3">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2.75" customHeight="1" x14ac:dyDescent="0.3">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2.75" customHeight="1" x14ac:dyDescent="0.3">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2.75" customHeight="1" x14ac:dyDescent="0.3">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2.75" customHeight="1" x14ac:dyDescent="0.3">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2.75" customHeight="1" x14ac:dyDescent="0.3">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2.75" customHeight="1" x14ac:dyDescent="0.3">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2.75" customHeight="1" x14ac:dyDescent="0.3">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2.75" customHeight="1" x14ac:dyDescent="0.3">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2.75" customHeight="1" x14ac:dyDescent="0.3">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2.75" customHeight="1" x14ac:dyDescent="0.3">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2.75" customHeight="1" x14ac:dyDescent="0.3">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2.75" customHeight="1" x14ac:dyDescent="0.3">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2.75" customHeight="1" x14ac:dyDescent="0.3">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2.75" customHeight="1" x14ac:dyDescent="0.3">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2.75" customHeight="1" x14ac:dyDescent="0.3">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2.75" customHeight="1" x14ac:dyDescent="0.3">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2.75" customHeight="1" x14ac:dyDescent="0.3">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2.75" customHeight="1" x14ac:dyDescent="0.3">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2.75" customHeight="1" x14ac:dyDescent="0.3">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2.75" customHeight="1" x14ac:dyDescent="0.3">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2.75" customHeight="1" x14ac:dyDescent="0.3">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2.75" customHeight="1" x14ac:dyDescent="0.3">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2.75" customHeight="1" x14ac:dyDescent="0.3">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2.75" customHeight="1" x14ac:dyDescent="0.3">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2.75" customHeight="1" x14ac:dyDescent="0.3">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2.75" customHeight="1" x14ac:dyDescent="0.3">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2.75" customHeight="1" x14ac:dyDescent="0.3">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2.75" customHeight="1" x14ac:dyDescent="0.3">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2.75" customHeight="1" x14ac:dyDescent="0.3">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2.75" customHeight="1" x14ac:dyDescent="0.3">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2.75" customHeight="1" x14ac:dyDescent="0.3">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2.75" customHeight="1" x14ac:dyDescent="0.3">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2.75" customHeight="1" x14ac:dyDescent="0.3">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2.75" customHeight="1" x14ac:dyDescent="0.3">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2.75" customHeight="1" x14ac:dyDescent="0.3">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2.75" customHeight="1" x14ac:dyDescent="0.3">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2.75" customHeight="1" x14ac:dyDescent="0.3">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2.75" customHeight="1" x14ac:dyDescent="0.3">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2.75" customHeight="1" x14ac:dyDescent="0.3">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2.75" customHeight="1" x14ac:dyDescent="0.3">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2.75" customHeight="1" x14ac:dyDescent="0.3">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2.75" customHeight="1" x14ac:dyDescent="0.3">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2.75" customHeight="1" x14ac:dyDescent="0.3">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2.75" customHeight="1" x14ac:dyDescent="0.3">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2.75" customHeight="1" x14ac:dyDescent="0.3">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2.75" customHeight="1" x14ac:dyDescent="0.3">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2.75" customHeight="1" x14ac:dyDescent="0.3">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2.75" customHeight="1" x14ac:dyDescent="0.3">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2.75" customHeight="1" x14ac:dyDescent="0.3">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2.75" customHeight="1" x14ac:dyDescent="0.3">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2.75" customHeight="1" x14ac:dyDescent="0.3">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2.75" customHeight="1" x14ac:dyDescent="0.3">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2.75" customHeight="1" x14ac:dyDescent="0.3">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2.75" customHeight="1" x14ac:dyDescent="0.3">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2.75" customHeight="1" x14ac:dyDescent="0.3">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2.75" customHeight="1" x14ac:dyDescent="0.3">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2.75" customHeight="1" x14ac:dyDescent="0.3">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2.75" customHeight="1" x14ac:dyDescent="0.3">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2.75" customHeight="1" x14ac:dyDescent="0.3">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2.75" customHeight="1" x14ac:dyDescent="0.3">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2.75" customHeight="1" x14ac:dyDescent="0.3">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2.75" customHeight="1" x14ac:dyDescent="0.3">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2.75" customHeight="1" x14ac:dyDescent="0.3">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2.75" customHeight="1" x14ac:dyDescent="0.3">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2.75" customHeight="1" x14ac:dyDescent="0.3">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2.75" customHeight="1" x14ac:dyDescent="0.3">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2.75" customHeight="1" x14ac:dyDescent="0.3">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2.75" customHeight="1" x14ac:dyDescent="0.3">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2.75" customHeight="1" x14ac:dyDescent="0.3">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2.75" customHeight="1" x14ac:dyDescent="0.3">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2.75" customHeight="1" x14ac:dyDescent="0.3">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2.75" customHeight="1" x14ac:dyDescent="0.3">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2.75" customHeight="1" x14ac:dyDescent="0.3">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2.75" customHeight="1" x14ac:dyDescent="0.3">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2.75" customHeight="1" x14ac:dyDescent="0.3">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2.75" customHeight="1" x14ac:dyDescent="0.3">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2.75" customHeight="1" x14ac:dyDescent="0.3">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2.75" customHeight="1" x14ac:dyDescent="0.3">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2.75" customHeight="1" x14ac:dyDescent="0.3">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2.75" customHeight="1" x14ac:dyDescent="0.3">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2.75" customHeight="1" x14ac:dyDescent="0.3">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2.75" customHeight="1" x14ac:dyDescent="0.3">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2.75" customHeight="1" x14ac:dyDescent="0.3">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2.75" customHeight="1" x14ac:dyDescent="0.3">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2.75" customHeight="1" x14ac:dyDescent="0.3">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2.75" customHeight="1" x14ac:dyDescent="0.3">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2.75" customHeight="1" x14ac:dyDescent="0.3">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2.75" customHeight="1" x14ac:dyDescent="0.3">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2.75" customHeight="1" x14ac:dyDescent="0.3">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2.75" customHeight="1" x14ac:dyDescent="0.3">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2.75" customHeight="1" x14ac:dyDescent="0.3">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2.75" customHeight="1" x14ac:dyDescent="0.3">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2.75" customHeight="1" x14ac:dyDescent="0.3">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2.75" customHeight="1" x14ac:dyDescent="0.3">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2.75" customHeight="1" x14ac:dyDescent="0.3">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2.75" customHeight="1" x14ac:dyDescent="0.3">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2.75" customHeight="1" x14ac:dyDescent="0.3">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2.75" customHeight="1" x14ac:dyDescent="0.3">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2.75" customHeight="1" x14ac:dyDescent="0.3">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2.75" customHeight="1" x14ac:dyDescent="0.3">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2.75" customHeight="1" x14ac:dyDescent="0.3">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2.75" customHeight="1" x14ac:dyDescent="0.3">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2.75" customHeight="1" x14ac:dyDescent="0.3">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2.75" customHeight="1" x14ac:dyDescent="0.3">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2.75" customHeight="1" x14ac:dyDescent="0.3">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2.75" customHeight="1" x14ac:dyDescent="0.3">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2.75" customHeight="1" x14ac:dyDescent="0.3">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2.75" customHeight="1" x14ac:dyDescent="0.3">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2.75" customHeight="1" x14ac:dyDescent="0.3">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2.75" customHeight="1" x14ac:dyDescent="0.3">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2.75" customHeight="1" x14ac:dyDescent="0.3">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2.75" customHeight="1" x14ac:dyDescent="0.3">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2.75" customHeight="1" x14ac:dyDescent="0.3">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2.75" customHeight="1" x14ac:dyDescent="0.3">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2.75" customHeight="1" x14ac:dyDescent="0.3">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2.75" customHeight="1" x14ac:dyDescent="0.3">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2.75" customHeight="1" x14ac:dyDescent="0.3">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2.75" customHeight="1" x14ac:dyDescent="0.3">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2.75" customHeight="1" x14ac:dyDescent="0.3">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2.75" customHeight="1" x14ac:dyDescent="0.3">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2.75" customHeight="1" x14ac:dyDescent="0.3">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2.75" customHeight="1" x14ac:dyDescent="0.3">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2.75" customHeight="1" x14ac:dyDescent="0.3">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2.75" customHeight="1" x14ac:dyDescent="0.3">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2.75" customHeight="1" x14ac:dyDescent="0.3">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2.75" customHeight="1" x14ac:dyDescent="0.3">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2.75" customHeight="1" x14ac:dyDescent="0.3">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2.75" customHeight="1" x14ac:dyDescent="0.3">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2.75" customHeight="1" x14ac:dyDescent="0.3">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2.75" customHeight="1" x14ac:dyDescent="0.3">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2.75" customHeight="1" x14ac:dyDescent="0.3">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2.75" customHeight="1" x14ac:dyDescent="0.3">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2.75" customHeight="1" x14ac:dyDescent="0.3">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2.75" customHeight="1" x14ac:dyDescent="0.3">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2.75" customHeight="1" x14ac:dyDescent="0.3">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2.75" customHeight="1" x14ac:dyDescent="0.3">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2.75" customHeight="1" x14ac:dyDescent="0.3">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2.75" customHeight="1" x14ac:dyDescent="0.3">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2.75" customHeight="1" x14ac:dyDescent="0.3">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2.75" customHeight="1" x14ac:dyDescent="0.3">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2.75" customHeight="1" x14ac:dyDescent="0.3">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2.75" customHeight="1" x14ac:dyDescent="0.3">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2.75" customHeight="1" x14ac:dyDescent="0.3">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2.75" customHeight="1" x14ac:dyDescent="0.3">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2.75" customHeight="1" x14ac:dyDescent="0.3">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2.75" customHeight="1" x14ac:dyDescent="0.3">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2.75" customHeight="1" x14ac:dyDescent="0.3">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2.75" customHeight="1" x14ac:dyDescent="0.3">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2.75" customHeight="1" x14ac:dyDescent="0.3">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2.75" customHeight="1" x14ac:dyDescent="0.3">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2.75" customHeight="1" x14ac:dyDescent="0.3">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2.75" customHeight="1" x14ac:dyDescent="0.3">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2.75" customHeight="1" x14ac:dyDescent="0.3">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2.75" customHeight="1" x14ac:dyDescent="0.3">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2.75" customHeight="1" x14ac:dyDescent="0.3">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2.75" customHeight="1" x14ac:dyDescent="0.3">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2.75" customHeight="1" x14ac:dyDescent="0.3">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2.75" customHeight="1" x14ac:dyDescent="0.3">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2.75" customHeight="1" x14ac:dyDescent="0.3">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2.75" customHeight="1" x14ac:dyDescent="0.3">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2.75" customHeight="1" x14ac:dyDescent="0.3">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2.75" customHeight="1" x14ac:dyDescent="0.3">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2.75" customHeight="1" x14ac:dyDescent="0.3">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2.75" customHeight="1" x14ac:dyDescent="0.3">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2.75" customHeight="1" x14ac:dyDescent="0.3">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2.75" customHeight="1" x14ac:dyDescent="0.3">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2.75" customHeight="1" x14ac:dyDescent="0.3">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2.75" customHeight="1" x14ac:dyDescent="0.3">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2.75" customHeight="1" x14ac:dyDescent="0.3">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2.75" customHeight="1" x14ac:dyDescent="0.3">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2.75" customHeight="1" x14ac:dyDescent="0.3">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2.75" customHeight="1" x14ac:dyDescent="0.3">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2.75" customHeight="1" x14ac:dyDescent="0.3">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2.75" customHeight="1" x14ac:dyDescent="0.3">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2.75" customHeight="1" x14ac:dyDescent="0.3">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2.75" customHeight="1" x14ac:dyDescent="0.3">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2.75" customHeight="1" x14ac:dyDescent="0.3">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2.75" customHeight="1" x14ac:dyDescent="0.3">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2.75" customHeight="1" x14ac:dyDescent="0.3">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2.75" customHeight="1" x14ac:dyDescent="0.3">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2.75" customHeight="1" x14ac:dyDescent="0.3">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2.75" customHeight="1" x14ac:dyDescent="0.3">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2.75" customHeight="1" x14ac:dyDescent="0.3">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2.75" customHeight="1" x14ac:dyDescent="0.3">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2.75" customHeight="1" x14ac:dyDescent="0.3">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2.75" customHeight="1" x14ac:dyDescent="0.3">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2.75" customHeight="1" x14ac:dyDescent="0.3">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2.75" customHeight="1" x14ac:dyDescent="0.3">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2.75" customHeight="1" x14ac:dyDescent="0.3">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2.75" customHeight="1" x14ac:dyDescent="0.3">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2.75" customHeight="1" x14ac:dyDescent="0.3">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2.75" customHeight="1" x14ac:dyDescent="0.3">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2.75" customHeight="1" x14ac:dyDescent="0.3">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2.75" customHeight="1" x14ac:dyDescent="0.3">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2.75" customHeight="1" x14ac:dyDescent="0.3">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2.75" customHeight="1" x14ac:dyDescent="0.3">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2.75" customHeight="1" x14ac:dyDescent="0.3">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2.75" customHeight="1" x14ac:dyDescent="0.3">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2.75" customHeight="1" x14ac:dyDescent="0.3">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2.75" customHeight="1" x14ac:dyDescent="0.3">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2.75" customHeight="1" x14ac:dyDescent="0.3">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2.75" customHeight="1" x14ac:dyDescent="0.3">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2.75" customHeight="1" x14ac:dyDescent="0.3">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2.75" customHeight="1" x14ac:dyDescent="0.3">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2.75" customHeight="1" x14ac:dyDescent="0.3">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2.75" customHeight="1" x14ac:dyDescent="0.3">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2.75" customHeight="1" x14ac:dyDescent="0.3">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2.75" customHeight="1" x14ac:dyDescent="0.3">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2.75" customHeight="1" x14ac:dyDescent="0.3">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2.75" customHeight="1" x14ac:dyDescent="0.3">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2.75" customHeight="1" x14ac:dyDescent="0.3">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2.75" customHeight="1" x14ac:dyDescent="0.3">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2.75" customHeight="1" x14ac:dyDescent="0.3">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2.75" customHeight="1" x14ac:dyDescent="0.3">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2.75" customHeight="1" x14ac:dyDescent="0.3">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2.75" customHeight="1" x14ac:dyDescent="0.3">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2.75" customHeight="1" x14ac:dyDescent="0.3">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2.75" customHeight="1" x14ac:dyDescent="0.3">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2.75" customHeight="1" x14ac:dyDescent="0.3">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2.75" customHeight="1" x14ac:dyDescent="0.3">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2.75" customHeight="1" x14ac:dyDescent="0.3">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2.75" customHeight="1" x14ac:dyDescent="0.3">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2.75" customHeight="1" x14ac:dyDescent="0.3">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2.75" customHeight="1" x14ac:dyDescent="0.3">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2.75" customHeight="1" x14ac:dyDescent="0.3">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2.75" customHeight="1" x14ac:dyDescent="0.3">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2.75" customHeight="1" x14ac:dyDescent="0.3">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2.75" customHeight="1" x14ac:dyDescent="0.3">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2.75" customHeight="1" x14ac:dyDescent="0.3">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2.75" customHeight="1" x14ac:dyDescent="0.3">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2.75" customHeight="1" x14ac:dyDescent="0.3">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2.75" customHeight="1" x14ac:dyDescent="0.3">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2.75" customHeight="1" x14ac:dyDescent="0.3">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2.75" customHeight="1" x14ac:dyDescent="0.3">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2.75" customHeight="1" x14ac:dyDescent="0.3">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2.75" customHeight="1" x14ac:dyDescent="0.3">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2.75" customHeight="1" x14ac:dyDescent="0.3">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2.75" customHeight="1" x14ac:dyDescent="0.3">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2.75" customHeight="1" x14ac:dyDescent="0.3">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2.75" customHeight="1" x14ac:dyDescent="0.3">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2.75" customHeight="1" x14ac:dyDescent="0.3">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2.75" customHeight="1" x14ac:dyDescent="0.3">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2.75" customHeight="1" x14ac:dyDescent="0.3">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2.75" customHeight="1" x14ac:dyDescent="0.3">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2.75" customHeight="1" x14ac:dyDescent="0.3">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2.75" customHeight="1" x14ac:dyDescent="0.3">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2.75" customHeight="1" x14ac:dyDescent="0.3">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2.75" customHeight="1" x14ac:dyDescent="0.3">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2.75" customHeight="1" x14ac:dyDescent="0.3">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2.75" customHeight="1" x14ac:dyDescent="0.3">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2.75" customHeight="1" x14ac:dyDescent="0.3">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2.75" customHeight="1" x14ac:dyDescent="0.3">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2.75" customHeight="1" x14ac:dyDescent="0.3">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2.75" customHeight="1" x14ac:dyDescent="0.3">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2.75" customHeight="1" x14ac:dyDescent="0.3">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2.75" customHeight="1" x14ac:dyDescent="0.3">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2.75" customHeight="1" x14ac:dyDescent="0.3">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2.75" customHeight="1" x14ac:dyDescent="0.3">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2.75" customHeight="1" x14ac:dyDescent="0.3">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2.75" customHeight="1" x14ac:dyDescent="0.3">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2.75" customHeight="1" x14ac:dyDescent="0.3">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2.75" customHeight="1" x14ac:dyDescent="0.3">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2.75" customHeight="1" x14ac:dyDescent="0.3">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2.75" customHeight="1" x14ac:dyDescent="0.3">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2.75" customHeight="1" x14ac:dyDescent="0.3">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2.75" customHeight="1" x14ac:dyDescent="0.3">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2.75" customHeight="1" x14ac:dyDescent="0.3">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2.75" customHeight="1" x14ac:dyDescent="0.3">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2.75" customHeight="1" x14ac:dyDescent="0.3">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2.75" customHeight="1" x14ac:dyDescent="0.3">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2.75" customHeight="1" x14ac:dyDescent="0.3">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2.75" customHeight="1" x14ac:dyDescent="0.3">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2.75" customHeight="1" x14ac:dyDescent="0.3">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2.75" customHeight="1" x14ac:dyDescent="0.3">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2.75" customHeight="1" x14ac:dyDescent="0.3">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2.75" customHeight="1" x14ac:dyDescent="0.3">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2.75" customHeight="1" x14ac:dyDescent="0.3">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2.75" customHeight="1" x14ac:dyDescent="0.3">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2.75" customHeight="1" x14ac:dyDescent="0.3">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2.75" customHeight="1" x14ac:dyDescent="0.3">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2.75" customHeight="1" x14ac:dyDescent="0.3">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2.75" customHeight="1" x14ac:dyDescent="0.3">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2.75" customHeight="1" x14ac:dyDescent="0.3">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2.75" customHeight="1" x14ac:dyDescent="0.3">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2.75" customHeight="1" x14ac:dyDescent="0.3">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2.75" customHeight="1" x14ac:dyDescent="0.3">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2.75" customHeight="1" x14ac:dyDescent="0.3">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2.75" customHeight="1" x14ac:dyDescent="0.3">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2.75" customHeight="1" x14ac:dyDescent="0.3">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2.75" customHeight="1" x14ac:dyDescent="0.3">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2.75" customHeight="1" x14ac:dyDescent="0.3">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2.75" customHeight="1" x14ac:dyDescent="0.3">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2.75" customHeight="1" x14ac:dyDescent="0.3">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2.75" customHeight="1" x14ac:dyDescent="0.3">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2.75" customHeight="1" x14ac:dyDescent="0.3">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2.75" customHeight="1" x14ac:dyDescent="0.3">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2.75" customHeight="1" x14ac:dyDescent="0.3">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2.75" customHeight="1" x14ac:dyDescent="0.3">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2.75" customHeight="1" x14ac:dyDescent="0.3">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2.75" customHeight="1" x14ac:dyDescent="0.3">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2.75" customHeight="1" x14ac:dyDescent="0.3">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2.75" customHeight="1" x14ac:dyDescent="0.3">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2.75" customHeight="1" x14ac:dyDescent="0.3">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2.75" customHeight="1" x14ac:dyDescent="0.3">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2.75" customHeight="1" x14ac:dyDescent="0.3">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2.75" customHeight="1" x14ac:dyDescent="0.3">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2.75" customHeight="1" x14ac:dyDescent="0.3">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2.75" customHeight="1" x14ac:dyDescent="0.3">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2.75" customHeight="1" x14ac:dyDescent="0.3">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2.75" customHeight="1" x14ac:dyDescent="0.3">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2.75" customHeight="1" x14ac:dyDescent="0.3">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2.75" customHeight="1" x14ac:dyDescent="0.3">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2.75" customHeight="1" x14ac:dyDescent="0.3">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2.75" customHeight="1" x14ac:dyDescent="0.3">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2.75" customHeight="1" x14ac:dyDescent="0.3">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2.75" customHeight="1" x14ac:dyDescent="0.3">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2.75" customHeight="1" x14ac:dyDescent="0.3">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2.75" customHeight="1" x14ac:dyDescent="0.3">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2.75" customHeight="1" x14ac:dyDescent="0.3">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2.75" customHeight="1" x14ac:dyDescent="0.3">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2.75" customHeight="1" x14ac:dyDescent="0.3">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2.75" customHeight="1" x14ac:dyDescent="0.3">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2.75" customHeight="1" x14ac:dyDescent="0.3">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2.75" customHeight="1" x14ac:dyDescent="0.3">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2.75" customHeight="1" x14ac:dyDescent="0.3">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2.75" customHeight="1" x14ac:dyDescent="0.3">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2.75" customHeight="1" x14ac:dyDescent="0.3">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2.75" customHeight="1" x14ac:dyDescent="0.3">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2.75" customHeight="1" x14ac:dyDescent="0.3">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2.75" customHeight="1" x14ac:dyDescent="0.3">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2.75" customHeight="1" x14ac:dyDescent="0.3">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2.75" customHeight="1" x14ac:dyDescent="0.3">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2.75" customHeight="1" x14ac:dyDescent="0.3">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2.75" customHeight="1" x14ac:dyDescent="0.3">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2.75" customHeight="1" x14ac:dyDescent="0.3">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2.75" customHeight="1" x14ac:dyDescent="0.3">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2.75" customHeight="1" x14ac:dyDescent="0.3">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2.75" customHeight="1" x14ac:dyDescent="0.3">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2.75" customHeight="1" x14ac:dyDescent="0.3">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2.75" customHeight="1" x14ac:dyDescent="0.3">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2.75" customHeight="1" x14ac:dyDescent="0.3">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2.75" customHeight="1" x14ac:dyDescent="0.3">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2.75" customHeight="1" x14ac:dyDescent="0.3">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2.75" customHeight="1" x14ac:dyDescent="0.3">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2.75" customHeight="1" x14ac:dyDescent="0.3">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2.75" customHeight="1" x14ac:dyDescent="0.3">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2.75" customHeight="1" x14ac:dyDescent="0.3">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2.75" customHeight="1" x14ac:dyDescent="0.3">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2.75" customHeight="1" x14ac:dyDescent="0.3">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2.75" customHeight="1" x14ac:dyDescent="0.3">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2.75" customHeight="1" x14ac:dyDescent="0.3">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2.75" customHeight="1" x14ac:dyDescent="0.3">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2.75" customHeight="1" x14ac:dyDescent="0.3">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2.75" customHeight="1" x14ac:dyDescent="0.3">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2.75" customHeight="1" x14ac:dyDescent="0.3">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2.75" customHeight="1" x14ac:dyDescent="0.3">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2.75" customHeight="1" x14ac:dyDescent="0.3">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2.75" customHeight="1" x14ac:dyDescent="0.3">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2.75" customHeight="1" x14ac:dyDescent="0.3">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2.75" customHeight="1" x14ac:dyDescent="0.3">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2.75" customHeight="1" x14ac:dyDescent="0.3">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2.75" customHeight="1" x14ac:dyDescent="0.3">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2.75" customHeight="1" x14ac:dyDescent="0.3">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2.75" customHeight="1" x14ac:dyDescent="0.3">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2.75" customHeight="1" x14ac:dyDescent="0.3">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2.75" customHeight="1" x14ac:dyDescent="0.3">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2.75" customHeight="1" x14ac:dyDescent="0.3">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2.75" customHeight="1" x14ac:dyDescent="0.3">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2.75" customHeight="1" x14ac:dyDescent="0.3">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2.75" customHeight="1" x14ac:dyDescent="0.3">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2.75" customHeight="1" x14ac:dyDescent="0.3">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2.75" customHeight="1" x14ac:dyDescent="0.3">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2.75" customHeight="1" x14ac:dyDescent="0.3">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2.75" customHeight="1" x14ac:dyDescent="0.3">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2.75" customHeight="1" x14ac:dyDescent="0.3">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2.75" customHeight="1" x14ac:dyDescent="0.3">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2.75" customHeight="1" x14ac:dyDescent="0.3">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2.75" customHeight="1" x14ac:dyDescent="0.3">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2.75" customHeight="1" x14ac:dyDescent="0.3">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2.75" customHeight="1" x14ac:dyDescent="0.3">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2.75" customHeight="1" x14ac:dyDescent="0.3">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2.75" customHeight="1" x14ac:dyDescent="0.3">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2.75" customHeight="1" x14ac:dyDescent="0.3">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2.75" customHeight="1" x14ac:dyDescent="0.3">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2.75" customHeight="1" x14ac:dyDescent="0.3">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2.75" customHeight="1" x14ac:dyDescent="0.3">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2.75" customHeight="1" x14ac:dyDescent="0.3">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2.75" customHeight="1" x14ac:dyDescent="0.3">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2.75" customHeight="1" x14ac:dyDescent="0.3">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2.75" customHeight="1" x14ac:dyDescent="0.3">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2.75" customHeight="1" x14ac:dyDescent="0.3">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2.75" customHeight="1" x14ac:dyDescent="0.3">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2.75" customHeight="1" x14ac:dyDescent="0.3">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2.75" customHeight="1" x14ac:dyDescent="0.3">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2.75" customHeight="1" x14ac:dyDescent="0.3">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2.75" customHeight="1" x14ac:dyDescent="0.3">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2.75" customHeight="1" x14ac:dyDescent="0.3">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2.75" customHeight="1" x14ac:dyDescent="0.3">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2.75" customHeight="1" x14ac:dyDescent="0.3">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2.75" customHeight="1" x14ac:dyDescent="0.3">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2.75" customHeight="1" x14ac:dyDescent="0.3">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2.75" customHeight="1" x14ac:dyDescent="0.3">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2.75" customHeight="1" x14ac:dyDescent="0.3">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2.75" customHeight="1" x14ac:dyDescent="0.3">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2.75" customHeight="1" x14ac:dyDescent="0.3">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2.75" customHeight="1" x14ac:dyDescent="0.3">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2.75" customHeight="1" x14ac:dyDescent="0.3">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2.75" customHeight="1" x14ac:dyDescent="0.3">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2.75" customHeight="1" x14ac:dyDescent="0.3">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2.75" customHeight="1" x14ac:dyDescent="0.3">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2.75" customHeight="1" x14ac:dyDescent="0.3">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2.75" customHeight="1" x14ac:dyDescent="0.3">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2.75" customHeight="1" x14ac:dyDescent="0.3">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2.75" customHeight="1" x14ac:dyDescent="0.3">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2.75" customHeight="1" x14ac:dyDescent="0.3">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2.75" customHeight="1" x14ac:dyDescent="0.3">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2.75" customHeight="1" x14ac:dyDescent="0.3">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2.75" customHeight="1" x14ac:dyDescent="0.3">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2.75" customHeight="1" x14ac:dyDescent="0.3">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2.75" customHeight="1" x14ac:dyDescent="0.3">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2.75" customHeight="1" x14ac:dyDescent="0.3">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2.75" customHeight="1" x14ac:dyDescent="0.3">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2.75" customHeight="1" x14ac:dyDescent="0.3">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2.75" customHeight="1" x14ac:dyDescent="0.3">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2.75" customHeight="1" x14ac:dyDescent="0.3">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2.75" customHeight="1" x14ac:dyDescent="0.3">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2.75" customHeight="1" x14ac:dyDescent="0.3">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2.75" customHeight="1" x14ac:dyDescent="0.3">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2.75" customHeight="1" x14ac:dyDescent="0.3">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2.75" customHeight="1" x14ac:dyDescent="0.3">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2.75" customHeight="1" x14ac:dyDescent="0.3">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2.75" customHeight="1" x14ac:dyDescent="0.3">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2.75" customHeight="1" x14ac:dyDescent="0.3">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2.75" customHeight="1" x14ac:dyDescent="0.3">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2.75" customHeight="1" x14ac:dyDescent="0.3">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2.75" customHeight="1" x14ac:dyDescent="0.3">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2.75" customHeight="1" x14ac:dyDescent="0.3">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2.75" customHeight="1" x14ac:dyDescent="0.3">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2.75" customHeight="1" x14ac:dyDescent="0.3">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2.75" customHeight="1" x14ac:dyDescent="0.3">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2.75" customHeight="1" x14ac:dyDescent="0.3">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2.75" customHeight="1" x14ac:dyDescent="0.3">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2.75" customHeight="1" x14ac:dyDescent="0.3">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2.75" customHeight="1" x14ac:dyDescent="0.3">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2.75" customHeight="1" x14ac:dyDescent="0.3">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2.75" customHeight="1" x14ac:dyDescent="0.3">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2.75" customHeight="1" x14ac:dyDescent="0.3">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2.75" customHeight="1" x14ac:dyDescent="0.3">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2.75" customHeight="1" x14ac:dyDescent="0.3">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2.75" customHeight="1" x14ac:dyDescent="0.3">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2.75" customHeight="1" x14ac:dyDescent="0.3">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2.75" customHeight="1" x14ac:dyDescent="0.3">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2.75" customHeight="1" x14ac:dyDescent="0.3">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2.75" customHeight="1" x14ac:dyDescent="0.3">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2.75" customHeight="1" x14ac:dyDescent="0.3">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2.75" customHeight="1" x14ac:dyDescent="0.3">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2.75" customHeight="1" x14ac:dyDescent="0.3">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2.75" customHeight="1" x14ac:dyDescent="0.3">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2.75" customHeight="1" x14ac:dyDescent="0.3">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2.75" customHeight="1" x14ac:dyDescent="0.3">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2.75" customHeight="1" x14ac:dyDescent="0.3">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2.75" customHeight="1" x14ac:dyDescent="0.3">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2.75" customHeight="1" x14ac:dyDescent="0.3">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2.75" customHeight="1" x14ac:dyDescent="0.3">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2.75" customHeight="1" x14ac:dyDescent="0.3">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2.75" customHeight="1" x14ac:dyDescent="0.3">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2.75" customHeight="1" x14ac:dyDescent="0.3">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2.75" customHeight="1" x14ac:dyDescent="0.3">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2.75" customHeight="1" x14ac:dyDescent="0.3">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2.75" customHeight="1" x14ac:dyDescent="0.3">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2.75" customHeight="1" x14ac:dyDescent="0.3">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2.75" customHeight="1" x14ac:dyDescent="0.3">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2.75" customHeight="1" x14ac:dyDescent="0.3">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2.75" customHeight="1" x14ac:dyDescent="0.3">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2.75" customHeight="1" x14ac:dyDescent="0.3">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2.75" customHeight="1" x14ac:dyDescent="0.3">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2.75" customHeight="1" x14ac:dyDescent="0.3">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2.75" customHeight="1" x14ac:dyDescent="0.3">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2.75" customHeight="1" x14ac:dyDescent="0.3">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2.75" customHeight="1" x14ac:dyDescent="0.3">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2.75" customHeight="1" x14ac:dyDescent="0.3">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2.75" customHeight="1" x14ac:dyDescent="0.3">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2.75" customHeight="1" x14ac:dyDescent="0.3">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2.75" customHeight="1" x14ac:dyDescent="0.3">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2.75" customHeight="1" x14ac:dyDescent="0.3">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2.75" customHeight="1" x14ac:dyDescent="0.3">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2.75" customHeight="1" x14ac:dyDescent="0.3">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2.75" customHeight="1" x14ac:dyDescent="0.3">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2.75" customHeight="1" x14ac:dyDescent="0.3">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2.75" customHeight="1" x14ac:dyDescent="0.3">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2.75" customHeight="1" x14ac:dyDescent="0.3">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2.75" customHeight="1" x14ac:dyDescent="0.3">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2.75" customHeight="1" x14ac:dyDescent="0.3">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2.75" customHeight="1" x14ac:dyDescent="0.3">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2.75" customHeight="1" x14ac:dyDescent="0.3">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2.75" customHeight="1" x14ac:dyDescent="0.3">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2.75" customHeight="1" x14ac:dyDescent="0.3">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2.75" customHeight="1" x14ac:dyDescent="0.3">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2.75" customHeight="1" x14ac:dyDescent="0.3">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2.75" customHeight="1" x14ac:dyDescent="0.3">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2.75" customHeight="1" x14ac:dyDescent="0.3">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2.75" customHeight="1" x14ac:dyDescent="0.3">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2.75" customHeight="1" x14ac:dyDescent="0.3">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2.75" customHeight="1" x14ac:dyDescent="0.3">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2.75" customHeight="1" x14ac:dyDescent="0.3">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2.75" customHeight="1" x14ac:dyDescent="0.3">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2.75" customHeight="1" x14ac:dyDescent="0.3">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2.75" customHeight="1" x14ac:dyDescent="0.3">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2.75" customHeight="1" x14ac:dyDescent="0.3">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2.75" customHeight="1" x14ac:dyDescent="0.3">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2.75" customHeight="1" x14ac:dyDescent="0.3">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2.75" customHeight="1" x14ac:dyDescent="0.3">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2.75" customHeight="1" x14ac:dyDescent="0.3">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2.75" customHeight="1" x14ac:dyDescent="0.3">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2.75" customHeight="1" x14ac:dyDescent="0.3">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2.75" customHeight="1" x14ac:dyDescent="0.3">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2.75" customHeight="1" x14ac:dyDescent="0.3">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2.75" customHeight="1" x14ac:dyDescent="0.3">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2.75" customHeight="1" x14ac:dyDescent="0.3">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2.75" customHeight="1" x14ac:dyDescent="0.3">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2.75" customHeight="1" x14ac:dyDescent="0.3">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2.75" customHeight="1" x14ac:dyDescent="0.3">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2.75" customHeight="1" x14ac:dyDescent="0.3">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2.75" customHeight="1" x14ac:dyDescent="0.3">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2.75" customHeight="1" x14ac:dyDescent="0.3">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2.75" customHeight="1" x14ac:dyDescent="0.3">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2.75" customHeight="1" x14ac:dyDescent="0.3">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2.75" customHeight="1" x14ac:dyDescent="0.3">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2.75" customHeight="1" x14ac:dyDescent="0.3">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2.75" customHeight="1" x14ac:dyDescent="0.3">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2.75" customHeight="1" x14ac:dyDescent="0.3">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2.75" customHeight="1" x14ac:dyDescent="0.3">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2.75" customHeight="1" x14ac:dyDescent="0.3">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2.75" customHeight="1" x14ac:dyDescent="0.3">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2.75" customHeight="1" x14ac:dyDescent="0.3">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2.75" customHeight="1" x14ac:dyDescent="0.3">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2.75" customHeight="1" x14ac:dyDescent="0.3">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2.75" customHeight="1" x14ac:dyDescent="0.3">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2.75" customHeight="1" x14ac:dyDescent="0.3">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2.75" customHeight="1" x14ac:dyDescent="0.3">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2.75" customHeight="1" x14ac:dyDescent="0.3">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2.75" customHeight="1" x14ac:dyDescent="0.3">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2.75" customHeight="1" x14ac:dyDescent="0.3">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2.75" customHeight="1" x14ac:dyDescent="0.3">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2.75" customHeight="1" x14ac:dyDescent="0.3">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2.75" customHeight="1" x14ac:dyDescent="0.3">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2.75" customHeight="1" x14ac:dyDescent="0.3">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2.75" customHeight="1" x14ac:dyDescent="0.3">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2.75" customHeight="1" x14ac:dyDescent="0.3">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2.75" customHeight="1" x14ac:dyDescent="0.3">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2.75" customHeight="1" x14ac:dyDescent="0.3">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2.75" customHeight="1" x14ac:dyDescent="0.3">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2.75" customHeight="1" x14ac:dyDescent="0.3">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2.75" customHeight="1" x14ac:dyDescent="0.3">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2.75" customHeight="1" x14ac:dyDescent="0.3">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2.75" customHeight="1" x14ac:dyDescent="0.3">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2.75" customHeight="1" x14ac:dyDescent="0.3">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2.75" customHeight="1" x14ac:dyDescent="0.3">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2.75" customHeight="1" x14ac:dyDescent="0.3">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2.75" customHeight="1" x14ac:dyDescent="0.3">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2.75" customHeight="1" x14ac:dyDescent="0.3">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2.75" customHeight="1" x14ac:dyDescent="0.3">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2.75" customHeight="1" x14ac:dyDescent="0.3">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2.75" customHeight="1" x14ac:dyDescent="0.3">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2.75" customHeight="1" x14ac:dyDescent="0.3">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2.75" customHeight="1" x14ac:dyDescent="0.3">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2.75" customHeight="1" x14ac:dyDescent="0.3">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2.75" customHeight="1" x14ac:dyDescent="0.3">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2.75" customHeight="1" x14ac:dyDescent="0.3">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2.75" customHeight="1" x14ac:dyDescent="0.3">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2.75" customHeight="1" x14ac:dyDescent="0.3">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2.75" customHeight="1" x14ac:dyDescent="0.3">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2.75" customHeight="1" x14ac:dyDescent="0.3">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2.75" customHeight="1" x14ac:dyDescent="0.3">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2.75" customHeight="1" x14ac:dyDescent="0.3">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2.75" customHeight="1" x14ac:dyDescent="0.3">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2.75" customHeight="1" x14ac:dyDescent="0.3">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2.75" customHeight="1" x14ac:dyDescent="0.3">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2.75" customHeight="1" x14ac:dyDescent="0.3">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2.75" customHeight="1" x14ac:dyDescent="0.3">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2.75" customHeight="1" x14ac:dyDescent="0.3">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2.75" customHeight="1" x14ac:dyDescent="0.3">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2.75" customHeight="1" x14ac:dyDescent="0.3">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2.75" customHeight="1" x14ac:dyDescent="0.3">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2.75" customHeight="1" x14ac:dyDescent="0.3">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2.75" customHeight="1" x14ac:dyDescent="0.3">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2.75" customHeight="1" x14ac:dyDescent="0.3">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2.75" customHeight="1" x14ac:dyDescent="0.3">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2.75" customHeight="1" x14ac:dyDescent="0.3">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2.75" customHeight="1" x14ac:dyDescent="0.3">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2.75" customHeight="1" x14ac:dyDescent="0.3">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2.75" customHeight="1" x14ac:dyDescent="0.3">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2.75" customHeight="1" x14ac:dyDescent="0.3">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2.75" customHeight="1" x14ac:dyDescent="0.3">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2.75" customHeight="1" x14ac:dyDescent="0.3">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2.75" customHeight="1" x14ac:dyDescent="0.3">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2.75" customHeight="1" x14ac:dyDescent="0.3">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2.75" customHeight="1" x14ac:dyDescent="0.3">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2.75" customHeight="1" x14ac:dyDescent="0.3">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2.75" customHeight="1" x14ac:dyDescent="0.3">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2.75" customHeight="1" x14ac:dyDescent="0.3">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2.75" customHeight="1" x14ac:dyDescent="0.3">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2.75" customHeight="1" x14ac:dyDescent="0.3">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2.75" customHeight="1" x14ac:dyDescent="0.3">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2.75" customHeight="1" x14ac:dyDescent="0.3">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2.75" customHeight="1" x14ac:dyDescent="0.3">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2.75" customHeight="1" x14ac:dyDescent="0.3">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2.75" customHeight="1" x14ac:dyDescent="0.3">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2.75" customHeight="1" x14ac:dyDescent="0.3">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2.75" customHeight="1" x14ac:dyDescent="0.3">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2.75" customHeight="1" x14ac:dyDescent="0.3">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2.75" customHeight="1" x14ac:dyDescent="0.3">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2.75" customHeight="1" x14ac:dyDescent="0.3">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2.75" customHeight="1" x14ac:dyDescent="0.3">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2.75" customHeight="1" x14ac:dyDescent="0.3">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2.75" customHeight="1" x14ac:dyDescent="0.3">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2.75" customHeight="1" x14ac:dyDescent="0.3">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2.75" customHeight="1" x14ac:dyDescent="0.3">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2.75" customHeight="1" x14ac:dyDescent="0.3">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2.75" customHeight="1" x14ac:dyDescent="0.3">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2.75" customHeight="1" x14ac:dyDescent="0.3">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2.75" customHeight="1" x14ac:dyDescent="0.3">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2.75" customHeight="1" x14ac:dyDescent="0.3">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2.75" customHeight="1" x14ac:dyDescent="0.3">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2.75" customHeight="1" x14ac:dyDescent="0.3">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2.75" customHeight="1" x14ac:dyDescent="0.3">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2.75" customHeight="1" x14ac:dyDescent="0.3">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2.75" customHeight="1" x14ac:dyDescent="0.3">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2.75" customHeight="1" x14ac:dyDescent="0.3">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2.75" customHeight="1" x14ac:dyDescent="0.3">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2.75" customHeight="1" x14ac:dyDescent="0.3">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2.75" customHeight="1" x14ac:dyDescent="0.3">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2.75" customHeight="1" x14ac:dyDescent="0.3">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2.75" customHeight="1" x14ac:dyDescent="0.3">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2.75" customHeight="1" x14ac:dyDescent="0.3">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2.75" customHeight="1" x14ac:dyDescent="0.3">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2.75" customHeight="1" x14ac:dyDescent="0.3">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2.75" customHeight="1" x14ac:dyDescent="0.3">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2.75" customHeight="1" x14ac:dyDescent="0.3">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2.75" customHeight="1" x14ac:dyDescent="0.3">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2.75" customHeight="1" x14ac:dyDescent="0.3">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2.75" customHeight="1" x14ac:dyDescent="0.3">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2.75" customHeight="1" x14ac:dyDescent="0.3">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2.75" customHeight="1" x14ac:dyDescent="0.3">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2.75" customHeight="1" x14ac:dyDescent="0.3">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2.75" customHeight="1" x14ac:dyDescent="0.3">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2.75" customHeight="1" x14ac:dyDescent="0.3">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2.75" customHeight="1" x14ac:dyDescent="0.3">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2.75" customHeight="1" x14ac:dyDescent="0.3">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2.75" customHeight="1" x14ac:dyDescent="0.3">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2.75" customHeight="1" x14ac:dyDescent="0.3">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2.75" customHeight="1" x14ac:dyDescent="0.3">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2.75" customHeight="1" x14ac:dyDescent="0.3">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2.75" customHeight="1" x14ac:dyDescent="0.3">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2.75" customHeight="1" x14ac:dyDescent="0.3">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2.75" customHeight="1" x14ac:dyDescent="0.3">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2.75" customHeight="1" x14ac:dyDescent="0.3">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2.75" customHeight="1" x14ac:dyDescent="0.3">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2.75" customHeight="1" x14ac:dyDescent="0.3">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2.75" customHeight="1" x14ac:dyDescent="0.3">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2.75" customHeight="1" x14ac:dyDescent="0.3">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2.75" customHeight="1" x14ac:dyDescent="0.3">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2.75" customHeight="1" x14ac:dyDescent="0.3">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2.75" customHeight="1" x14ac:dyDescent="0.3">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2.75" customHeight="1" x14ac:dyDescent="0.3">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2.75" customHeight="1" x14ac:dyDescent="0.3">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2.75" customHeight="1" x14ac:dyDescent="0.3">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2.75" customHeight="1" x14ac:dyDescent="0.3">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2.75" customHeight="1" x14ac:dyDescent="0.3">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2.75" customHeight="1" x14ac:dyDescent="0.3">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2.75" customHeight="1" x14ac:dyDescent="0.3">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2.75" customHeight="1" x14ac:dyDescent="0.3">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2.75" customHeight="1" x14ac:dyDescent="0.3">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2.75" customHeight="1" x14ac:dyDescent="0.3">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2.75" customHeight="1" x14ac:dyDescent="0.3">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2.75" customHeight="1" x14ac:dyDescent="0.3">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2.75" customHeight="1" x14ac:dyDescent="0.3">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2.75" customHeight="1" x14ac:dyDescent="0.3">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2.75" customHeight="1" x14ac:dyDescent="0.3">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2.75" customHeight="1" x14ac:dyDescent="0.3">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2.75" customHeight="1" x14ac:dyDescent="0.3">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2.75" customHeight="1" x14ac:dyDescent="0.3">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2.75" customHeight="1" x14ac:dyDescent="0.3">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2.75" customHeight="1" x14ac:dyDescent="0.3">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2.75" customHeight="1" x14ac:dyDescent="0.3">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2.75" customHeight="1" x14ac:dyDescent="0.3">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2.75" customHeight="1" x14ac:dyDescent="0.3">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2.75" customHeight="1" x14ac:dyDescent="0.3">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2.75" customHeight="1" x14ac:dyDescent="0.3">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2.75" customHeight="1" x14ac:dyDescent="0.3">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2.75" customHeight="1" x14ac:dyDescent="0.3">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2.75" customHeight="1" x14ac:dyDescent="0.3">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2.75" customHeight="1" x14ac:dyDescent="0.3">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2.75" customHeight="1" x14ac:dyDescent="0.3">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2.75" customHeight="1" x14ac:dyDescent="0.3">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2.75" customHeight="1" x14ac:dyDescent="0.3">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2.75" customHeight="1" x14ac:dyDescent="0.3">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2.75" customHeight="1" x14ac:dyDescent="0.3">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2.75" customHeight="1" x14ac:dyDescent="0.3">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2.75" customHeight="1" x14ac:dyDescent="0.3">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2.75" customHeight="1" x14ac:dyDescent="0.3">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2.75" customHeight="1" x14ac:dyDescent="0.3">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2.75" customHeight="1" x14ac:dyDescent="0.3">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2.75" customHeight="1" x14ac:dyDescent="0.3">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2.75" customHeight="1" x14ac:dyDescent="0.3">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2.75" customHeight="1" x14ac:dyDescent="0.3">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2.75" customHeight="1" x14ac:dyDescent="0.3">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2.75" customHeight="1" x14ac:dyDescent="0.3">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2.75" customHeight="1" x14ac:dyDescent="0.3">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2.75" customHeight="1" x14ac:dyDescent="0.3">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2.75" customHeight="1" x14ac:dyDescent="0.3">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2.75" customHeight="1" x14ac:dyDescent="0.3">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2.75" customHeight="1" x14ac:dyDescent="0.3">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2.75" customHeight="1" x14ac:dyDescent="0.3">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2.75" customHeight="1" x14ac:dyDescent="0.3">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2.75" customHeight="1" x14ac:dyDescent="0.3">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2.75" customHeight="1" x14ac:dyDescent="0.3">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2.75" customHeight="1" x14ac:dyDescent="0.3">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2.75" customHeight="1" x14ac:dyDescent="0.3">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2.75" customHeight="1" x14ac:dyDescent="0.3">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2.75" customHeight="1" x14ac:dyDescent="0.3">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2.75" customHeight="1" x14ac:dyDescent="0.3">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2.75" customHeight="1" x14ac:dyDescent="0.3">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2.75" customHeight="1" x14ac:dyDescent="0.3">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2.75" customHeight="1" x14ac:dyDescent="0.3">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2.75" customHeight="1" x14ac:dyDescent="0.3">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2.75" customHeight="1" x14ac:dyDescent="0.3">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2.75" customHeight="1" x14ac:dyDescent="0.3">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2.75" customHeight="1" x14ac:dyDescent="0.3">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2.75" customHeight="1" x14ac:dyDescent="0.3">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2.75" customHeight="1" x14ac:dyDescent="0.3">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2.75" customHeight="1" x14ac:dyDescent="0.3">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2.75" customHeight="1" x14ac:dyDescent="0.3">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2.75" customHeight="1" x14ac:dyDescent="0.3">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2.75" customHeight="1" x14ac:dyDescent="0.3">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2.75" customHeight="1" x14ac:dyDescent="0.3">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2.75" customHeight="1" x14ac:dyDescent="0.3">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2.75" customHeight="1" x14ac:dyDescent="0.3">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2.75" customHeight="1" x14ac:dyDescent="0.3">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2.75" customHeight="1" x14ac:dyDescent="0.3">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2.75" customHeight="1" x14ac:dyDescent="0.3">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2.75" customHeight="1" x14ac:dyDescent="0.3">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2.75" customHeight="1" x14ac:dyDescent="0.3">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2.75" customHeight="1" x14ac:dyDescent="0.3">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2.75" customHeight="1" x14ac:dyDescent="0.3">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2.75" customHeight="1" x14ac:dyDescent="0.3">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2.75" customHeight="1" x14ac:dyDescent="0.3">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2.75" customHeight="1" x14ac:dyDescent="0.3">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2.75" customHeight="1" x14ac:dyDescent="0.3">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2.75" customHeight="1" x14ac:dyDescent="0.3">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2.75" customHeight="1" x14ac:dyDescent="0.3">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2.75" customHeight="1" x14ac:dyDescent="0.3">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2.75" customHeight="1" x14ac:dyDescent="0.3">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2.75" customHeight="1" x14ac:dyDescent="0.3">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2.75" customHeight="1" x14ac:dyDescent="0.3">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2.75" customHeight="1" x14ac:dyDescent="0.3">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2.75" customHeight="1" x14ac:dyDescent="0.3">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2.75" customHeight="1" x14ac:dyDescent="0.3">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2.75" customHeight="1" x14ac:dyDescent="0.3">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2.75" customHeight="1" x14ac:dyDescent="0.3">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2.75" customHeight="1" x14ac:dyDescent="0.3">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2.75" customHeight="1" x14ac:dyDescent="0.3">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2.75" customHeight="1" x14ac:dyDescent="0.3">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2.75" customHeight="1" x14ac:dyDescent="0.3">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2.75" customHeight="1" x14ac:dyDescent="0.3">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2.75" customHeight="1" x14ac:dyDescent="0.3">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2.75" customHeight="1" x14ac:dyDescent="0.3">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2.75" customHeight="1" x14ac:dyDescent="0.3">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2.75" customHeight="1" x14ac:dyDescent="0.3">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2.75" customHeight="1" x14ac:dyDescent="0.3">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2.75" customHeight="1" x14ac:dyDescent="0.3">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2.75" customHeight="1" x14ac:dyDescent="0.3">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2.75" customHeight="1" x14ac:dyDescent="0.3">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2.75" customHeight="1" x14ac:dyDescent="0.3">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2.75" customHeight="1" x14ac:dyDescent="0.3">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2.75" customHeight="1" x14ac:dyDescent="0.3">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2.75" customHeight="1" x14ac:dyDescent="0.3">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2.75" customHeight="1" x14ac:dyDescent="0.3">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2.75" customHeight="1" x14ac:dyDescent="0.3">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2.75" customHeight="1" x14ac:dyDescent="0.3">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2.75" customHeight="1" x14ac:dyDescent="0.3">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2.75" customHeight="1" x14ac:dyDescent="0.3">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2.75" customHeight="1" x14ac:dyDescent="0.3">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2.75" customHeight="1" x14ac:dyDescent="0.3">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2.75" customHeight="1" x14ac:dyDescent="0.3">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2.75" customHeight="1" x14ac:dyDescent="0.3">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2.75" customHeight="1" x14ac:dyDescent="0.3">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2.75" customHeight="1" x14ac:dyDescent="0.3">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2.75" customHeight="1" x14ac:dyDescent="0.3">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2.75" customHeight="1" x14ac:dyDescent="0.3">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2.75" customHeight="1" x14ac:dyDescent="0.3">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2.75" customHeight="1" x14ac:dyDescent="0.3">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2.75" customHeight="1" x14ac:dyDescent="0.3">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2.75" customHeight="1" x14ac:dyDescent="0.3">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2.75" customHeight="1" x14ac:dyDescent="0.3">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2.75" customHeight="1" x14ac:dyDescent="0.3">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2.75" customHeight="1" x14ac:dyDescent="0.3">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2.75" customHeight="1" x14ac:dyDescent="0.3">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2.75" customHeight="1" x14ac:dyDescent="0.3">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2.75" customHeight="1" x14ac:dyDescent="0.3">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2.75" customHeight="1" x14ac:dyDescent="0.3">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2.75" customHeight="1" x14ac:dyDescent="0.3">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2.75" customHeight="1" x14ac:dyDescent="0.3">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2.75" customHeight="1" x14ac:dyDescent="0.3">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2.75" customHeight="1" x14ac:dyDescent="0.3">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2.75" customHeight="1" x14ac:dyDescent="0.3">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2.75" customHeight="1" x14ac:dyDescent="0.3">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2.75" customHeight="1" x14ac:dyDescent="0.3">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2.75" customHeight="1" x14ac:dyDescent="0.3">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2.75" customHeight="1" x14ac:dyDescent="0.3">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2.75" customHeight="1" x14ac:dyDescent="0.3">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2.75" customHeight="1" x14ac:dyDescent="0.3">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2.75" customHeight="1" x14ac:dyDescent="0.3">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2.75" customHeight="1" x14ac:dyDescent="0.3">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2.75" customHeight="1" x14ac:dyDescent="0.3">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2.75" customHeight="1" x14ac:dyDescent="0.3">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2.75" customHeight="1" x14ac:dyDescent="0.3">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2.75" customHeight="1" x14ac:dyDescent="0.3">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2.75" customHeight="1" x14ac:dyDescent="0.3">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2.75" customHeight="1" x14ac:dyDescent="0.3">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2.75" customHeight="1" x14ac:dyDescent="0.3">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2.75" customHeight="1" x14ac:dyDescent="0.3">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2.75" customHeight="1" x14ac:dyDescent="0.3">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2.75" customHeight="1" x14ac:dyDescent="0.3">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2.75" customHeight="1" x14ac:dyDescent="0.3">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2.75" customHeight="1" x14ac:dyDescent="0.3">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2.75" customHeight="1" x14ac:dyDescent="0.3">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2.75" customHeight="1" x14ac:dyDescent="0.3">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2.75" customHeight="1" x14ac:dyDescent="0.3">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2.75" customHeight="1" x14ac:dyDescent="0.3">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2.75" customHeight="1" x14ac:dyDescent="0.3">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2.75" customHeight="1" x14ac:dyDescent="0.3">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2.75" customHeight="1" x14ac:dyDescent="0.3">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2.75" customHeight="1" x14ac:dyDescent="0.3">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2.75" customHeight="1" x14ac:dyDescent="0.3">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53">
    <mergeCell ref="A15:G15"/>
    <mergeCell ref="H15:J15"/>
    <mergeCell ref="A17:G17"/>
    <mergeCell ref="A19:G19"/>
    <mergeCell ref="H19:J19"/>
    <mergeCell ref="A18:G18"/>
    <mergeCell ref="H18:J18"/>
    <mergeCell ref="H17:J17"/>
    <mergeCell ref="K19:N19"/>
    <mergeCell ref="K20:N20"/>
    <mergeCell ref="K16:N16"/>
    <mergeCell ref="K17:N17"/>
    <mergeCell ref="A16:G16"/>
    <mergeCell ref="H16:J16"/>
    <mergeCell ref="A20:G20"/>
    <mergeCell ref="H20:J20"/>
    <mergeCell ref="H7:J7"/>
    <mergeCell ref="K7:N7"/>
    <mergeCell ref="K14:N14"/>
    <mergeCell ref="K15:N15"/>
    <mergeCell ref="K18:N18"/>
    <mergeCell ref="H5:J5"/>
    <mergeCell ref="K5:N5"/>
    <mergeCell ref="H10:J10"/>
    <mergeCell ref="K10:N10"/>
    <mergeCell ref="A10:G10"/>
    <mergeCell ref="A8:G8"/>
    <mergeCell ref="H8:J8"/>
    <mergeCell ref="K8:N8"/>
    <mergeCell ref="A9:G9"/>
    <mergeCell ref="H9:J9"/>
    <mergeCell ref="K9:N9"/>
    <mergeCell ref="A5:G5"/>
    <mergeCell ref="A6:G6"/>
    <mergeCell ref="H6:J6"/>
    <mergeCell ref="K6:N6"/>
    <mergeCell ref="A7:G7"/>
    <mergeCell ref="A2:N2"/>
    <mergeCell ref="A3:N3"/>
    <mergeCell ref="A4:G4"/>
    <mergeCell ref="H4:J4"/>
    <mergeCell ref="K4:N4"/>
    <mergeCell ref="A11:G11"/>
    <mergeCell ref="H11:J11"/>
    <mergeCell ref="K11:N11"/>
    <mergeCell ref="A14:G14"/>
    <mergeCell ref="H14:J14"/>
    <mergeCell ref="A12:G12"/>
    <mergeCell ref="H13:J13"/>
    <mergeCell ref="K13:N13"/>
    <mergeCell ref="H12:J12"/>
    <mergeCell ref="K12:N12"/>
    <mergeCell ref="A13:G1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130"/>
  <sheetViews>
    <sheetView topLeftCell="A243" workbookViewId="0">
      <selection activeCell="BD243" sqref="BD243:BP243"/>
    </sheetView>
  </sheetViews>
  <sheetFormatPr defaultColWidth="12.5546875" defaultRowHeight="15" customHeight="1" x14ac:dyDescent="0.3"/>
  <cols>
    <col min="1" max="4" width="2.44140625" customWidth="1"/>
    <col min="5" max="55" width="1.44140625" customWidth="1"/>
    <col min="56" max="67" width="1.33203125" customWidth="1"/>
    <col min="68" max="68" width="0.44140625" customWidth="1"/>
    <col min="69" max="76" width="1.44140625" customWidth="1"/>
    <col min="77" max="79" width="2" customWidth="1"/>
  </cols>
  <sheetData>
    <row r="1" spans="1:79" ht="24.75" customHeight="1" x14ac:dyDescent="0.3">
      <c r="A1" s="515" t="s">
        <v>425</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2"/>
      <c r="BZ1" s="2"/>
      <c r="CA1" s="2"/>
    </row>
    <row r="2" spans="1:79" ht="21.75" customHeight="1" thickBot="1" x14ac:dyDescent="0.35">
      <c r="A2" s="766" t="s">
        <v>426</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row>
    <row r="3" spans="1:79" ht="81" customHeight="1" x14ac:dyDescent="0.3">
      <c r="A3" s="901" t="s">
        <v>428</v>
      </c>
      <c r="B3" s="535"/>
      <c r="C3" s="535"/>
      <c r="D3" s="282"/>
      <c r="E3" s="892" t="s">
        <v>429</v>
      </c>
      <c r="F3" s="535"/>
      <c r="G3" s="535"/>
      <c r="H3" s="535"/>
      <c r="I3" s="535"/>
      <c r="J3" s="282"/>
      <c r="K3" s="892" t="s">
        <v>430</v>
      </c>
      <c r="L3" s="535"/>
      <c r="M3" s="535"/>
      <c r="N3" s="535"/>
      <c r="O3" s="535"/>
      <c r="P3" s="282"/>
      <c r="Q3" s="892" t="s">
        <v>431</v>
      </c>
      <c r="R3" s="535"/>
      <c r="S3" s="535"/>
      <c r="T3" s="535"/>
      <c r="U3" s="535"/>
      <c r="V3" s="535"/>
      <c r="W3" s="535"/>
      <c r="X3" s="282"/>
      <c r="Y3" s="892" t="s">
        <v>258</v>
      </c>
      <c r="Z3" s="535"/>
      <c r="AA3" s="535"/>
      <c r="AB3" s="535"/>
      <c r="AC3" s="535"/>
      <c r="AD3" s="535"/>
      <c r="AE3" s="535"/>
      <c r="AF3" s="282"/>
      <c r="AG3" s="892" t="s">
        <v>432</v>
      </c>
      <c r="AH3" s="535"/>
      <c r="AI3" s="535"/>
      <c r="AJ3" s="535"/>
      <c r="AK3" s="535"/>
      <c r="AL3" s="535"/>
      <c r="AM3" s="535"/>
      <c r="AN3" s="535"/>
      <c r="AO3" s="535"/>
      <c r="AP3" s="535"/>
      <c r="AQ3" s="535"/>
      <c r="AR3" s="282"/>
      <c r="AS3" s="892" t="s">
        <v>433</v>
      </c>
      <c r="AT3" s="535"/>
      <c r="AU3" s="535"/>
      <c r="AV3" s="535"/>
      <c r="AW3" s="535"/>
      <c r="AX3" s="535"/>
      <c r="AY3" s="535"/>
      <c r="AZ3" s="535"/>
      <c r="BA3" s="535"/>
      <c r="BB3" s="535"/>
      <c r="BC3" s="282"/>
      <c r="BD3" s="892" t="s">
        <v>5</v>
      </c>
      <c r="BE3" s="535"/>
      <c r="BF3" s="535"/>
      <c r="BG3" s="535"/>
      <c r="BH3" s="535"/>
      <c r="BI3" s="535"/>
      <c r="BJ3" s="535"/>
      <c r="BK3" s="535"/>
      <c r="BL3" s="535"/>
      <c r="BM3" s="535"/>
      <c r="BN3" s="535"/>
      <c r="BO3" s="535"/>
      <c r="BP3" s="282"/>
      <c r="BQ3" s="892" t="s">
        <v>435</v>
      </c>
      <c r="BR3" s="535"/>
      <c r="BS3" s="535"/>
      <c r="BT3" s="535"/>
      <c r="BU3" s="535"/>
      <c r="BV3" s="535"/>
      <c r="BW3" s="535"/>
      <c r="BX3" s="310"/>
      <c r="BY3" s="2"/>
      <c r="BZ3" s="2"/>
      <c r="CA3" s="2"/>
    </row>
    <row r="4" spans="1:79" ht="102" customHeight="1" x14ac:dyDescent="0.3">
      <c r="A4" s="890">
        <v>43826</v>
      </c>
      <c r="B4" s="891"/>
      <c r="C4" s="891"/>
      <c r="D4" s="891"/>
      <c r="E4" s="498" t="s">
        <v>626</v>
      </c>
      <c r="F4" s="498"/>
      <c r="G4" s="498"/>
      <c r="H4" s="498"/>
      <c r="I4" s="498"/>
      <c r="J4" s="498"/>
      <c r="K4" s="498">
        <v>283</v>
      </c>
      <c r="L4" s="498"/>
      <c r="M4" s="498"/>
      <c r="N4" s="498"/>
      <c r="O4" s="498"/>
      <c r="P4" s="498"/>
      <c r="Q4" s="498" t="s">
        <v>1126</v>
      </c>
      <c r="R4" s="889"/>
      <c r="S4" s="889"/>
      <c r="T4" s="889"/>
      <c r="U4" s="889"/>
      <c r="V4" s="889"/>
      <c r="W4" s="889"/>
      <c r="X4" s="889"/>
      <c r="Y4" s="498"/>
      <c r="Z4" s="889"/>
      <c r="AA4" s="889"/>
      <c r="AB4" s="889"/>
      <c r="AC4" s="889"/>
      <c r="AD4" s="889"/>
      <c r="AE4" s="889"/>
      <c r="AF4" s="889"/>
      <c r="AG4" s="482" t="s">
        <v>1351</v>
      </c>
      <c r="AH4" s="830"/>
      <c r="AI4" s="830"/>
      <c r="AJ4" s="830"/>
      <c r="AK4" s="830"/>
      <c r="AL4" s="830"/>
      <c r="AM4" s="830"/>
      <c r="AN4" s="830"/>
      <c r="AO4" s="830"/>
      <c r="AP4" s="830"/>
      <c r="AQ4" s="830"/>
      <c r="AR4" s="830"/>
      <c r="AS4" s="498" t="s">
        <v>1128</v>
      </c>
      <c r="AT4" s="889"/>
      <c r="AU4" s="889"/>
      <c r="AV4" s="889"/>
      <c r="AW4" s="889"/>
      <c r="AX4" s="889"/>
      <c r="AY4" s="889"/>
      <c r="AZ4" s="889"/>
      <c r="BA4" s="889"/>
      <c r="BB4" s="889"/>
      <c r="BC4" s="889"/>
      <c r="BD4" s="498" t="s">
        <v>20</v>
      </c>
      <c r="BE4" s="889"/>
      <c r="BF4" s="889"/>
      <c r="BG4" s="889"/>
      <c r="BH4" s="889"/>
      <c r="BI4" s="889"/>
      <c r="BJ4" s="889"/>
      <c r="BK4" s="889"/>
      <c r="BL4" s="889"/>
      <c r="BM4" s="889"/>
      <c r="BN4" s="889"/>
      <c r="BO4" s="889"/>
      <c r="BP4" s="889"/>
      <c r="BQ4" s="498">
        <v>2951.67</v>
      </c>
      <c r="BR4" s="889"/>
      <c r="BS4" s="889"/>
      <c r="BT4" s="889"/>
      <c r="BU4" s="889"/>
      <c r="BV4" s="889"/>
      <c r="BW4" s="889"/>
      <c r="BX4" s="893"/>
      <c r="BY4" s="2"/>
      <c r="BZ4" s="2"/>
      <c r="CA4" s="2"/>
    </row>
    <row r="5" spans="1:79" ht="88.5" customHeight="1" x14ac:dyDescent="0.3">
      <c r="A5" s="890">
        <v>43826</v>
      </c>
      <c r="B5" s="891"/>
      <c r="C5" s="891"/>
      <c r="D5" s="891"/>
      <c r="E5" s="498" t="s">
        <v>626</v>
      </c>
      <c r="F5" s="498"/>
      <c r="G5" s="498"/>
      <c r="H5" s="498"/>
      <c r="I5" s="498"/>
      <c r="J5" s="498"/>
      <c r="K5" s="498">
        <v>284</v>
      </c>
      <c r="L5" s="498"/>
      <c r="M5" s="498"/>
      <c r="N5" s="498"/>
      <c r="O5" s="498"/>
      <c r="P5" s="498"/>
      <c r="Q5" s="498" t="s">
        <v>1127</v>
      </c>
      <c r="R5" s="889"/>
      <c r="S5" s="889"/>
      <c r="T5" s="889"/>
      <c r="U5" s="889"/>
      <c r="V5" s="889"/>
      <c r="W5" s="889"/>
      <c r="X5" s="889"/>
      <c r="Y5" s="498"/>
      <c r="Z5" s="889"/>
      <c r="AA5" s="889"/>
      <c r="AB5" s="889"/>
      <c r="AC5" s="889"/>
      <c r="AD5" s="889"/>
      <c r="AE5" s="889"/>
      <c r="AF5" s="889"/>
      <c r="AG5" s="482" t="s">
        <v>1351</v>
      </c>
      <c r="AH5" s="830"/>
      <c r="AI5" s="830"/>
      <c r="AJ5" s="830"/>
      <c r="AK5" s="830"/>
      <c r="AL5" s="830"/>
      <c r="AM5" s="830"/>
      <c r="AN5" s="830"/>
      <c r="AO5" s="830"/>
      <c r="AP5" s="830"/>
      <c r="AQ5" s="830"/>
      <c r="AR5" s="830"/>
      <c r="AS5" s="498" t="s">
        <v>1128</v>
      </c>
      <c r="AT5" s="889"/>
      <c r="AU5" s="889"/>
      <c r="AV5" s="889"/>
      <c r="AW5" s="889"/>
      <c r="AX5" s="889"/>
      <c r="AY5" s="889"/>
      <c r="AZ5" s="889"/>
      <c r="BA5" s="889"/>
      <c r="BB5" s="889"/>
      <c r="BC5" s="889"/>
      <c r="BD5" s="498" t="s">
        <v>20</v>
      </c>
      <c r="BE5" s="889"/>
      <c r="BF5" s="889"/>
      <c r="BG5" s="889"/>
      <c r="BH5" s="889"/>
      <c r="BI5" s="889"/>
      <c r="BJ5" s="889"/>
      <c r="BK5" s="889"/>
      <c r="BL5" s="889"/>
      <c r="BM5" s="889"/>
      <c r="BN5" s="889"/>
      <c r="BO5" s="889"/>
      <c r="BP5" s="889"/>
      <c r="BQ5" s="498">
        <v>2530.0100000000002</v>
      </c>
      <c r="BR5" s="889"/>
      <c r="BS5" s="889"/>
      <c r="BT5" s="889"/>
      <c r="BU5" s="889"/>
      <c r="BV5" s="889"/>
      <c r="BW5" s="889"/>
      <c r="BX5" s="893"/>
      <c r="BY5" s="2"/>
      <c r="BZ5" s="2"/>
      <c r="CA5" s="2"/>
    </row>
    <row r="6" spans="1:79" ht="96.75" customHeight="1" x14ac:dyDescent="0.3">
      <c r="A6" s="890">
        <v>43816</v>
      </c>
      <c r="B6" s="891"/>
      <c r="C6" s="891"/>
      <c r="D6" s="891"/>
      <c r="E6" s="498" t="s">
        <v>626</v>
      </c>
      <c r="F6" s="498"/>
      <c r="G6" s="498"/>
      <c r="H6" s="498"/>
      <c r="I6" s="498"/>
      <c r="J6" s="498"/>
      <c r="K6" s="498">
        <v>273</v>
      </c>
      <c r="L6" s="498"/>
      <c r="M6" s="498"/>
      <c r="N6" s="498"/>
      <c r="O6" s="498"/>
      <c r="P6" s="498"/>
      <c r="Q6" s="498" t="s">
        <v>1126</v>
      </c>
      <c r="R6" s="889"/>
      <c r="S6" s="889"/>
      <c r="T6" s="889"/>
      <c r="U6" s="889"/>
      <c r="V6" s="889"/>
      <c r="W6" s="889"/>
      <c r="X6" s="889"/>
      <c r="Y6" s="498"/>
      <c r="Z6" s="889"/>
      <c r="AA6" s="889"/>
      <c r="AB6" s="889"/>
      <c r="AC6" s="889"/>
      <c r="AD6" s="889"/>
      <c r="AE6" s="889"/>
      <c r="AF6" s="889"/>
      <c r="AG6" s="482" t="s">
        <v>1351</v>
      </c>
      <c r="AH6" s="830"/>
      <c r="AI6" s="830"/>
      <c r="AJ6" s="830"/>
      <c r="AK6" s="830"/>
      <c r="AL6" s="830"/>
      <c r="AM6" s="830"/>
      <c r="AN6" s="830"/>
      <c r="AO6" s="830"/>
      <c r="AP6" s="830"/>
      <c r="AQ6" s="830"/>
      <c r="AR6" s="830"/>
      <c r="AS6" s="498" t="s">
        <v>1129</v>
      </c>
      <c r="AT6" s="889"/>
      <c r="AU6" s="889"/>
      <c r="AV6" s="889"/>
      <c r="AW6" s="889"/>
      <c r="AX6" s="889"/>
      <c r="AY6" s="889"/>
      <c r="AZ6" s="889"/>
      <c r="BA6" s="889"/>
      <c r="BB6" s="889"/>
      <c r="BC6" s="889"/>
      <c r="BD6" s="498" t="s">
        <v>20</v>
      </c>
      <c r="BE6" s="889"/>
      <c r="BF6" s="889"/>
      <c r="BG6" s="889"/>
      <c r="BH6" s="889"/>
      <c r="BI6" s="889"/>
      <c r="BJ6" s="889"/>
      <c r="BK6" s="889"/>
      <c r="BL6" s="889"/>
      <c r="BM6" s="889"/>
      <c r="BN6" s="889"/>
      <c r="BO6" s="889"/>
      <c r="BP6" s="889"/>
      <c r="BQ6" s="498">
        <v>2299.9899999999998</v>
      </c>
      <c r="BR6" s="889"/>
      <c r="BS6" s="889"/>
      <c r="BT6" s="889"/>
      <c r="BU6" s="889"/>
      <c r="BV6" s="889"/>
      <c r="BW6" s="889"/>
      <c r="BX6" s="893"/>
      <c r="BY6" s="2"/>
      <c r="BZ6" s="2"/>
      <c r="CA6" s="2"/>
    </row>
    <row r="7" spans="1:79" ht="98.25" customHeight="1" x14ac:dyDescent="0.3">
      <c r="A7" s="890">
        <v>43816</v>
      </c>
      <c r="B7" s="891"/>
      <c r="C7" s="891"/>
      <c r="D7" s="891"/>
      <c r="E7" s="498" t="s">
        <v>626</v>
      </c>
      <c r="F7" s="498"/>
      <c r="G7" s="498"/>
      <c r="H7" s="498"/>
      <c r="I7" s="498"/>
      <c r="J7" s="498"/>
      <c r="K7" s="498">
        <v>274</v>
      </c>
      <c r="L7" s="498"/>
      <c r="M7" s="498"/>
      <c r="N7" s="498"/>
      <c r="O7" s="498"/>
      <c r="P7" s="498"/>
      <c r="Q7" s="498" t="s">
        <v>1127</v>
      </c>
      <c r="R7" s="889"/>
      <c r="S7" s="889"/>
      <c r="T7" s="889"/>
      <c r="U7" s="889"/>
      <c r="V7" s="889"/>
      <c r="W7" s="889"/>
      <c r="X7" s="889"/>
      <c r="Y7" s="498"/>
      <c r="Z7" s="889"/>
      <c r="AA7" s="889"/>
      <c r="AB7" s="889"/>
      <c r="AC7" s="889"/>
      <c r="AD7" s="889"/>
      <c r="AE7" s="889"/>
      <c r="AF7" s="889"/>
      <c r="AG7" s="482" t="s">
        <v>1351</v>
      </c>
      <c r="AH7" s="830"/>
      <c r="AI7" s="830"/>
      <c r="AJ7" s="830"/>
      <c r="AK7" s="830"/>
      <c r="AL7" s="830"/>
      <c r="AM7" s="830"/>
      <c r="AN7" s="830"/>
      <c r="AO7" s="830"/>
      <c r="AP7" s="830"/>
      <c r="AQ7" s="830"/>
      <c r="AR7" s="830"/>
      <c r="AS7" s="498" t="s">
        <v>1129</v>
      </c>
      <c r="AT7" s="498"/>
      <c r="AU7" s="498"/>
      <c r="AV7" s="498"/>
      <c r="AW7" s="498"/>
      <c r="AX7" s="498"/>
      <c r="AY7" s="498"/>
      <c r="AZ7" s="498"/>
      <c r="BA7" s="498"/>
      <c r="BB7" s="498"/>
      <c r="BC7" s="498"/>
      <c r="BD7" s="498" t="s">
        <v>20</v>
      </c>
      <c r="BE7" s="889"/>
      <c r="BF7" s="889"/>
      <c r="BG7" s="889"/>
      <c r="BH7" s="889"/>
      <c r="BI7" s="889"/>
      <c r="BJ7" s="889"/>
      <c r="BK7" s="889"/>
      <c r="BL7" s="889"/>
      <c r="BM7" s="889"/>
      <c r="BN7" s="889"/>
      <c r="BO7" s="889"/>
      <c r="BP7" s="889"/>
      <c r="BQ7" s="498">
        <v>2683.33</v>
      </c>
      <c r="BR7" s="889"/>
      <c r="BS7" s="889"/>
      <c r="BT7" s="889"/>
      <c r="BU7" s="889"/>
      <c r="BV7" s="889"/>
      <c r="BW7" s="889"/>
      <c r="BX7" s="893"/>
      <c r="BY7" s="2"/>
      <c r="BZ7" s="2"/>
      <c r="CA7" s="2"/>
    </row>
    <row r="8" spans="1:79" thickBot="1" x14ac:dyDescent="0.35">
      <c r="A8" s="888" t="s">
        <v>436</v>
      </c>
      <c r="B8" s="520"/>
      <c r="C8" s="520"/>
      <c r="D8" s="520"/>
      <c r="E8" s="520"/>
      <c r="F8" s="520"/>
      <c r="G8" s="520"/>
      <c r="H8" s="520"/>
      <c r="I8" s="520"/>
      <c r="J8" s="520"/>
      <c r="K8" s="520"/>
      <c r="L8" s="520"/>
      <c r="M8" s="520"/>
      <c r="N8" s="520"/>
      <c r="O8" s="520"/>
      <c r="P8" s="520"/>
      <c r="Q8" s="520"/>
      <c r="R8" s="520"/>
      <c r="S8" s="520"/>
      <c r="T8" s="520"/>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c r="AT8" s="520"/>
      <c r="AU8" s="520"/>
      <c r="AV8" s="520"/>
      <c r="AW8" s="520"/>
      <c r="AX8" s="520"/>
      <c r="AY8" s="520"/>
      <c r="AZ8" s="520"/>
      <c r="BA8" s="520"/>
      <c r="BB8" s="520"/>
      <c r="BC8" s="520"/>
      <c r="BD8" s="520"/>
      <c r="BE8" s="520"/>
      <c r="BF8" s="520"/>
      <c r="BG8" s="520"/>
      <c r="BH8" s="520"/>
      <c r="BI8" s="520"/>
      <c r="BJ8" s="520"/>
      <c r="BK8" s="520"/>
      <c r="BL8" s="520"/>
      <c r="BM8" s="520"/>
      <c r="BN8" s="520"/>
      <c r="BO8" s="520"/>
      <c r="BP8" s="525"/>
      <c r="BQ8" s="894">
        <f>SUM(BQ4:BQ7)</f>
        <v>10465</v>
      </c>
      <c r="BR8" s="895"/>
      <c r="BS8" s="895"/>
      <c r="BT8" s="895"/>
      <c r="BU8" s="895"/>
      <c r="BV8" s="895"/>
      <c r="BW8" s="895"/>
      <c r="BX8" s="896"/>
      <c r="BY8" s="2"/>
      <c r="BZ8" s="2"/>
      <c r="CA8" s="2"/>
    </row>
    <row r="9" spans="1:79" ht="21.75" customHeight="1" thickBot="1" x14ac:dyDescent="0.35">
      <c r="A9" s="766" t="s">
        <v>438</v>
      </c>
      <c r="B9" s="185"/>
      <c r="C9" s="185"/>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row>
    <row r="10" spans="1:79" ht="78.75" customHeight="1" x14ac:dyDescent="0.3">
      <c r="A10" s="902" t="s">
        <v>428</v>
      </c>
      <c r="B10" s="485"/>
      <c r="C10" s="485"/>
      <c r="D10" s="289"/>
      <c r="E10" s="897" t="s">
        <v>429</v>
      </c>
      <c r="F10" s="485"/>
      <c r="G10" s="485"/>
      <c r="H10" s="485"/>
      <c r="I10" s="485"/>
      <c r="J10" s="289"/>
      <c r="K10" s="897" t="s">
        <v>430</v>
      </c>
      <c r="L10" s="485"/>
      <c r="M10" s="485"/>
      <c r="N10" s="485"/>
      <c r="O10" s="485"/>
      <c r="P10" s="289"/>
      <c r="Q10" s="897" t="s">
        <v>423</v>
      </c>
      <c r="R10" s="485"/>
      <c r="S10" s="485"/>
      <c r="T10" s="485"/>
      <c r="U10" s="485"/>
      <c r="V10" s="485"/>
      <c r="W10" s="485"/>
      <c r="X10" s="289"/>
      <c r="Y10" s="897" t="s">
        <v>409</v>
      </c>
      <c r="Z10" s="485"/>
      <c r="AA10" s="485"/>
      <c r="AB10" s="485"/>
      <c r="AC10" s="485"/>
      <c r="AD10" s="485"/>
      <c r="AE10" s="485"/>
      <c r="AF10" s="289"/>
      <c r="AG10" s="897" t="s">
        <v>441</v>
      </c>
      <c r="AH10" s="485"/>
      <c r="AI10" s="485"/>
      <c r="AJ10" s="485"/>
      <c r="AK10" s="485"/>
      <c r="AL10" s="485"/>
      <c r="AM10" s="485"/>
      <c r="AN10" s="485"/>
      <c r="AO10" s="485"/>
      <c r="AP10" s="485"/>
      <c r="AQ10" s="485"/>
      <c r="AR10" s="289"/>
      <c r="AS10" s="897" t="s">
        <v>442</v>
      </c>
      <c r="AT10" s="485"/>
      <c r="AU10" s="485"/>
      <c r="AV10" s="485"/>
      <c r="AW10" s="485"/>
      <c r="AX10" s="485"/>
      <c r="AY10" s="485"/>
      <c r="AZ10" s="485"/>
      <c r="BA10" s="485"/>
      <c r="BB10" s="485"/>
      <c r="BC10" s="289"/>
      <c r="BD10" s="832" t="s">
        <v>5</v>
      </c>
      <c r="BE10" s="485"/>
      <c r="BF10" s="485"/>
      <c r="BG10" s="485"/>
      <c r="BH10" s="485"/>
      <c r="BI10" s="485"/>
      <c r="BJ10" s="485"/>
      <c r="BK10" s="485"/>
      <c r="BL10" s="485"/>
      <c r="BM10" s="485"/>
      <c r="BN10" s="485"/>
      <c r="BO10" s="485"/>
      <c r="BP10" s="289"/>
      <c r="BQ10" s="832" t="s">
        <v>435</v>
      </c>
      <c r="BR10" s="485"/>
      <c r="BS10" s="485"/>
      <c r="BT10" s="485"/>
      <c r="BU10" s="485"/>
      <c r="BV10" s="485"/>
      <c r="BW10" s="485"/>
      <c r="BX10" s="863"/>
      <c r="BY10" s="23"/>
      <c r="BZ10" s="23"/>
      <c r="CA10" s="23"/>
    </row>
    <row r="11" spans="1:79" s="106" customFormat="1" ht="144" customHeight="1" x14ac:dyDescent="0.3">
      <c r="A11" s="723">
        <v>43826</v>
      </c>
      <c r="B11" s="724"/>
      <c r="C11" s="724"/>
      <c r="D11" s="725"/>
      <c r="E11" s="718" t="s">
        <v>626</v>
      </c>
      <c r="F11" s="719"/>
      <c r="G11" s="719"/>
      <c r="H11" s="719"/>
      <c r="I11" s="719"/>
      <c r="J11" s="719"/>
      <c r="K11" s="726">
        <v>24361</v>
      </c>
      <c r="L11" s="726"/>
      <c r="M11" s="726"/>
      <c r="N11" s="726"/>
      <c r="O11" s="726"/>
      <c r="P11" s="726"/>
      <c r="Q11" s="727" t="s">
        <v>1092</v>
      </c>
      <c r="R11" s="728"/>
      <c r="S11" s="728"/>
      <c r="T11" s="728"/>
      <c r="U11" s="728"/>
      <c r="V11" s="728"/>
      <c r="W11" s="728"/>
      <c r="X11" s="729"/>
      <c r="Y11" s="726">
        <v>14360506</v>
      </c>
      <c r="Z11" s="726"/>
      <c r="AA11" s="726"/>
      <c r="AB11" s="726"/>
      <c r="AC11" s="726"/>
      <c r="AD11" s="726"/>
      <c r="AE11" s="726"/>
      <c r="AF11" s="726"/>
      <c r="AG11" s="718" t="s">
        <v>737</v>
      </c>
      <c r="AH11" s="719"/>
      <c r="AI11" s="719"/>
      <c r="AJ11" s="719"/>
      <c r="AK11" s="719"/>
      <c r="AL11" s="719"/>
      <c r="AM11" s="719"/>
      <c r="AN11" s="719"/>
      <c r="AO11" s="719"/>
      <c r="AP11" s="719"/>
      <c r="AQ11" s="719"/>
      <c r="AR11" s="719"/>
      <c r="AS11" s="718" t="s">
        <v>1101</v>
      </c>
      <c r="AT11" s="719"/>
      <c r="AU11" s="719"/>
      <c r="AV11" s="719"/>
      <c r="AW11" s="719"/>
      <c r="AX11" s="719"/>
      <c r="AY11" s="719"/>
      <c r="AZ11" s="719"/>
      <c r="BA11" s="719"/>
      <c r="BB11" s="719"/>
      <c r="BC11" s="719"/>
      <c r="BD11" s="720" t="s">
        <v>20</v>
      </c>
      <c r="BE11" s="721"/>
      <c r="BF11" s="721"/>
      <c r="BG11" s="721"/>
      <c r="BH11" s="721"/>
      <c r="BI11" s="721"/>
      <c r="BJ11" s="721"/>
      <c r="BK11" s="721"/>
      <c r="BL11" s="721"/>
      <c r="BM11" s="721"/>
      <c r="BN11" s="721"/>
      <c r="BO11" s="721"/>
      <c r="BP11" s="721"/>
      <c r="BQ11" s="722">
        <v>360</v>
      </c>
      <c r="BR11" s="722"/>
      <c r="BS11" s="722"/>
      <c r="BT11" s="722"/>
      <c r="BU11" s="722"/>
      <c r="BV11" s="722"/>
      <c r="BW11" s="722"/>
      <c r="BX11" s="722"/>
      <c r="BY11" s="23"/>
      <c r="BZ11" s="23"/>
      <c r="CA11" s="23"/>
    </row>
    <row r="12" spans="1:79" s="106" customFormat="1" ht="78.75" customHeight="1" x14ac:dyDescent="0.3">
      <c r="A12" s="723">
        <v>43826</v>
      </c>
      <c r="B12" s="724"/>
      <c r="C12" s="724"/>
      <c r="D12" s="725"/>
      <c r="E12" s="718" t="s">
        <v>626</v>
      </c>
      <c r="F12" s="719"/>
      <c r="G12" s="719"/>
      <c r="H12" s="719"/>
      <c r="I12" s="719"/>
      <c r="J12" s="719"/>
      <c r="K12" s="726">
        <v>280</v>
      </c>
      <c r="L12" s="726"/>
      <c r="M12" s="726"/>
      <c r="N12" s="726"/>
      <c r="O12" s="726"/>
      <c r="P12" s="726"/>
      <c r="Q12" s="727" t="s">
        <v>1093</v>
      </c>
      <c r="R12" s="728"/>
      <c r="S12" s="728"/>
      <c r="T12" s="728"/>
      <c r="U12" s="728"/>
      <c r="V12" s="728"/>
      <c r="W12" s="728"/>
      <c r="X12" s="729"/>
      <c r="Y12" s="730">
        <v>37999654</v>
      </c>
      <c r="Z12" s="730"/>
      <c r="AA12" s="730"/>
      <c r="AB12" s="730"/>
      <c r="AC12" s="730"/>
      <c r="AD12" s="730"/>
      <c r="AE12" s="730"/>
      <c r="AF12" s="730"/>
      <c r="AG12" s="731" t="s">
        <v>1236</v>
      </c>
      <c r="AH12" s="732"/>
      <c r="AI12" s="732"/>
      <c r="AJ12" s="732"/>
      <c r="AK12" s="732"/>
      <c r="AL12" s="732"/>
      <c r="AM12" s="732"/>
      <c r="AN12" s="732"/>
      <c r="AO12" s="732"/>
      <c r="AP12" s="732"/>
      <c r="AQ12" s="732"/>
      <c r="AR12" s="732"/>
      <c r="AS12" s="718" t="s">
        <v>1102</v>
      </c>
      <c r="AT12" s="719"/>
      <c r="AU12" s="719"/>
      <c r="AV12" s="719"/>
      <c r="AW12" s="719"/>
      <c r="AX12" s="719"/>
      <c r="AY12" s="719"/>
      <c r="AZ12" s="719"/>
      <c r="BA12" s="719"/>
      <c r="BB12" s="719"/>
      <c r="BC12" s="719"/>
      <c r="BD12" s="720" t="s">
        <v>20</v>
      </c>
      <c r="BE12" s="721"/>
      <c r="BF12" s="721"/>
      <c r="BG12" s="721"/>
      <c r="BH12" s="721"/>
      <c r="BI12" s="721"/>
      <c r="BJ12" s="721"/>
      <c r="BK12" s="721"/>
      <c r="BL12" s="721"/>
      <c r="BM12" s="721"/>
      <c r="BN12" s="721"/>
      <c r="BO12" s="721"/>
      <c r="BP12" s="721"/>
      <c r="BQ12" s="722">
        <v>1225.71</v>
      </c>
      <c r="BR12" s="722"/>
      <c r="BS12" s="722"/>
      <c r="BT12" s="722"/>
      <c r="BU12" s="722"/>
      <c r="BV12" s="722"/>
      <c r="BW12" s="722"/>
      <c r="BX12" s="722"/>
      <c r="BY12" s="23"/>
      <c r="BZ12" s="23"/>
      <c r="CA12" s="23"/>
    </row>
    <row r="13" spans="1:79" s="106" customFormat="1" ht="78.75" customHeight="1" x14ac:dyDescent="0.3">
      <c r="A13" s="723">
        <v>43826</v>
      </c>
      <c r="B13" s="724"/>
      <c r="C13" s="724"/>
      <c r="D13" s="725"/>
      <c r="E13" s="718" t="s">
        <v>626</v>
      </c>
      <c r="F13" s="719"/>
      <c r="G13" s="719"/>
      <c r="H13" s="719"/>
      <c r="I13" s="719"/>
      <c r="J13" s="719"/>
      <c r="K13" s="726">
        <v>282</v>
      </c>
      <c r="L13" s="726"/>
      <c r="M13" s="726"/>
      <c r="N13" s="726"/>
      <c r="O13" s="726"/>
      <c r="P13" s="726"/>
      <c r="Q13" s="727" t="s">
        <v>1094</v>
      </c>
      <c r="R13" s="728"/>
      <c r="S13" s="728"/>
      <c r="T13" s="728"/>
      <c r="U13" s="728"/>
      <c r="V13" s="728"/>
      <c r="W13" s="728"/>
      <c r="X13" s="729"/>
      <c r="Y13" s="730">
        <v>43143704</v>
      </c>
      <c r="Z13" s="730"/>
      <c r="AA13" s="730"/>
      <c r="AB13" s="730"/>
      <c r="AC13" s="730"/>
      <c r="AD13" s="730"/>
      <c r="AE13" s="730"/>
      <c r="AF13" s="730"/>
      <c r="AG13" s="731" t="s">
        <v>1236</v>
      </c>
      <c r="AH13" s="732"/>
      <c r="AI13" s="732"/>
      <c r="AJ13" s="732"/>
      <c r="AK13" s="732"/>
      <c r="AL13" s="732"/>
      <c r="AM13" s="732"/>
      <c r="AN13" s="732"/>
      <c r="AO13" s="732"/>
      <c r="AP13" s="732"/>
      <c r="AQ13" s="732"/>
      <c r="AR13" s="732"/>
      <c r="AS13" s="718" t="s">
        <v>1103</v>
      </c>
      <c r="AT13" s="719"/>
      <c r="AU13" s="719"/>
      <c r="AV13" s="719"/>
      <c r="AW13" s="719"/>
      <c r="AX13" s="719"/>
      <c r="AY13" s="719"/>
      <c r="AZ13" s="719"/>
      <c r="BA13" s="719"/>
      <c r="BB13" s="719"/>
      <c r="BC13" s="719"/>
      <c r="BD13" s="720" t="s">
        <v>20</v>
      </c>
      <c r="BE13" s="721"/>
      <c r="BF13" s="721"/>
      <c r="BG13" s="721"/>
      <c r="BH13" s="721"/>
      <c r="BI13" s="721"/>
      <c r="BJ13" s="721"/>
      <c r="BK13" s="721"/>
      <c r="BL13" s="721"/>
      <c r="BM13" s="721"/>
      <c r="BN13" s="721"/>
      <c r="BO13" s="721"/>
      <c r="BP13" s="721"/>
      <c r="BQ13" s="722">
        <v>1498.1</v>
      </c>
      <c r="BR13" s="722"/>
      <c r="BS13" s="722"/>
      <c r="BT13" s="722"/>
      <c r="BU13" s="722"/>
      <c r="BV13" s="722"/>
      <c r="BW13" s="722"/>
      <c r="BX13" s="722"/>
      <c r="BY13" s="23"/>
      <c r="BZ13" s="23"/>
      <c r="CA13" s="23"/>
    </row>
    <row r="14" spans="1:79" s="106" customFormat="1" ht="78.75" customHeight="1" x14ac:dyDescent="0.3">
      <c r="A14" s="723">
        <v>43826</v>
      </c>
      <c r="B14" s="724"/>
      <c r="C14" s="724"/>
      <c r="D14" s="725"/>
      <c r="E14" s="718" t="s">
        <v>626</v>
      </c>
      <c r="F14" s="719"/>
      <c r="G14" s="719"/>
      <c r="H14" s="719"/>
      <c r="I14" s="719"/>
      <c r="J14" s="719"/>
      <c r="K14" s="726">
        <v>281</v>
      </c>
      <c r="L14" s="726"/>
      <c r="M14" s="726"/>
      <c r="N14" s="726"/>
      <c r="O14" s="726"/>
      <c r="P14" s="726"/>
      <c r="Q14" s="727" t="s">
        <v>1095</v>
      </c>
      <c r="R14" s="728"/>
      <c r="S14" s="728"/>
      <c r="T14" s="728"/>
      <c r="U14" s="728"/>
      <c r="V14" s="728"/>
      <c r="W14" s="728"/>
      <c r="X14" s="729"/>
      <c r="Y14" s="730">
        <v>37999654</v>
      </c>
      <c r="Z14" s="730"/>
      <c r="AA14" s="730"/>
      <c r="AB14" s="730"/>
      <c r="AC14" s="730"/>
      <c r="AD14" s="730"/>
      <c r="AE14" s="730"/>
      <c r="AF14" s="730"/>
      <c r="AG14" s="731" t="s">
        <v>1236</v>
      </c>
      <c r="AH14" s="732"/>
      <c r="AI14" s="732"/>
      <c r="AJ14" s="732"/>
      <c r="AK14" s="732"/>
      <c r="AL14" s="732"/>
      <c r="AM14" s="732"/>
      <c r="AN14" s="732"/>
      <c r="AO14" s="732"/>
      <c r="AP14" s="732"/>
      <c r="AQ14" s="732"/>
      <c r="AR14" s="732"/>
      <c r="AS14" s="718" t="s">
        <v>1104</v>
      </c>
      <c r="AT14" s="719"/>
      <c r="AU14" s="719"/>
      <c r="AV14" s="719"/>
      <c r="AW14" s="719"/>
      <c r="AX14" s="719"/>
      <c r="AY14" s="719"/>
      <c r="AZ14" s="719"/>
      <c r="BA14" s="719"/>
      <c r="BB14" s="719"/>
      <c r="BC14" s="719"/>
      <c r="BD14" s="720" t="s">
        <v>20</v>
      </c>
      <c r="BE14" s="721"/>
      <c r="BF14" s="721"/>
      <c r="BG14" s="721"/>
      <c r="BH14" s="721"/>
      <c r="BI14" s="721"/>
      <c r="BJ14" s="721"/>
      <c r="BK14" s="721"/>
      <c r="BL14" s="721"/>
      <c r="BM14" s="721"/>
      <c r="BN14" s="721"/>
      <c r="BO14" s="721"/>
      <c r="BP14" s="721"/>
      <c r="BQ14" s="722">
        <v>102.14</v>
      </c>
      <c r="BR14" s="722"/>
      <c r="BS14" s="722"/>
      <c r="BT14" s="722"/>
      <c r="BU14" s="722"/>
      <c r="BV14" s="722"/>
      <c r="BW14" s="722"/>
      <c r="BX14" s="722"/>
      <c r="BY14" s="23"/>
      <c r="BZ14" s="23"/>
      <c r="CA14" s="23"/>
    </row>
    <row r="15" spans="1:79" s="106" customFormat="1" ht="78.75" customHeight="1" x14ac:dyDescent="0.3">
      <c r="A15" s="723">
        <v>43826</v>
      </c>
      <c r="B15" s="724"/>
      <c r="C15" s="724"/>
      <c r="D15" s="725"/>
      <c r="E15" s="718" t="s">
        <v>626</v>
      </c>
      <c r="F15" s="719"/>
      <c r="G15" s="719"/>
      <c r="H15" s="719"/>
      <c r="I15" s="719"/>
      <c r="J15" s="719"/>
      <c r="K15" s="726">
        <v>276</v>
      </c>
      <c r="L15" s="726"/>
      <c r="M15" s="726"/>
      <c r="N15" s="726"/>
      <c r="O15" s="726"/>
      <c r="P15" s="726"/>
      <c r="Q15" s="727" t="s">
        <v>1096</v>
      </c>
      <c r="R15" s="728"/>
      <c r="S15" s="728"/>
      <c r="T15" s="728"/>
      <c r="U15" s="728"/>
      <c r="V15" s="728"/>
      <c r="W15" s="728"/>
      <c r="X15" s="729"/>
      <c r="Y15" s="730">
        <v>35073114</v>
      </c>
      <c r="Z15" s="730"/>
      <c r="AA15" s="730"/>
      <c r="AB15" s="730"/>
      <c r="AC15" s="730"/>
      <c r="AD15" s="730"/>
      <c r="AE15" s="730"/>
      <c r="AF15" s="730"/>
      <c r="AG15" s="731" t="s">
        <v>1203</v>
      </c>
      <c r="AH15" s="732"/>
      <c r="AI15" s="732"/>
      <c r="AJ15" s="732"/>
      <c r="AK15" s="732"/>
      <c r="AL15" s="732"/>
      <c r="AM15" s="732"/>
      <c r="AN15" s="732"/>
      <c r="AO15" s="732"/>
      <c r="AP15" s="732"/>
      <c r="AQ15" s="732"/>
      <c r="AR15" s="732"/>
      <c r="AS15" s="718" t="s">
        <v>1105</v>
      </c>
      <c r="AT15" s="719"/>
      <c r="AU15" s="719"/>
      <c r="AV15" s="719"/>
      <c r="AW15" s="719"/>
      <c r="AX15" s="719"/>
      <c r="AY15" s="719"/>
      <c r="AZ15" s="719"/>
      <c r="BA15" s="719"/>
      <c r="BB15" s="719"/>
      <c r="BC15" s="719"/>
      <c r="BD15" s="720" t="s">
        <v>20</v>
      </c>
      <c r="BE15" s="721"/>
      <c r="BF15" s="721"/>
      <c r="BG15" s="721"/>
      <c r="BH15" s="721"/>
      <c r="BI15" s="721"/>
      <c r="BJ15" s="721"/>
      <c r="BK15" s="721"/>
      <c r="BL15" s="721"/>
      <c r="BM15" s="721"/>
      <c r="BN15" s="721"/>
      <c r="BO15" s="721"/>
      <c r="BP15" s="721"/>
      <c r="BQ15" s="722">
        <v>15444</v>
      </c>
      <c r="BR15" s="722"/>
      <c r="BS15" s="722"/>
      <c r="BT15" s="722"/>
      <c r="BU15" s="722"/>
      <c r="BV15" s="722"/>
      <c r="BW15" s="722"/>
      <c r="BX15" s="722"/>
      <c r="BY15" s="23"/>
      <c r="BZ15" s="23"/>
      <c r="CA15" s="23"/>
    </row>
    <row r="16" spans="1:79" s="106" customFormat="1" ht="78.75" customHeight="1" x14ac:dyDescent="0.3">
      <c r="A16" s="723">
        <v>43826</v>
      </c>
      <c r="B16" s="724"/>
      <c r="C16" s="724"/>
      <c r="D16" s="725"/>
      <c r="E16" s="718" t="s">
        <v>626</v>
      </c>
      <c r="F16" s="719"/>
      <c r="G16" s="719"/>
      <c r="H16" s="719"/>
      <c r="I16" s="719"/>
      <c r="J16" s="719"/>
      <c r="K16" s="726">
        <v>277</v>
      </c>
      <c r="L16" s="726"/>
      <c r="M16" s="726"/>
      <c r="N16" s="726"/>
      <c r="O16" s="726"/>
      <c r="P16" s="726"/>
      <c r="Q16" s="727" t="s">
        <v>1096</v>
      </c>
      <c r="R16" s="728"/>
      <c r="S16" s="728"/>
      <c r="T16" s="728"/>
      <c r="U16" s="728"/>
      <c r="V16" s="728"/>
      <c r="W16" s="728"/>
      <c r="X16" s="729"/>
      <c r="Y16" s="730">
        <v>35073114</v>
      </c>
      <c r="Z16" s="730"/>
      <c r="AA16" s="730"/>
      <c r="AB16" s="730"/>
      <c r="AC16" s="730"/>
      <c r="AD16" s="730"/>
      <c r="AE16" s="730"/>
      <c r="AF16" s="730"/>
      <c r="AG16" s="731" t="s">
        <v>1203</v>
      </c>
      <c r="AH16" s="732"/>
      <c r="AI16" s="732"/>
      <c r="AJ16" s="732"/>
      <c r="AK16" s="732"/>
      <c r="AL16" s="732"/>
      <c r="AM16" s="732"/>
      <c r="AN16" s="732"/>
      <c r="AO16" s="732"/>
      <c r="AP16" s="732"/>
      <c r="AQ16" s="732"/>
      <c r="AR16" s="732"/>
      <c r="AS16" s="718" t="s">
        <v>1105</v>
      </c>
      <c r="AT16" s="719"/>
      <c r="AU16" s="719"/>
      <c r="AV16" s="719"/>
      <c r="AW16" s="719"/>
      <c r="AX16" s="719"/>
      <c r="AY16" s="719"/>
      <c r="AZ16" s="719"/>
      <c r="BA16" s="719"/>
      <c r="BB16" s="719"/>
      <c r="BC16" s="719"/>
      <c r="BD16" s="720" t="s">
        <v>20</v>
      </c>
      <c r="BE16" s="721"/>
      <c r="BF16" s="721"/>
      <c r="BG16" s="721"/>
      <c r="BH16" s="721"/>
      <c r="BI16" s="721"/>
      <c r="BJ16" s="721"/>
      <c r="BK16" s="721"/>
      <c r="BL16" s="721"/>
      <c r="BM16" s="721"/>
      <c r="BN16" s="721"/>
      <c r="BO16" s="721"/>
      <c r="BP16" s="721"/>
      <c r="BQ16" s="722">
        <v>17732</v>
      </c>
      <c r="BR16" s="722"/>
      <c r="BS16" s="722"/>
      <c r="BT16" s="722"/>
      <c r="BU16" s="722"/>
      <c r="BV16" s="722"/>
      <c r="BW16" s="722"/>
      <c r="BX16" s="722"/>
      <c r="BY16" s="23"/>
      <c r="BZ16" s="23"/>
      <c r="CA16" s="23"/>
    </row>
    <row r="17" spans="1:79" s="106" customFormat="1" ht="78.75" customHeight="1" x14ac:dyDescent="0.3">
      <c r="A17" s="723">
        <v>43826</v>
      </c>
      <c r="B17" s="724"/>
      <c r="C17" s="724"/>
      <c r="D17" s="725"/>
      <c r="E17" s="718" t="s">
        <v>626</v>
      </c>
      <c r="F17" s="719"/>
      <c r="G17" s="719"/>
      <c r="H17" s="719"/>
      <c r="I17" s="719"/>
      <c r="J17" s="719"/>
      <c r="K17" s="726">
        <v>278</v>
      </c>
      <c r="L17" s="726"/>
      <c r="M17" s="726"/>
      <c r="N17" s="726"/>
      <c r="O17" s="726"/>
      <c r="P17" s="726"/>
      <c r="Q17" s="727" t="s">
        <v>1096</v>
      </c>
      <c r="R17" s="728"/>
      <c r="S17" s="728"/>
      <c r="T17" s="728"/>
      <c r="U17" s="728"/>
      <c r="V17" s="728"/>
      <c r="W17" s="728"/>
      <c r="X17" s="729"/>
      <c r="Y17" s="730">
        <v>35073114</v>
      </c>
      <c r="Z17" s="730"/>
      <c r="AA17" s="730"/>
      <c r="AB17" s="730"/>
      <c r="AC17" s="730"/>
      <c r="AD17" s="730"/>
      <c r="AE17" s="730"/>
      <c r="AF17" s="730"/>
      <c r="AG17" s="731" t="s">
        <v>1203</v>
      </c>
      <c r="AH17" s="732"/>
      <c r="AI17" s="732"/>
      <c r="AJ17" s="732"/>
      <c r="AK17" s="732"/>
      <c r="AL17" s="732"/>
      <c r="AM17" s="732"/>
      <c r="AN17" s="732"/>
      <c r="AO17" s="732"/>
      <c r="AP17" s="732"/>
      <c r="AQ17" s="732"/>
      <c r="AR17" s="732"/>
      <c r="AS17" s="718" t="s">
        <v>1106</v>
      </c>
      <c r="AT17" s="719"/>
      <c r="AU17" s="719"/>
      <c r="AV17" s="719"/>
      <c r="AW17" s="719"/>
      <c r="AX17" s="719"/>
      <c r="AY17" s="719"/>
      <c r="AZ17" s="719"/>
      <c r="BA17" s="719"/>
      <c r="BB17" s="719"/>
      <c r="BC17" s="719"/>
      <c r="BD17" s="720" t="s">
        <v>20</v>
      </c>
      <c r="BE17" s="721"/>
      <c r="BF17" s="721"/>
      <c r="BG17" s="721"/>
      <c r="BH17" s="721"/>
      <c r="BI17" s="721"/>
      <c r="BJ17" s="721"/>
      <c r="BK17" s="721"/>
      <c r="BL17" s="721"/>
      <c r="BM17" s="721"/>
      <c r="BN17" s="721"/>
      <c r="BO17" s="721"/>
      <c r="BP17" s="721"/>
      <c r="BQ17" s="722">
        <v>8143.55</v>
      </c>
      <c r="BR17" s="722"/>
      <c r="BS17" s="722"/>
      <c r="BT17" s="722"/>
      <c r="BU17" s="722"/>
      <c r="BV17" s="722"/>
      <c r="BW17" s="722"/>
      <c r="BX17" s="722"/>
      <c r="BY17" s="23"/>
      <c r="BZ17" s="23"/>
      <c r="CA17" s="23"/>
    </row>
    <row r="18" spans="1:79" s="106" customFormat="1" ht="78.75" customHeight="1" x14ac:dyDescent="0.3">
      <c r="A18" s="723">
        <v>43826</v>
      </c>
      <c r="B18" s="724"/>
      <c r="C18" s="724"/>
      <c r="D18" s="725"/>
      <c r="E18" s="718" t="s">
        <v>626</v>
      </c>
      <c r="F18" s="719"/>
      <c r="G18" s="719"/>
      <c r="H18" s="719"/>
      <c r="I18" s="719"/>
      <c r="J18" s="719"/>
      <c r="K18" s="726">
        <v>279</v>
      </c>
      <c r="L18" s="726"/>
      <c r="M18" s="726"/>
      <c r="N18" s="726"/>
      <c r="O18" s="726"/>
      <c r="P18" s="726"/>
      <c r="Q18" s="727" t="s">
        <v>1096</v>
      </c>
      <c r="R18" s="728"/>
      <c r="S18" s="728"/>
      <c r="T18" s="728"/>
      <c r="U18" s="728"/>
      <c r="V18" s="728"/>
      <c r="W18" s="728"/>
      <c r="X18" s="729"/>
      <c r="Y18" s="730">
        <v>35073114</v>
      </c>
      <c r="Z18" s="730"/>
      <c r="AA18" s="730"/>
      <c r="AB18" s="730"/>
      <c r="AC18" s="730"/>
      <c r="AD18" s="730"/>
      <c r="AE18" s="730"/>
      <c r="AF18" s="730"/>
      <c r="AG18" s="731" t="s">
        <v>1203</v>
      </c>
      <c r="AH18" s="732"/>
      <c r="AI18" s="732"/>
      <c r="AJ18" s="732"/>
      <c r="AK18" s="732"/>
      <c r="AL18" s="732"/>
      <c r="AM18" s="732"/>
      <c r="AN18" s="732"/>
      <c r="AO18" s="732"/>
      <c r="AP18" s="732"/>
      <c r="AQ18" s="732"/>
      <c r="AR18" s="732"/>
      <c r="AS18" s="718" t="s">
        <v>1106</v>
      </c>
      <c r="AT18" s="719"/>
      <c r="AU18" s="719"/>
      <c r="AV18" s="719"/>
      <c r="AW18" s="719"/>
      <c r="AX18" s="719"/>
      <c r="AY18" s="719"/>
      <c r="AZ18" s="719"/>
      <c r="BA18" s="719"/>
      <c r="BB18" s="719"/>
      <c r="BC18" s="719"/>
      <c r="BD18" s="720" t="s">
        <v>20</v>
      </c>
      <c r="BE18" s="721"/>
      <c r="BF18" s="721"/>
      <c r="BG18" s="721"/>
      <c r="BH18" s="721"/>
      <c r="BI18" s="721"/>
      <c r="BJ18" s="721"/>
      <c r="BK18" s="721"/>
      <c r="BL18" s="721"/>
      <c r="BM18" s="721"/>
      <c r="BN18" s="721"/>
      <c r="BO18" s="721"/>
      <c r="BP18" s="721"/>
      <c r="BQ18" s="722">
        <v>9350</v>
      </c>
      <c r="BR18" s="722"/>
      <c r="BS18" s="722"/>
      <c r="BT18" s="722"/>
      <c r="BU18" s="722"/>
      <c r="BV18" s="722"/>
      <c r="BW18" s="722"/>
      <c r="BX18" s="722"/>
      <c r="BY18" s="23"/>
      <c r="BZ18" s="23"/>
      <c r="CA18" s="23"/>
    </row>
    <row r="19" spans="1:79" s="106" customFormat="1" ht="98.25" customHeight="1" x14ac:dyDescent="0.3">
      <c r="A19" s="723">
        <v>43826</v>
      </c>
      <c r="B19" s="724"/>
      <c r="C19" s="724"/>
      <c r="D19" s="725"/>
      <c r="E19" s="718" t="s">
        <v>626</v>
      </c>
      <c r="F19" s="719"/>
      <c r="G19" s="719"/>
      <c r="H19" s="719"/>
      <c r="I19" s="719"/>
      <c r="J19" s="719"/>
      <c r="K19" s="726">
        <v>2874</v>
      </c>
      <c r="L19" s="726"/>
      <c r="M19" s="726"/>
      <c r="N19" s="726"/>
      <c r="O19" s="726"/>
      <c r="P19" s="726"/>
      <c r="Q19" s="727" t="s">
        <v>1092</v>
      </c>
      <c r="R19" s="728"/>
      <c r="S19" s="728"/>
      <c r="T19" s="728"/>
      <c r="U19" s="728"/>
      <c r="V19" s="728"/>
      <c r="W19" s="728"/>
      <c r="X19" s="729"/>
      <c r="Y19" s="726">
        <v>14360506</v>
      </c>
      <c r="Z19" s="726"/>
      <c r="AA19" s="726"/>
      <c r="AB19" s="726"/>
      <c r="AC19" s="726"/>
      <c r="AD19" s="726"/>
      <c r="AE19" s="726"/>
      <c r="AF19" s="726"/>
      <c r="AG19" s="718" t="s">
        <v>737</v>
      </c>
      <c r="AH19" s="719"/>
      <c r="AI19" s="719"/>
      <c r="AJ19" s="719"/>
      <c r="AK19" s="719"/>
      <c r="AL19" s="719"/>
      <c r="AM19" s="719"/>
      <c r="AN19" s="719"/>
      <c r="AO19" s="719"/>
      <c r="AP19" s="719"/>
      <c r="AQ19" s="719"/>
      <c r="AR19" s="719"/>
      <c r="AS19" s="718" t="s">
        <v>1107</v>
      </c>
      <c r="AT19" s="719"/>
      <c r="AU19" s="719"/>
      <c r="AV19" s="719"/>
      <c r="AW19" s="719"/>
      <c r="AX19" s="719"/>
      <c r="AY19" s="719"/>
      <c r="AZ19" s="719"/>
      <c r="BA19" s="719"/>
      <c r="BB19" s="719"/>
      <c r="BC19" s="719"/>
      <c r="BD19" s="720" t="s">
        <v>20</v>
      </c>
      <c r="BE19" s="721"/>
      <c r="BF19" s="721"/>
      <c r="BG19" s="721"/>
      <c r="BH19" s="721"/>
      <c r="BI19" s="721"/>
      <c r="BJ19" s="721"/>
      <c r="BK19" s="721"/>
      <c r="BL19" s="721"/>
      <c r="BM19" s="721"/>
      <c r="BN19" s="721"/>
      <c r="BO19" s="721"/>
      <c r="BP19" s="721"/>
      <c r="BQ19" s="722">
        <v>100</v>
      </c>
      <c r="BR19" s="722"/>
      <c r="BS19" s="722"/>
      <c r="BT19" s="722"/>
      <c r="BU19" s="722"/>
      <c r="BV19" s="722"/>
      <c r="BW19" s="722"/>
      <c r="BX19" s="722"/>
      <c r="BY19" s="23"/>
      <c r="BZ19" s="23"/>
      <c r="CA19" s="23"/>
    </row>
    <row r="20" spans="1:79" s="106" customFormat="1" ht="93" customHeight="1" x14ac:dyDescent="0.3">
      <c r="A20" s="723">
        <v>43826</v>
      </c>
      <c r="B20" s="724"/>
      <c r="C20" s="724"/>
      <c r="D20" s="725"/>
      <c r="E20" s="718" t="s">
        <v>626</v>
      </c>
      <c r="F20" s="719"/>
      <c r="G20" s="719"/>
      <c r="H20" s="719"/>
      <c r="I20" s="719"/>
      <c r="J20" s="719"/>
      <c r="K20" s="726">
        <v>1512</v>
      </c>
      <c r="L20" s="726"/>
      <c r="M20" s="726"/>
      <c r="N20" s="726"/>
      <c r="O20" s="726"/>
      <c r="P20" s="726"/>
      <c r="Q20" s="727" t="s">
        <v>1092</v>
      </c>
      <c r="R20" s="728"/>
      <c r="S20" s="728"/>
      <c r="T20" s="728"/>
      <c r="U20" s="728"/>
      <c r="V20" s="728"/>
      <c r="W20" s="728"/>
      <c r="X20" s="729"/>
      <c r="Y20" s="726">
        <v>14360506</v>
      </c>
      <c r="Z20" s="726"/>
      <c r="AA20" s="726"/>
      <c r="AB20" s="726"/>
      <c r="AC20" s="726"/>
      <c r="AD20" s="726"/>
      <c r="AE20" s="726"/>
      <c r="AF20" s="726"/>
      <c r="AG20" s="718" t="s">
        <v>737</v>
      </c>
      <c r="AH20" s="719"/>
      <c r="AI20" s="719"/>
      <c r="AJ20" s="719"/>
      <c r="AK20" s="719"/>
      <c r="AL20" s="719"/>
      <c r="AM20" s="719"/>
      <c r="AN20" s="719"/>
      <c r="AO20" s="719"/>
      <c r="AP20" s="719"/>
      <c r="AQ20" s="719"/>
      <c r="AR20" s="719"/>
      <c r="AS20" s="718" t="s">
        <v>1108</v>
      </c>
      <c r="AT20" s="719"/>
      <c r="AU20" s="719"/>
      <c r="AV20" s="719"/>
      <c r="AW20" s="719"/>
      <c r="AX20" s="719"/>
      <c r="AY20" s="719"/>
      <c r="AZ20" s="719"/>
      <c r="BA20" s="719"/>
      <c r="BB20" s="719"/>
      <c r="BC20" s="719"/>
      <c r="BD20" s="720" t="s">
        <v>20</v>
      </c>
      <c r="BE20" s="721"/>
      <c r="BF20" s="721"/>
      <c r="BG20" s="721"/>
      <c r="BH20" s="721"/>
      <c r="BI20" s="721"/>
      <c r="BJ20" s="721"/>
      <c r="BK20" s="721"/>
      <c r="BL20" s="721"/>
      <c r="BM20" s="721"/>
      <c r="BN20" s="721"/>
      <c r="BO20" s="721"/>
      <c r="BP20" s="721"/>
      <c r="BQ20" s="722">
        <v>70</v>
      </c>
      <c r="BR20" s="722"/>
      <c r="BS20" s="722"/>
      <c r="BT20" s="722"/>
      <c r="BU20" s="722"/>
      <c r="BV20" s="722"/>
      <c r="BW20" s="722"/>
      <c r="BX20" s="722"/>
      <c r="BY20" s="23"/>
      <c r="BZ20" s="23"/>
      <c r="CA20" s="23"/>
    </row>
    <row r="21" spans="1:79" s="106" customFormat="1" ht="115.5" customHeight="1" x14ac:dyDescent="0.3">
      <c r="A21" s="723">
        <v>43823</v>
      </c>
      <c r="B21" s="724"/>
      <c r="C21" s="724"/>
      <c r="D21" s="725"/>
      <c r="E21" s="718" t="s">
        <v>626</v>
      </c>
      <c r="F21" s="719"/>
      <c r="G21" s="719"/>
      <c r="H21" s="719"/>
      <c r="I21" s="719"/>
      <c r="J21" s="719"/>
      <c r="K21" s="726">
        <v>24676</v>
      </c>
      <c r="L21" s="726"/>
      <c r="M21" s="726"/>
      <c r="N21" s="726"/>
      <c r="O21" s="726"/>
      <c r="P21" s="726"/>
      <c r="Q21" s="727" t="s">
        <v>1092</v>
      </c>
      <c r="R21" s="728"/>
      <c r="S21" s="728"/>
      <c r="T21" s="728"/>
      <c r="U21" s="728"/>
      <c r="V21" s="728"/>
      <c r="W21" s="728"/>
      <c r="X21" s="729"/>
      <c r="Y21" s="726">
        <v>14360506</v>
      </c>
      <c r="Z21" s="726"/>
      <c r="AA21" s="726"/>
      <c r="AB21" s="726"/>
      <c r="AC21" s="726"/>
      <c r="AD21" s="726"/>
      <c r="AE21" s="726"/>
      <c r="AF21" s="726"/>
      <c r="AG21" s="718" t="s">
        <v>737</v>
      </c>
      <c r="AH21" s="719"/>
      <c r="AI21" s="719"/>
      <c r="AJ21" s="719"/>
      <c r="AK21" s="719"/>
      <c r="AL21" s="719"/>
      <c r="AM21" s="719"/>
      <c r="AN21" s="719"/>
      <c r="AO21" s="719"/>
      <c r="AP21" s="719"/>
      <c r="AQ21" s="719"/>
      <c r="AR21" s="719"/>
      <c r="AS21" s="718" t="s">
        <v>1109</v>
      </c>
      <c r="AT21" s="719"/>
      <c r="AU21" s="719"/>
      <c r="AV21" s="719"/>
      <c r="AW21" s="719"/>
      <c r="AX21" s="719"/>
      <c r="AY21" s="719"/>
      <c r="AZ21" s="719"/>
      <c r="BA21" s="719"/>
      <c r="BB21" s="719"/>
      <c r="BC21" s="719"/>
      <c r="BD21" s="720" t="s">
        <v>20</v>
      </c>
      <c r="BE21" s="721"/>
      <c r="BF21" s="721"/>
      <c r="BG21" s="721"/>
      <c r="BH21" s="721"/>
      <c r="BI21" s="721"/>
      <c r="BJ21" s="721"/>
      <c r="BK21" s="721"/>
      <c r="BL21" s="721"/>
      <c r="BM21" s="721"/>
      <c r="BN21" s="721"/>
      <c r="BO21" s="721"/>
      <c r="BP21" s="721"/>
      <c r="BQ21" s="722">
        <v>2</v>
      </c>
      <c r="BR21" s="722"/>
      <c r="BS21" s="722"/>
      <c r="BT21" s="722"/>
      <c r="BU21" s="722"/>
      <c r="BV21" s="722"/>
      <c r="BW21" s="722"/>
      <c r="BX21" s="722"/>
      <c r="BY21" s="23"/>
      <c r="BZ21" s="23"/>
      <c r="CA21" s="23"/>
    </row>
    <row r="22" spans="1:79" s="106" customFormat="1" ht="115.5" customHeight="1" x14ac:dyDescent="0.3">
      <c r="A22" s="723">
        <v>43823</v>
      </c>
      <c r="B22" s="724"/>
      <c r="C22" s="724"/>
      <c r="D22" s="725"/>
      <c r="E22" s="727" t="s">
        <v>626</v>
      </c>
      <c r="F22" s="728"/>
      <c r="G22" s="728"/>
      <c r="H22" s="728"/>
      <c r="I22" s="728"/>
      <c r="J22" s="729"/>
      <c r="K22" s="733">
        <v>12606</v>
      </c>
      <c r="L22" s="734"/>
      <c r="M22" s="734"/>
      <c r="N22" s="734"/>
      <c r="O22" s="734"/>
      <c r="P22" s="735"/>
      <c r="Q22" s="727" t="s">
        <v>1097</v>
      </c>
      <c r="R22" s="728"/>
      <c r="S22" s="728"/>
      <c r="T22" s="728"/>
      <c r="U22" s="728"/>
      <c r="V22" s="728"/>
      <c r="W22" s="728"/>
      <c r="X22" s="729"/>
      <c r="Y22" s="736">
        <v>32168763</v>
      </c>
      <c r="Z22" s="737"/>
      <c r="AA22" s="737"/>
      <c r="AB22" s="737"/>
      <c r="AC22" s="737"/>
      <c r="AD22" s="737"/>
      <c r="AE22" s="737"/>
      <c r="AF22" s="738"/>
      <c r="AG22" s="723" t="s">
        <v>1244</v>
      </c>
      <c r="AH22" s="724"/>
      <c r="AI22" s="724"/>
      <c r="AJ22" s="724"/>
      <c r="AK22" s="724"/>
      <c r="AL22" s="724"/>
      <c r="AM22" s="724"/>
      <c r="AN22" s="724"/>
      <c r="AO22" s="724"/>
      <c r="AP22" s="724"/>
      <c r="AQ22" s="724"/>
      <c r="AR22" s="725"/>
      <c r="AS22" s="727" t="s">
        <v>1014</v>
      </c>
      <c r="AT22" s="728" t="s">
        <v>1014</v>
      </c>
      <c r="AU22" s="728" t="s">
        <v>1014</v>
      </c>
      <c r="AV22" s="728" t="s">
        <v>1014</v>
      </c>
      <c r="AW22" s="728" t="s">
        <v>1014</v>
      </c>
      <c r="AX22" s="728" t="s">
        <v>1014</v>
      </c>
      <c r="AY22" s="728" t="s">
        <v>1014</v>
      </c>
      <c r="AZ22" s="728" t="s">
        <v>1014</v>
      </c>
      <c r="BA22" s="728" t="s">
        <v>1014</v>
      </c>
      <c r="BB22" s="728" t="s">
        <v>1014</v>
      </c>
      <c r="BC22" s="729" t="s">
        <v>1014</v>
      </c>
      <c r="BD22" s="739" t="s">
        <v>20</v>
      </c>
      <c r="BE22" s="740"/>
      <c r="BF22" s="740"/>
      <c r="BG22" s="740"/>
      <c r="BH22" s="740"/>
      <c r="BI22" s="740"/>
      <c r="BJ22" s="740"/>
      <c r="BK22" s="740"/>
      <c r="BL22" s="740"/>
      <c r="BM22" s="740"/>
      <c r="BN22" s="740"/>
      <c r="BO22" s="740"/>
      <c r="BP22" s="741"/>
      <c r="BQ22" s="742">
        <v>-85000</v>
      </c>
      <c r="BR22" s="743"/>
      <c r="BS22" s="743"/>
      <c r="BT22" s="743"/>
      <c r="BU22" s="743"/>
      <c r="BV22" s="743"/>
      <c r="BW22" s="743"/>
      <c r="BX22" s="744"/>
      <c r="BY22" s="23"/>
      <c r="BZ22" s="23"/>
      <c r="CA22" s="23"/>
    </row>
    <row r="23" spans="1:79" s="106" customFormat="1" ht="78.75" customHeight="1" x14ac:dyDescent="0.3">
      <c r="A23" s="723">
        <v>43823</v>
      </c>
      <c r="B23" s="724"/>
      <c r="C23" s="724"/>
      <c r="D23" s="725"/>
      <c r="E23" s="718" t="s">
        <v>626</v>
      </c>
      <c r="F23" s="719"/>
      <c r="G23" s="719"/>
      <c r="H23" s="719"/>
      <c r="I23" s="719"/>
      <c r="J23" s="719"/>
      <c r="K23" s="726">
        <v>275</v>
      </c>
      <c r="L23" s="726"/>
      <c r="M23" s="726"/>
      <c r="N23" s="726"/>
      <c r="O23" s="726"/>
      <c r="P23" s="726"/>
      <c r="Q23" s="727" t="s">
        <v>1097</v>
      </c>
      <c r="R23" s="728"/>
      <c r="S23" s="728"/>
      <c r="T23" s="728"/>
      <c r="U23" s="728"/>
      <c r="V23" s="728"/>
      <c r="W23" s="728"/>
      <c r="X23" s="729"/>
      <c r="Y23" s="730">
        <v>32168763</v>
      </c>
      <c r="Z23" s="730"/>
      <c r="AA23" s="730"/>
      <c r="AB23" s="730"/>
      <c r="AC23" s="730"/>
      <c r="AD23" s="730"/>
      <c r="AE23" s="730"/>
      <c r="AF23" s="730"/>
      <c r="AG23" s="723" t="s">
        <v>1244</v>
      </c>
      <c r="AH23" s="724"/>
      <c r="AI23" s="724"/>
      <c r="AJ23" s="724"/>
      <c r="AK23" s="724"/>
      <c r="AL23" s="724"/>
      <c r="AM23" s="724"/>
      <c r="AN23" s="724"/>
      <c r="AO23" s="724"/>
      <c r="AP23" s="724"/>
      <c r="AQ23" s="724"/>
      <c r="AR23" s="725"/>
      <c r="AS23" s="718" t="s">
        <v>1110</v>
      </c>
      <c r="AT23" s="719"/>
      <c r="AU23" s="719"/>
      <c r="AV23" s="719"/>
      <c r="AW23" s="719"/>
      <c r="AX23" s="719"/>
      <c r="AY23" s="719"/>
      <c r="AZ23" s="719"/>
      <c r="BA23" s="719"/>
      <c r="BB23" s="719"/>
      <c r="BC23" s="719"/>
      <c r="BD23" s="720" t="s">
        <v>20</v>
      </c>
      <c r="BE23" s="721"/>
      <c r="BF23" s="721"/>
      <c r="BG23" s="721"/>
      <c r="BH23" s="721"/>
      <c r="BI23" s="721"/>
      <c r="BJ23" s="721"/>
      <c r="BK23" s="721"/>
      <c r="BL23" s="721"/>
      <c r="BM23" s="721"/>
      <c r="BN23" s="721"/>
      <c r="BO23" s="721"/>
      <c r="BP23" s="721"/>
      <c r="BQ23" s="722">
        <v>85000</v>
      </c>
      <c r="BR23" s="722"/>
      <c r="BS23" s="722"/>
      <c r="BT23" s="722"/>
      <c r="BU23" s="722"/>
      <c r="BV23" s="722"/>
      <c r="BW23" s="722"/>
      <c r="BX23" s="722"/>
      <c r="BY23" s="23"/>
      <c r="BZ23" s="23"/>
      <c r="CA23" s="23"/>
    </row>
    <row r="24" spans="1:79" s="106" customFormat="1" ht="91.5" customHeight="1" x14ac:dyDescent="0.3">
      <c r="A24" s="723">
        <v>43819</v>
      </c>
      <c r="B24" s="724"/>
      <c r="C24" s="724"/>
      <c r="D24" s="725"/>
      <c r="E24" s="718" t="s">
        <v>626</v>
      </c>
      <c r="F24" s="719"/>
      <c r="G24" s="719"/>
      <c r="H24" s="719"/>
      <c r="I24" s="719"/>
      <c r="J24" s="719"/>
      <c r="K24" s="726">
        <v>11893</v>
      </c>
      <c r="L24" s="726"/>
      <c r="M24" s="726"/>
      <c r="N24" s="726"/>
      <c r="O24" s="726"/>
      <c r="P24" s="726"/>
      <c r="Q24" s="727" t="s">
        <v>1092</v>
      </c>
      <c r="R24" s="728"/>
      <c r="S24" s="728"/>
      <c r="T24" s="728"/>
      <c r="U24" s="728"/>
      <c r="V24" s="728"/>
      <c r="W24" s="728"/>
      <c r="X24" s="729"/>
      <c r="Y24" s="726">
        <v>14360506</v>
      </c>
      <c r="Z24" s="726"/>
      <c r="AA24" s="726"/>
      <c r="AB24" s="726"/>
      <c r="AC24" s="726"/>
      <c r="AD24" s="726"/>
      <c r="AE24" s="726"/>
      <c r="AF24" s="726"/>
      <c r="AG24" s="718" t="s">
        <v>737</v>
      </c>
      <c r="AH24" s="719"/>
      <c r="AI24" s="719"/>
      <c r="AJ24" s="719"/>
      <c r="AK24" s="719"/>
      <c r="AL24" s="719"/>
      <c r="AM24" s="719"/>
      <c r="AN24" s="719"/>
      <c r="AO24" s="719"/>
      <c r="AP24" s="719"/>
      <c r="AQ24" s="719"/>
      <c r="AR24" s="719"/>
      <c r="AS24" s="718" t="s">
        <v>1111</v>
      </c>
      <c r="AT24" s="719"/>
      <c r="AU24" s="719"/>
      <c r="AV24" s="719"/>
      <c r="AW24" s="719"/>
      <c r="AX24" s="719"/>
      <c r="AY24" s="719"/>
      <c r="AZ24" s="719"/>
      <c r="BA24" s="719"/>
      <c r="BB24" s="719"/>
      <c r="BC24" s="719"/>
      <c r="BD24" s="720" t="s">
        <v>20</v>
      </c>
      <c r="BE24" s="721"/>
      <c r="BF24" s="721"/>
      <c r="BG24" s="721"/>
      <c r="BH24" s="721"/>
      <c r="BI24" s="721"/>
      <c r="BJ24" s="721"/>
      <c r="BK24" s="721"/>
      <c r="BL24" s="721"/>
      <c r="BM24" s="721"/>
      <c r="BN24" s="721"/>
      <c r="BO24" s="721"/>
      <c r="BP24" s="721"/>
      <c r="BQ24" s="722">
        <v>2</v>
      </c>
      <c r="BR24" s="722"/>
      <c r="BS24" s="722"/>
      <c r="BT24" s="722"/>
      <c r="BU24" s="722"/>
      <c r="BV24" s="722"/>
      <c r="BW24" s="722"/>
      <c r="BX24" s="722"/>
      <c r="BY24" s="23"/>
      <c r="BZ24" s="23"/>
      <c r="CA24" s="23"/>
    </row>
    <row r="25" spans="1:79" s="106" customFormat="1" ht="106.5" customHeight="1" x14ac:dyDescent="0.3">
      <c r="A25" s="723">
        <v>43819</v>
      </c>
      <c r="B25" s="724"/>
      <c r="C25" s="724"/>
      <c r="D25" s="725"/>
      <c r="E25" s="718" t="s">
        <v>626</v>
      </c>
      <c r="F25" s="719"/>
      <c r="G25" s="719"/>
      <c r="H25" s="719"/>
      <c r="I25" s="719"/>
      <c r="J25" s="719"/>
      <c r="K25" s="726">
        <v>11894</v>
      </c>
      <c r="L25" s="726"/>
      <c r="M25" s="726"/>
      <c r="N25" s="726"/>
      <c r="O25" s="726"/>
      <c r="P25" s="726"/>
      <c r="Q25" s="727" t="s">
        <v>1092</v>
      </c>
      <c r="R25" s="728"/>
      <c r="S25" s="728"/>
      <c r="T25" s="728"/>
      <c r="U25" s="728"/>
      <c r="V25" s="728"/>
      <c r="W25" s="728"/>
      <c r="X25" s="729"/>
      <c r="Y25" s="726">
        <v>14360506</v>
      </c>
      <c r="Z25" s="726"/>
      <c r="AA25" s="726"/>
      <c r="AB25" s="726"/>
      <c r="AC25" s="726"/>
      <c r="AD25" s="726"/>
      <c r="AE25" s="726"/>
      <c r="AF25" s="726"/>
      <c r="AG25" s="718" t="s">
        <v>737</v>
      </c>
      <c r="AH25" s="719"/>
      <c r="AI25" s="719"/>
      <c r="AJ25" s="719"/>
      <c r="AK25" s="719"/>
      <c r="AL25" s="719"/>
      <c r="AM25" s="719"/>
      <c r="AN25" s="719"/>
      <c r="AO25" s="719"/>
      <c r="AP25" s="719"/>
      <c r="AQ25" s="719"/>
      <c r="AR25" s="719"/>
      <c r="AS25" s="718" t="s">
        <v>1112</v>
      </c>
      <c r="AT25" s="719"/>
      <c r="AU25" s="719"/>
      <c r="AV25" s="719"/>
      <c r="AW25" s="719"/>
      <c r="AX25" s="719"/>
      <c r="AY25" s="719"/>
      <c r="AZ25" s="719"/>
      <c r="BA25" s="719"/>
      <c r="BB25" s="719"/>
      <c r="BC25" s="719"/>
      <c r="BD25" s="720" t="s">
        <v>20</v>
      </c>
      <c r="BE25" s="721"/>
      <c r="BF25" s="721"/>
      <c r="BG25" s="721"/>
      <c r="BH25" s="721"/>
      <c r="BI25" s="721"/>
      <c r="BJ25" s="721"/>
      <c r="BK25" s="721"/>
      <c r="BL25" s="721"/>
      <c r="BM25" s="721"/>
      <c r="BN25" s="721"/>
      <c r="BO25" s="721"/>
      <c r="BP25" s="721"/>
      <c r="BQ25" s="722">
        <v>240</v>
      </c>
      <c r="BR25" s="722"/>
      <c r="BS25" s="722"/>
      <c r="BT25" s="722"/>
      <c r="BU25" s="722"/>
      <c r="BV25" s="722"/>
      <c r="BW25" s="722"/>
      <c r="BX25" s="722"/>
      <c r="BY25" s="23"/>
      <c r="BZ25" s="23"/>
      <c r="CA25" s="23"/>
    </row>
    <row r="26" spans="1:79" s="106" customFormat="1" ht="96.75" customHeight="1" x14ac:dyDescent="0.3">
      <c r="A26" s="723">
        <v>43819</v>
      </c>
      <c r="B26" s="724"/>
      <c r="C26" s="724"/>
      <c r="D26" s="725"/>
      <c r="E26" s="718" t="s">
        <v>626</v>
      </c>
      <c r="F26" s="719"/>
      <c r="G26" s="719"/>
      <c r="H26" s="719"/>
      <c r="I26" s="719"/>
      <c r="J26" s="719"/>
      <c r="K26" s="726">
        <v>11898</v>
      </c>
      <c r="L26" s="726"/>
      <c r="M26" s="726"/>
      <c r="N26" s="726"/>
      <c r="O26" s="726"/>
      <c r="P26" s="726"/>
      <c r="Q26" s="727" t="s">
        <v>1092</v>
      </c>
      <c r="R26" s="728"/>
      <c r="S26" s="728"/>
      <c r="T26" s="728"/>
      <c r="U26" s="728"/>
      <c r="V26" s="728"/>
      <c r="W26" s="728"/>
      <c r="X26" s="729"/>
      <c r="Y26" s="726">
        <v>14360506</v>
      </c>
      <c r="Z26" s="726"/>
      <c r="AA26" s="726"/>
      <c r="AB26" s="726"/>
      <c r="AC26" s="726"/>
      <c r="AD26" s="726"/>
      <c r="AE26" s="726"/>
      <c r="AF26" s="726"/>
      <c r="AG26" s="718" t="s">
        <v>737</v>
      </c>
      <c r="AH26" s="719"/>
      <c r="AI26" s="719"/>
      <c r="AJ26" s="719"/>
      <c r="AK26" s="719"/>
      <c r="AL26" s="719"/>
      <c r="AM26" s="719"/>
      <c r="AN26" s="719"/>
      <c r="AO26" s="719"/>
      <c r="AP26" s="719"/>
      <c r="AQ26" s="719"/>
      <c r="AR26" s="719"/>
      <c r="AS26" s="718" t="s">
        <v>1111</v>
      </c>
      <c r="AT26" s="719"/>
      <c r="AU26" s="719"/>
      <c r="AV26" s="719"/>
      <c r="AW26" s="719"/>
      <c r="AX26" s="719"/>
      <c r="AY26" s="719"/>
      <c r="AZ26" s="719"/>
      <c r="BA26" s="719"/>
      <c r="BB26" s="719"/>
      <c r="BC26" s="719"/>
      <c r="BD26" s="720" t="s">
        <v>20</v>
      </c>
      <c r="BE26" s="721"/>
      <c r="BF26" s="721"/>
      <c r="BG26" s="721"/>
      <c r="BH26" s="721"/>
      <c r="BI26" s="721"/>
      <c r="BJ26" s="721"/>
      <c r="BK26" s="721"/>
      <c r="BL26" s="721"/>
      <c r="BM26" s="721"/>
      <c r="BN26" s="721"/>
      <c r="BO26" s="721"/>
      <c r="BP26" s="721"/>
      <c r="BQ26" s="722">
        <v>4</v>
      </c>
      <c r="BR26" s="722"/>
      <c r="BS26" s="722"/>
      <c r="BT26" s="722"/>
      <c r="BU26" s="722"/>
      <c r="BV26" s="722"/>
      <c r="BW26" s="722"/>
      <c r="BX26" s="722"/>
      <c r="BY26" s="23"/>
      <c r="BZ26" s="23"/>
      <c r="CA26" s="23"/>
    </row>
    <row r="27" spans="1:79" s="106" customFormat="1" ht="117" customHeight="1" x14ac:dyDescent="0.3">
      <c r="A27" s="723">
        <v>43816</v>
      </c>
      <c r="B27" s="724"/>
      <c r="C27" s="724"/>
      <c r="D27" s="725"/>
      <c r="E27" s="718" t="s">
        <v>626</v>
      </c>
      <c r="F27" s="719"/>
      <c r="G27" s="719"/>
      <c r="H27" s="719"/>
      <c r="I27" s="719"/>
      <c r="J27" s="719"/>
      <c r="K27" s="726">
        <v>18275</v>
      </c>
      <c r="L27" s="726"/>
      <c r="M27" s="726"/>
      <c r="N27" s="726"/>
      <c r="O27" s="726"/>
      <c r="P27" s="726"/>
      <c r="Q27" s="727" t="s">
        <v>1092</v>
      </c>
      <c r="R27" s="728"/>
      <c r="S27" s="728"/>
      <c r="T27" s="728"/>
      <c r="U27" s="728"/>
      <c r="V27" s="728"/>
      <c r="W27" s="728"/>
      <c r="X27" s="729"/>
      <c r="Y27" s="726">
        <v>14360506</v>
      </c>
      <c r="Z27" s="726"/>
      <c r="AA27" s="726"/>
      <c r="AB27" s="726"/>
      <c r="AC27" s="726"/>
      <c r="AD27" s="726"/>
      <c r="AE27" s="726"/>
      <c r="AF27" s="726"/>
      <c r="AG27" s="718" t="s">
        <v>737</v>
      </c>
      <c r="AH27" s="719"/>
      <c r="AI27" s="719"/>
      <c r="AJ27" s="719"/>
      <c r="AK27" s="719"/>
      <c r="AL27" s="719"/>
      <c r="AM27" s="719"/>
      <c r="AN27" s="719"/>
      <c r="AO27" s="719"/>
      <c r="AP27" s="719"/>
      <c r="AQ27" s="719"/>
      <c r="AR27" s="719"/>
      <c r="AS27" s="718" t="s">
        <v>1113</v>
      </c>
      <c r="AT27" s="719"/>
      <c r="AU27" s="719"/>
      <c r="AV27" s="719"/>
      <c r="AW27" s="719"/>
      <c r="AX27" s="719"/>
      <c r="AY27" s="719"/>
      <c r="AZ27" s="719"/>
      <c r="BA27" s="719"/>
      <c r="BB27" s="719"/>
      <c r="BC27" s="719"/>
      <c r="BD27" s="720" t="s">
        <v>20</v>
      </c>
      <c r="BE27" s="721"/>
      <c r="BF27" s="721"/>
      <c r="BG27" s="721"/>
      <c r="BH27" s="721"/>
      <c r="BI27" s="721"/>
      <c r="BJ27" s="721"/>
      <c r="BK27" s="721"/>
      <c r="BL27" s="721"/>
      <c r="BM27" s="721"/>
      <c r="BN27" s="721"/>
      <c r="BO27" s="721"/>
      <c r="BP27" s="721"/>
      <c r="BQ27" s="722">
        <v>10</v>
      </c>
      <c r="BR27" s="722"/>
      <c r="BS27" s="722"/>
      <c r="BT27" s="722"/>
      <c r="BU27" s="722"/>
      <c r="BV27" s="722"/>
      <c r="BW27" s="722"/>
      <c r="BX27" s="722"/>
      <c r="BY27" s="23"/>
      <c r="BZ27" s="23"/>
      <c r="CA27" s="23"/>
    </row>
    <row r="28" spans="1:79" s="106" customFormat="1" ht="78.75" customHeight="1" x14ac:dyDescent="0.3">
      <c r="A28" s="723">
        <v>43816</v>
      </c>
      <c r="B28" s="724"/>
      <c r="C28" s="724"/>
      <c r="D28" s="725"/>
      <c r="E28" s="718" t="s">
        <v>626</v>
      </c>
      <c r="F28" s="719"/>
      <c r="G28" s="719"/>
      <c r="H28" s="719"/>
      <c r="I28" s="719"/>
      <c r="J28" s="719"/>
      <c r="K28" s="726">
        <v>270</v>
      </c>
      <c r="L28" s="726"/>
      <c r="M28" s="726"/>
      <c r="N28" s="726"/>
      <c r="O28" s="726"/>
      <c r="P28" s="726"/>
      <c r="Q28" s="727" t="s">
        <v>1093</v>
      </c>
      <c r="R28" s="728"/>
      <c r="S28" s="728"/>
      <c r="T28" s="728"/>
      <c r="U28" s="728"/>
      <c r="V28" s="728"/>
      <c r="W28" s="728"/>
      <c r="X28" s="729"/>
      <c r="Y28" s="730">
        <v>37999654</v>
      </c>
      <c r="Z28" s="730"/>
      <c r="AA28" s="730"/>
      <c r="AB28" s="730"/>
      <c r="AC28" s="730"/>
      <c r="AD28" s="730"/>
      <c r="AE28" s="730"/>
      <c r="AF28" s="730"/>
      <c r="AG28" s="731" t="s">
        <v>1236</v>
      </c>
      <c r="AH28" s="732"/>
      <c r="AI28" s="732"/>
      <c r="AJ28" s="732"/>
      <c r="AK28" s="732"/>
      <c r="AL28" s="732"/>
      <c r="AM28" s="732"/>
      <c r="AN28" s="732"/>
      <c r="AO28" s="732"/>
      <c r="AP28" s="732"/>
      <c r="AQ28" s="732"/>
      <c r="AR28" s="732"/>
      <c r="AS28" s="718" t="s">
        <v>1114</v>
      </c>
      <c r="AT28" s="719"/>
      <c r="AU28" s="719"/>
      <c r="AV28" s="719"/>
      <c r="AW28" s="719"/>
      <c r="AX28" s="719"/>
      <c r="AY28" s="719"/>
      <c r="AZ28" s="719"/>
      <c r="BA28" s="719"/>
      <c r="BB28" s="719"/>
      <c r="BC28" s="719"/>
      <c r="BD28" s="720" t="s">
        <v>20</v>
      </c>
      <c r="BE28" s="721"/>
      <c r="BF28" s="721"/>
      <c r="BG28" s="721"/>
      <c r="BH28" s="721"/>
      <c r="BI28" s="721"/>
      <c r="BJ28" s="721"/>
      <c r="BK28" s="721"/>
      <c r="BL28" s="721"/>
      <c r="BM28" s="721"/>
      <c r="BN28" s="721"/>
      <c r="BO28" s="721"/>
      <c r="BP28" s="721"/>
      <c r="BQ28" s="722">
        <v>1114.29</v>
      </c>
      <c r="BR28" s="722"/>
      <c r="BS28" s="722"/>
      <c r="BT28" s="722"/>
      <c r="BU28" s="722"/>
      <c r="BV28" s="722"/>
      <c r="BW28" s="722"/>
      <c r="BX28" s="722"/>
      <c r="BY28" s="23"/>
      <c r="BZ28" s="23"/>
      <c r="CA28" s="23"/>
    </row>
    <row r="29" spans="1:79" s="106" customFormat="1" ht="78.75" customHeight="1" x14ac:dyDescent="0.3">
      <c r="A29" s="723">
        <v>43816</v>
      </c>
      <c r="B29" s="724"/>
      <c r="C29" s="724"/>
      <c r="D29" s="725"/>
      <c r="E29" s="718" t="s">
        <v>626</v>
      </c>
      <c r="F29" s="719"/>
      <c r="G29" s="719"/>
      <c r="H29" s="719"/>
      <c r="I29" s="719"/>
      <c r="J29" s="719"/>
      <c r="K29" s="726">
        <v>271</v>
      </c>
      <c r="L29" s="726"/>
      <c r="M29" s="726"/>
      <c r="N29" s="726"/>
      <c r="O29" s="726"/>
      <c r="P29" s="726"/>
      <c r="Q29" s="727" t="s">
        <v>1095</v>
      </c>
      <c r="R29" s="728"/>
      <c r="S29" s="728"/>
      <c r="T29" s="728"/>
      <c r="U29" s="728"/>
      <c r="V29" s="728"/>
      <c r="W29" s="728"/>
      <c r="X29" s="729"/>
      <c r="Y29" s="730">
        <v>37999654</v>
      </c>
      <c r="Z29" s="730"/>
      <c r="AA29" s="730"/>
      <c r="AB29" s="730"/>
      <c r="AC29" s="730"/>
      <c r="AD29" s="730"/>
      <c r="AE29" s="730"/>
      <c r="AF29" s="730"/>
      <c r="AG29" s="731" t="s">
        <v>1236</v>
      </c>
      <c r="AH29" s="732"/>
      <c r="AI29" s="732"/>
      <c r="AJ29" s="732"/>
      <c r="AK29" s="732"/>
      <c r="AL29" s="732"/>
      <c r="AM29" s="732"/>
      <c r="AN29" s="732"/>
      <c r="AO29" s="732"/>
      <c r="AP29" s="732"/>
      <c r="AQ29" s="732"/>
      <c r="AR29" s="732"/>
      <c r="AS29" s="718" t="s">
        <v>1115</v>
      </c>
      <c r="AT29" s="719"/>
      <c r="AU29" s="719"/>
      <c r="AV29" s="719"/>
      <c r="AW29" s="719"/>
      <c r="AX29" s="719"/>
      <c r="AY29" s="719"/>
      <c r="AZ29" s="719"/>
      <c r="BA29" s="719"/>
      <c r="BB29" s="719"/>
      <c r="BC29" s="719"/>
      <c r="BD29" s="720" t="s">
        <v>20</v>
      </c>
      <c r="BE29" s="721"/>
      <c r="BF29" s="721"/>
      <c r="BG29" s="721"/>
      <c r="BH29" s="721"/>
      <c r="BI29" s="721"/>
      <c r="BJ29" s="721"/>
      <c r="BK29" s="721"/>
      <c r="BL29" s="721"/>
      <c r="BM29" s="721"/>
      <c r="BN29" s="721"/>
      <c r="BO29" s="721"/>
      <c r="BP29" s="721"/>
      <c r="BQ29" s="722">
        <v>92.86</v>
      </c>
      <c r="BR29" s="722"/>
      <c r="BS29" s="722"/>
      <c r="BT29" s="722"/>
      <c r="BU29" s="722"/>
      <c r="BV29" s="722"/>
      <c r="BW29" s="722"/>
      <c r="BX29" s="722"/>
      <c r="BY29" s="23"/>
      <c r="BZ29" s="23"/>
      <c r="CA29" s="23"/>
    </row>
    <row r="30" spans="1:79" s="106" customFormat="1" ht="78.75" customHeight="1" x14ac:dyDescent="0.3">
      <c r="A30" s="723">
        <v>43816</v>
      </c>
      <c r="B30" s="724"/>
      <c r="C30" s="724"/>
      <c r="D30" s="725"/>
      <c r="E30" s="718" t="s">
        <v>626</v>
      </c>
      <c r="F30" s="719"/>
      <c r="G30" s="719"/>
      <c r="H30" s="719"/>
      <c r="I30" s="719"/>
      <c r="J30" s="719"/>
      <c r="K30" s="726">
        <v>272</v>
      </c>
      <c r="L30" s="726"/>
      <c r="M30" s="726"/>
      <c r="N30" s="726"/>
      <c r="O30" s="726"/>
      <c r="P30" s="726"/>
      <c r="Q30" s="727" t="s">
        <v>1094</v>
      </c>
      <c r="R30" s="728"/>
      <c r="S30" s="728"/>
      <c r="T30" s="728"/>
      <c r="U30" s="728"/>
      <c r="V30" s="728"/>
      <c r="W30" s="728"/>
      <c r="X30" s="729"/>
      <c r="Y30" s="730">
        <v>43143704</v>
      </c>
      <c r="Z30" s="730"/>
      <c r="AA30" s="730"/>
      <c r="AB30" s="730"/>
      <c r="AC30" s="730"/>
      <c r="AD30" s="730"/>
      <c r="AE30" s="730"/>
      <c r="AF30" s="730"/>
      <c r="AG30" s="731" t="s">
        <v>1236</v>
      </c>
      <c r="AH30" s="732"/>
      <c r="AI30" s="732"/>
      <c r="AJ30" s="732"/>
      <c r="AK30" s="732"/>
      <c r="AL30" s="732"/>
      <c r="AM30" s="732"/>
      <c r="AN30" s="732"/>
      <c r="AO30" s="732"/>
      <c r="AP30" s="732"/>
      <c r="AQ30" s="732"/>
      <c r="AR30" s="732"/>
      <c r="AS30" s="718" t="s">
        <v>1116</v>
      </c>
      <c r="AT30" s="719"/>
      <c r="AU30" s="719"/>
      <c r="AV30" s="719"/>
      <c r="AW30" s="719"/>
      <c r="AX30" s="719"/>
      <c r="AY30" s="719"/>
      <c r="AZ30" s="719"/>
      <c r="BA30" s="719"/>
      <c r="BB30" s="719"/>
      <c r="BC30" s="719"/>
      <c r="BD30" s="720" t="s">
        <v>20</v>
      </c>
      <c r="BE30" s="721"/>
      <c r="BF30" s="721"/>
      <c r="BG30" s="721"/>
      <c r="BH30" s="721"/>
      <c r="BI30" s="721"/>
      <c r="BJ30" s="721"/>
      <c r="BK30" s="721"/>
      <c r="BL30" s="721"/>
      <c r="BM30" s="721"/>
      <c r="BN30" s="721"/>
      <c r="BO30" s="721"/>
      <c r="BP30" s="721"/>
      <c r="BQ30" s="722">
        <v>1361.9</v>
      </c>
      <c r="BR30" s="722"/>
      <c r="BS30" s="722"/>
      <c r="BT30" s="722"/>
      <c r="BU30" s="722"/>
      <c r="BV30" s="722"/>
      <c r="BW30" s="722"/>
      <c r="BX30" s="722"/>
      <c r="BY30" s="23"/>
      <c r="BZ30" s="23"/>
      <c r="CA30" s="23"/>
    </row>
    <row r="31" spans="1:79" s="106" customFormat="1" ht="78.75" customHeight="1" x14ac:dyDescent="0.3">
      <c r="A31" s="723">
        <v>43815</v>
      </c>
      <c r="B31" s="724"/>
      <c r="C31" s="724"/>
      <c r="D31" s="725"/>
      <c r="E31" s="718" t="s">
        <v>626</v>
      </c>
      <c r="F31" s="719"/>
      <c r="G31" s="719"/>
      <c r="H31" s="719"/>
      <c r="I31" s="719"/>
      <c r="J31" s="719"/>
      <c r="K31" s="726">
        <v>269</v>
      </c>
      <c r="L31" s="726"/>
      <c r="M31" s="726"/>
      <c r="N31" s="726"/>
      <c r="O31" s="726"/>
      <c r="P31" s="726"/>
      <c r="Q31" s="727" t="s">
        <v>1098</v>
      </c>
      <c r="R31" s="728"/>
      <c r="S31" s="728"/>
      <c r="T31" s="728"/>
      <c r="U31" s="728"/>
      <c r="V31" s="728"/>
      <c r="W31" s="728"/>
      <c r="X31" s="729"/>
      <c r="Y31" s="730">
        <v>43028731</v>
      </c>
      <c r="Z31" s="730"/>
      <c r="AA31" s="730"/>
      <c r="AB31" s="730"/>
      <c r="AC31" s="730"/>
      <c r="AD31" s="730"/>
      <c r="AE31" s="730"/>
      <c r="AF31" s="730"/>
      <c r="AG31" s="731" t="s">
        <v>612</v>
      </c>
      <c r="AH31" s="732"/>
      <c r="AI31" s="732"/>
      <c r="AJ31" s="732"/>
      <c r="AK31" s="732"/>
      <c r="AL31" s="732"/>
      <c r="AM31" s="732"/>
      <c r="AN31" s="732"/>
      <c r="AO31" s="732"/>
      <c r="AP31" s="732"/>
      <c r="AQ31" s="732"/>
      <c r="AR31" s="732"/>
      <c r="AS31" s="718" t="s">
        <v>1117</v>
      </c>
      <c r="AT31" s="719"/>
      <c r="AU31" s="719"/>
      <c r="AV31" s="719"/>
      <c r="AW31" s="719"/>
      <c r="AX31" s="719"/>
      <c r="AY31" s="719"/>
      <c r="AZ31" s="719"/>
      <c r="BA31" s="719"/>
      <c r="BB31" s="719"/>
      <c r="BC31" s="719"/>
      <c r="BD31" s="720" t="s">
        <v>20</v>
      </c>
      <c r="BE31" s="721"/>
      <c r="BF31" s="721"/>
      <c r="BG31" s="721"/>
      <c r="BH31" s="721"/>
      <c r="BI31" s="721"/>
      <c r="BJ31" s="721"/>
      <c r="BK31" s="721"/>
      <c r="BL31" s="721"/>
      <c r="BM31" s="721"/>
      <c r="BN31" s="721"/>
      <c r="BO31" s="721"/>
      <c r="BP31" s="721"/>
      <c r="BQ31" s="722">
        <v>6000</v>
      </c>
      <c r="BR31" s="722"/>
      <c r="BS31" s="722"/>
      <c r="BT31" s="722"/>
      <c r="BU31" s="722"/>
      <c r="BV31" s="722"/>
      <c r="BW31" s="722"/>
      <c r="BX31" s="722"/>
      <c r="BY31" s="23"/>
      <c r="BZ31" s="23"/>
      <c r="CA31" s="23"/>
    </row>
    <row r="32" spans="1:79" s="106" customFormat="1" ht="78.75" customHeight="1" x14ac:dyDescent="0.3">
      <c r="A32" s="723">
        <v>43809</v>
      </c>
      <c r="B32" s="724"/>
      <c r="C32" s="724"/>
      <c r="D32" s="725"/>
      <c r="E32" s="718" t="s">
        <v>626</v>
      </c>
      <c r="F32" s="719"/>
      <c r="G32" s="719"/>
      <c r="H32" s="719"/>
      <c r="I32" s="719"/>
      <c r="J32" s="719"/>
      <c r="K32" s="726">
        <v>260</v>
      </c>
      <c r="L32" s="726"/>
      <c r="M32" s="726"/>
      <c r="N32" s="726"/>
      <c r="O32" s="726"/>
      <c r="P32" s="726"/>
      <c r="Q32" s="727" t="s">
        <v>1099</v>
      </c>
      <c r="R32" s="728"/>
      <c r="S32" s="728"/>
      <c r="T32" s="728"/>
      <c r="U32" s="728"/>
      <c r="V32" s="728"/>
      <c r="W32" s="728"/>
      <c r="X32" s="729"/>
      <c r="Y32" s="730">
        <v>3057940</v>
      </c>
      <c r="Z32" s="730"/>
      <c r="AA32" s="730"/>
      <c r="AB32" s="730"/>
      <c r="AC32" s="730"/>
      <c r="AD32" s="730"/>
      <c r="AE32" s="730"/>
      <c r="AF32" s="730"/>
      <c r="AG32" s="731" t="s">
        <v>1225</v>
      </c>
      <c r="AH32" s="732"/>
      <c r="AI32" s="732"/>
      <c r="AJ32" s="732"/>
      <c r="AK32" s="732"/>
      <c r="AL32" s="732"/>
      <c r="AM32" s="732"/>
      <c r="AN32" s="732"/>
      <c r="AO32" s="732"/>
      <c r="AP32" s="732"/>
      <c r="AQ32" s="732"/>
      <c r="AR32" s="732"/>
      <c r="AS32" s="718" t="s">
        <v>1118</v>
      </c>
      <c r="AT32" s="719"/>
      <c r="AU32" s="719"/>
      <c r="AV32" s="719"/>
      <c r="AW32" s="719"/>
      <c r="AX32" s="719"/>
      <c r="AY32" s="719"/>
      <c r="AZ32" s="719"/>
      <c r="BA32" s="719"/>
      <c r="BB32" s="719"/>
      <c r="BC32" s="719"/>
      <c r="BD32" s="720" t="s">
        <v>20</v>
      </c>
      <c r="BE32" s="721"/>
      <c r="BF32" s="721"/>
      <c r="BG32" s="721"/>
      <c r="BH32" s="721"/>
      <c r="BI32" s="721"/>
      <c r="BJ32" s="721"/>
      <c r="BK32" s="721"/>
      <c r="BL32" s="721"/>
      <c r="BM32" s="721"/>
      <c r="BN32" s="721"/>
      <c r="BO32" s="721"/>
      <c r="BP32" s="721"/>
      <c r="BQ32" s="722">
        <v>3640</v>
      </c>
      <c r="BR32" s="722"/>
      <c r="BS32" s="722"/>
      <c r="BT32" s="722"/>
      <c r="BU32" s="722"/>
      <c r="BV32" s="722"/>
      <c r="BW32" s="722"/>
      <c r="BX32" s="722"/>
      <c r="BY32" s="23"/>
      <c r="BZ32" s="23"/>
      <c r="CA32" s="23"/>
    </row>
    <row r="33" spans="1:79" s="106" customFormat="1" ht="78.75" customHeight="1" x14ac:dyDescent="0.3">
      <c r="A33" s="723">
        <v>43809</v>
      </c>
      <c r="B33" s="724"/>
      <c r="C33" s="724"/>
      <c r="D33" s="725"/>
      <c r="E33" s="718" t="s">
        <v>626</v>
      </c>
      <c r="F33" s="719"/>
      <c r="G33" s="719"/>
      <c r="H33" s="719"/>
      <c r="I33" s="719"/>
      <c r="J33" s="719"/>
      <c r="K33" s="726">
        <v>261</v>
      </c>
      <c r="L33" s="726"/>
      <c r="M33" s="726"/>
      <c r="N33" s="726"/>
      <c r="O33" s="726"/>
      <c r="P33" s="726"/>
      <c r="Q33" s="727" t="s">
        <v>1099</v>
      </c>
      <c r="R33" s="728"/>
      <c r="S33" s="728"/>
      <c r="T33" s="728"/>
      <c r="U33" s="728"/>
      <c r="V33" s="728"/>
      <c r="W33" s="728"/>
      <c r="X33" s="729"/>
      <c r="Y33" s="730">
        <v>3057940</v>
      </c>
      <c r="Z33" s="730"/>
      <c r="AA33" s="730"/>
      <c r="AB33" s="730"/>
      <c r="AC33" s="730"/>
      <c r="AD33" s="730"/>
      <c r="AE33" s="730"/>
      <c r="AF33" s="730"/>
      <c r="AG33" s="731" t="s">
        <v>1225</v>
      </c>
      <c r="AH33" s="732"/>
      <c r="AI33" s="732"/>
      <c r="AJ33" s="732"/>
      <c r="AK33" s="732"/>
      <c r="AL33" s="732"/>
      <c r="AM33" s="732"/>
      <c r="AN33" s="732"/>
      <c r="AO33" s="732"/>
      <c r="AP33" s="732"/>
      <c r="AQ33" s="732"/>
      <c r="AR33" s="732"/>
      <c r="AS33" s="718" t="s">
        <v>1119</v>
      </c>
      <c r="AT33" s="719"/>
      <c r="AU33" s="719"/>
      <c r="AV33" s="719"/>
      <c r="AW33" s="719"/>
      <c r="AX33" s="719"/>
      <c r="AY33" s="719"/>
      <c r="AZ33" s="719"/>
      <c r="BA33" s="719"/>
      <c r="BB33" s="719"/>
      <c r="BC33" s="719"/>
      <c r="BD33" s="720" t="s">
        <v>20</v>
      </c>
      <c r="BE33" s="721"/>
      <c r="BF33" s="721"/>
      <c r="BG33" s="721"/>
      <c r="BH33" s="721"/>
      <c r="BI33" s="721"/>
      <c r="BJ33" s="721"/>
      <c r="BK33" s="721"/>
      <c r="BL33" s="721"/>
      <c r="BM33" s="721"/>
      <c r="BN33" s="721"/>
      <c r="BO33" s="721"/>
      <c r="BP33" s="721"/>
      <c r="BQ33" s="722">
        <v>3640</v>
      </c>
      <c r="BR33" s="722"/>
      <c r="BS33" s="722"/>
      <c r="BT33" s="722"/>
      <c r="BU33" s="722"/>
      <c r="BV33" s="722"/>
      <c r="BW33" s="722"/>
      <c r="BX33" s="722"/>
      <c r="BY33" s="23"/>
      <c r="BZ33" s="23"/>
      <c r="CA33" s="23"/>
    </row>
    <row r="34" spans="1:79" s="106" customFormat="1" ht="118.5" customHeight="1" x14ac:dyDescent="0.3">
      <c r="A34" s="723">
        <v>43798</v>
      </c>
      <c r="B34" s="724"/>
      <c r="C34" s="724"/>
      <c r="D34" s="725"/>
      <c r="E34" s="718" t="s">
        <v>626</v>
      </c>
      <c r="F34" s="719"/>
      <c r="G34" s="719"/>
      <c r="H34" s="719"/>
      <c r="I34" s="719"/>
      <c r="J34" s="719"/>
      <c r="K34" s="726">
        <v>40390</v>
      </c>
      <c r="L34" s="726"/>
      <c r="M34" s="726"/>
      <c r="N34" s="726"/>
      <c r="O34" s="726"/>
      <c r="P34" s="726"/>
      <c r="Q34" s="727" t="s">
        <v>1092</v>
      </c>
      <c r="R34" s="728"/>
      <c r="S34" s="728"/>
      <c r="T34" s="728"/>
      <c r="U34" s="728"/>
      <c r="V34" s="728"/>
      <c r="W34" s="728"/>
      <c r="X34" s="729"/>
      <c r="Y34" s="726">
        <v>14360506</v>
      </c>
      <c r="Z34" s="726"/>
      <c r="AA34" s="726"/>
      <c r="AB34" s="726"/>
      <c r="AC34" s="726"/>
      <c r="AD34" s="726"/>
      <c r="AE34" s="726"/>
      <c r="AF34" s="726"/>
      <c r="AG34" s="718" t="s">
        <v>737</v>
      </c>
      <c r="AH34" s="719"/>
      <c r="AI34" s="719"/>
      <c r="AJ34" s="719"/>
      <c r="AK34" s="719"/>
      <c r="AL34" s="719"/>
      <c r="AM34" s="719"/>
      <c r="AN34" s="719"/>
      <c r="AO34" s="719"/>
      <c r="AP34" s="719"/>
      <c r="AQ34" s="719"/>
      <c r="AR34" s="719"/>
      <c r="AS34" s="718" t="s">
        <v>738</v>
      </c>
      <c r="AT34" s="719"/>
      <c r="AU34" s="719"/>
      <c r="AV34" s="719"/>
      <c r="AW34" s="719"/>
      <c r="AX34" s="719"/>
      <c r="AY34" s="719"/>
      <c r="AZ34" s="719"/>
      <c r="BA34" s="719"/>
      <c r="BB34" s="719"/>
      <c r="BC34" s="719"/>
      <c r="BD34" s="720" t="s">
        <v>20</v>
      </c>
      <c r="BE34" s="721"/>
      <c r="BF34" s="721"/>
      <c r="BG34" s="721"/>
      <c r="BH34" s="721"/>
      <c r="BI34" s="721"/>
      <c r="BJ34" s="721"/>
      <c r="BK34" s="721"/>
      <c r="BL34" s="721"/>
      <c r="BM34" s="721"/>
      <c r="BN34" s="721"/>
      <c r="BO34" s="721"/>
      <c r="BP34" s="721"/>
      <c r="BQ34" s="722">
        <v>100</v>
      </c>
      <c r="BR34" s="722"/>
      <c r="BS34" s="722"/>
      <c r="BT34" s="722"/>
      <c r="BU34" s="722"/>
      <c r="BV34" s="722"/>
      <c r="BW34" s="722"/>
      <c r="BX34" s="722"/>
      <c r="BY34" s="23"/>
      <c r="BZ34" s="23"/>
      <c r="CA34" s="23"/>
    </row>
    <row r="35" spans="1:79" s="106" customFormat="1" ht="120.75" customHeight="1" x14ac:dyDescent="0.3">
      <c r="A35" s="723">
        <v>43798</v>
      </c>
      <c r="B35" s="724"/>
      <c r="C35" s="724"/>
      <c r="D35" s="725"/>
      <c r="E35" s="718" t="s">
        <v>626</v>
      </c>
      <c r="F35" s="719"/>
      <c r="G35" s="719"/>
      <c r="H35" s="719"/>
      <c r="I35" s="719"/>
      <c r="J35" s="719"/>
      <c r="K35" s="726">
        <v>40391</v>
      </c>
      <c r="L35" s="726"/>
      <c r="M35" s="726"/>
      <c r="N35" s="726"/>
      <c r="O35" s="726"/>
      <c r="P35" s="726"/>
      <c r="Q35" s="727" t="s">
        <v>1092</v>
      </c>
      <c r="R35" s="728"/>
      <c r="S35" s="728"/>
      <c r="T35" s="728"/>
      <c r="U35" s="728"/>
      <c r="V35" s="728"/>
      <c r="W35" s="728"/>
      <c r="X35" s="729"/>
      <c r="Y35" s="726">
        <v>14360506</v>
      </c>
      <c r="Z35" s="726"/>
      <c r="AA35" s="726"/>
      <c r="AB35" s="726"/>
      <c r="AC35" s="726"/>
      <c r="AD35" s="726"/>
      <c r="AE35" s="726"/>
      <c r="AF35" s="726"/>
      <c r="AG35" s="718" t="s">
        <v>737</v>
      </c>
      <c r="AH35" s="719"/>
      <c r="AI35" s="719"/>
      <c r="AJ35" s="719"/>
      <c r="AK35" s="719"/>
      <c r="AL35" s="719"/>
      <c r="AM35" s="719"/>
      <c r="AN35" s="719"/>
      <c r="AO35" s="719"/>
      <c r="AP35" s="719"/>
      <c r="AQ35" s="719"/>
      <c r="AR35" s="719"/>
      <c r="AS35" s="718" t="s">
        <v>1120</v>
      </c>
      <c r="AT35" s="719"/>
      <c r="AU35" s="719"/>
      <c r="AV35" s="719"/>
      <c r="AW35" s="719"/>
      <c r="AX35" s="719"/>
      <c r="AY35" s="719"/>
      <c r="AZ35" s="719"/>
      <c r="BA35" s="719"/>
      <c r="BB35" s="719"/>
      <c r="BC35" s="719"/>
      <c r="BD35" s="720" t="s">
        <v>20</v>
      </c>
      <c r="BE35" s="721"/>
      <c r="BF35" s="721"/>
      <c r="BG35" s="721"/>
      <c r="BH35" s="721"/>
      <c r="BI35" s="721"/>
      <c r="BJ35" s="721"/>
      <c r="BK35" s="721"/>
      <c r="BL35" s="721"/>
      <c r="BM35" s="721"/>
      <c r="BN35" s="721"/>
      <c r="BO35" s="721"/>
      <c r="BP35" s="721"/>
      <c r="BQ35" s="722">
        <v>70</v>
      </c>
      <c r="BR35" s="722"/>
      <c r="BS35" s="722"/>
      <c r="BT35" s="722"/>
      <c r="BU35" s="722"/>
      <c r="BV35" s="722"/>
      <c r="BW35" s="722"/>
      <c r="BX35" s="722"/>
      <c r="BY35" s="23"/>
      <c r="BZ35" s="23"/>
      <c r="CA35" s="23"/>
    </row>
    <row r="36" spans="1:79" s="106" customFormat="1" ht="96" customHeight="1" x14ac:dyDescent="0.3">
      <c r="A36" s="723">
        <v>43798</v>
      </c>
      <c r="B36" s="724"/>
      <c r="C36" s="724"/>
      <c r="D36" s="725"/>
      <c r="E36" s="718" t="s">
        <v>626</v>
      </c>
      <c r="F36" s="719"/>
      <c r="G36" s="719"/>
      <c r="H36" s="719"/>
      <c r="I36" s="719"/>
      <c r="J36" s="719"/>
      <c r="K36" s="726">
        <v>36234</v>
      </c>
      <c r="L36" s="726"/>
      <c r="M36" s="726"/>
      <c r="N36" s="726"/>
      <c r="O36" s="726"/>
      <c r="P36" s="726"/>
      <c r="Q36" s="727" t="s">
        <v>1092</v>
      </c>
      <c r="R36" s="728"/>
      <c r="S36" s="728"/>
      <c r="T36" s="728"/>
      <c r="U36" s="728"/>
      <c r="V36" s="728"/>
      <c r="W36" s="728"/>
      <c r="X36" s="729"/>
      <c r="Y36" s="726">
        <v>14360506</v>
      </c>
      <c r="Z36" s="726"/>
      <c r="AA36" s="726"/>
      <c r="AB36" s="726"/>
      <c r="AC36" s="726"/>
      <c r="AD36" s="726"/>
      <c r="AE36" s="726"/>
      <c r="AF36" s="726"/>
      <c r="AG36" s="718" t="s">
        <v>737</v>
      </c>
      <c r="AH36" s="719"/>
      <c r="AI36" s="719"/>
      <c r="AJ36" s="719"/>
      <c r="AK36" s="719"/>
      <c r="AL36" s="719"/>
      <c r="AM36" s="719"/>
      <c r="AN36" s="719"/>
      <c r="AO36" s="719"/>
      <c r="AP36" s="719"/>
      <c r="AQ36" s="719"/>
      <c r="AR36" s="719"/>
      <c r="AS36" s="718" t="s">
        <v>1111</v>
      </c>
      <c r="AT36" s="719"/>
      <c r="AU36" s="719"/>
      <c r="AV36" s="719"/>
      <c r="AW36" s="719"/>
      <c r="AX36" s="719"/>
      <c r="AY36" s="719"/>
      <c r="AZ36" s="719"/>
      <c r="BA36" s="719"/>
      <c r="BB36" s="719"/>
      <c r="BC36" s="719"/>
      <c r="BD36" s="720" t="s">
        <v>20</v>
      </c>
      <c r="BE36" s="721"/>
      <c r="BF36" s="721"/>
      <c r="BG36" s="721"/>
      <c r="BH36" s="721"/>
      <c r="BI36" s="721"/>
      <c r="BJ36" s="721"/>
      <c r="BK36" s="721"/>
      <c r="BL36" s="721"/>
      <c r="BM36" s="721"/>
      <c r="BN36" s="721"/>
      <c r="BO36" s="721"/>
      <c r="BP36" s="721"/>
      <c r="BQ36" s="722">
        <v>2</v>
      </c>
      <c r="BR36" s="722"/>
      <c r="BS36" s="722"/>
      <c r="BT36" s="722"/>
      <c r="BU36" s="722"/>
      <c r="BV36" s="722"/>
      <c r="BW36" s="722"/>
      <c r="BX36" s="722"/>
      <c r="BY36" s="23"/>
      <c r="BZ36" s="23"/>
      <c r="CA36" s="23"/>
    </row>
    <row r="37" spans="1:79" s="106" customFormat="1" ht="107.25" customHeight="1" x14ac:dyDescent="0.3">
      <c r="A37" s="723">
        <v>43798</v>
      </c>
      <c r="B37" s="724"/>
      <c r="C37" s="724"/>
      <c r="D37" s="725"/>
      <c r="E37" s="718" t="s">
        <v>626</v>
      </c>
      <c r="F37" s="719"/>
      <c r="G37" s="719"/>
      <c r="H37" s="719"/>
      <c r="I37" s="719"/>
      <c r="J37" s="719"/>
      <c r="K37" s="726">
        <v>36232</v>
      </c>
      <c r="L37" s="726"/>
      <c r="M37" s="726"/>
      <c r="N37" s="726"/>
      <c r="O37" s="726"/>
      <c r="P37" s="726"/>
      <c r="Q37" s="727" t="s">
        <v>1092</v>
      </c>
      <c r="R37" s="728"/>
      <c r="S37" s="728"/>
      <c r="T37" s="728"/>
      <c r="U37" s="728"/>
      <c r="V37" s="728"/>
      <c r="W37" s="728"/>
      <c r="X37" s="729"/>
      <c r="Y37" s="726">
        <v>14360506</v>
      </c>
      <c r="Z37" s="726"/>
      <c r="AA37" s="726"/>
      <c r="AB37" s="726"/>
      <c r="AC37" s="726"/>
      <c r="AD37" s="726"/>
      <c r="AE37" s="726"/>
      <c r="AF37" s="726"/>
      <c r="AG37" s="718" t="s">
        <v>737</v>
      </c>
      <c r="AH37" s="719"/>
      <c r="AI37" s="719"/>
      <c r="AJ37" s="719"/>
      <c r="AK37" s="719"/>
      <c r="AL37" s="719"/>
      <c r="AM37" s="719"/>
      <c r="AN37" s="719"/>
      <c r="AO37" s="719"/>
      <c r="AP37" s="719"/>
      <c r="AQ37" s="719"/>
      <c r="AR37" s="719"/>
      <c r="AS37" s="718" t="s">
        <v>1111</v>
      </c>
      <c r="AT37" s="719"/>
      <c r="AU37" s="719"/>
      <c r="AV37" s="719"/>
      <c r="AW37" s="719"/>
      <c r="AX37" s="719"/>
      <c r="AY37" s="719"/>
      <c r="AZ37" s="719"/>
      <c r="BA37" s="719"/>
      <c r="BB37" s="719"/>
      <c r="BC37" s="719"/>
      <c r="BD37" s="720" t="s">
        <v>20</v>
      </c>
      <c r="BE37" s="721"/>
      <c r="BF37" s="721"/>
      <c r="BG37" s="721"/>
      <c r="BH37" s="721"/>
      <c r="BI37" s="721"/>
      <c r="BJ37" s="721"/>
      <c r="BK37" s="721"/>
      <c r="BL37" s="721"/>
      <c r="BM37" s="721"/>
      <c r="BN37" s="721"/>
      <c r="BO37" s="721"/>
      <c r="BP37" s="721"/>
      <c r="BQ37" s="722">
        <v>2</v>
      </c>
      <c r="BR37" s="722"/>
      <c r="BS37" s="722"/>
      <c r="BT37" s="722"/>
      <c r="BU37" s="722"/>
      <c r="BV37" s="722"/>
      <c r="BW37" s="722"/>
      <c r="BX37" s="722"/>
      <c r="BY37" s="23"/>
      <c r="BZ37" s="23"/>
      <c r="CA37" s="23"/>
    </row>
    <row r="38" spans="1:79" s="106" customFormat="1" ht="101.25" customHeight="1" x14ac:dyDescent="0.3">
      <c r="A38" s="723">
        <v>43798</v>
      </c>
      <c r="B38" s="724"/>
      <c r="C38" s="724"/>
      <c r="D38" s="725"/>
      <c r="E38" s="718" t="s">
        <v>626</v>
      </c>
      <c r="F38" s="719"/>
      <c r="G38" s="719"/>
      <c r="H38" s="719"/>
      <c r="I38" s="719"/>
      <c r="J38" s="719"/>
      <c r="K38" s="726">
        <v>36233</v>
      </c>
      <c r="L38" s="726"/>
      <c r="M38" s="726"/>
      <c r="N38" s="726"/>
      <c r="O38" s="726"/>
      <c r="P38" s="726"/>
      <c r="Q38" s="727" t="s">
        <v>1092</v>
      </c>
      <c r="R38" s="728"/>
      <c r="S38" s="728"/>
      <c r="T38" s="728"/>
      <c r="U38" s="728"/>
      <c r="V38" s="728"/>
      <c r="W38" s="728"/>
      <c r="X38" s="729"/>
      <c r="Y38" s="726">
        <v>14360506</v>
      </c>
      <c r="Z38" s="726"/>
      <c r="AA38" s="726"/>
      <c r="AB38" s="726"/>
      <c r="AC38" s="726"/>
      <c r="AD38" s="726"/>
      <c r="AE38" s="726"/>
      <c r="AF38" s="726"/>
      <c r="AG38" s="718" t="s">
        <v>737</v>
      </c>
      <c r="AH38" s="719"/>
      <c r="AI38" s="719"/>
      <c r="AJ38" s="719"/>
      <c r="AK38" s="719"/>
      <c r="AL38" s="719"/>
      <c r="AM38" s="719"/>
      <c r="AN38" s="719"/>
      <c r="AO38" s="719"/>
      <c r="AP38" s="719"/>
      <c r="AQ38" s="719"/>
      <c r="AR38" s="719"/>
      <c r="AS38" s="718" t="s">
        <v>1111</v>
      </c>
      <c r="AT38" s="719"/>
      <c r="AU38" s="719"/>
      <c r="AV38" s="719"/>
      <c r="AW38" s="719"/>
      <c r="AX38" s="719"/>
      <c r="AY38" s="719"/>
      <c r="AZ38" s="719"/>
      <c r="BA38" s="719"/>
      <c r="BB38" s="719"/>
      <c r="BC38" s="719"/>
      <c r="BD38" s="720" t="s">
        <v>20</v>
      </c>
      <c r="BE38" s="721"/>
      <c r="BF38" s="721"/>
      <c r="BG38" s="721"/>
      <c r="BH38" s="721"/>
      <c r="BI38" s="721"/>
      <c r="BJ38" s="721"/>
      <c r="BK38" s="721"/>
      <c r="BL38" s="721"/>
      <c r="BM38" s="721"/>
      <c r="BN38" s="721"/>
      <c r="BO38" s="721"/>
      <c r="BP38" s="721"/>
      <c r="BQ38" s="722">
        <v>2</v>
      </c>
      <c r="BR38" s="722"/>
      <c r="BS38" s="722"/>
      <c r="BT38" s="722"/>
      <c r="BU38" s="722"/>
      <c r="BV38" s="722"/>
      <c r="BW38" s="722"/>
      <c r="BX38" s="722"/>
      <c r="BY38" s="23"/>
      <c r="BZ38" s="23"/>
      <c r="CA38" s="23"/>
    </row>
    <row r="39" spans="1:79" s="106" customFormat="1" ht="78.75" customHeight="1" x14ac:dyDescent="0.3">
      <c r="A39" s="723">
        <v>43797</v>
      </c>
      <c r="B39" s="724"/>
      <c r="C39" s="724"/>
      <c r="D39" s="725"/>
      <c r="E39" s="718" t="s">
        <v>626</v>
      </c>
      <c r="F39" s="719"/>
      <c r="G39" s="719"/>
      <c r="H39" s="719"/>
      <c r="I39" s="719"/>
      <c r="J39" s="719"/>
      <c r="K39" s="726">
        <v>259</v>
      </c>
      <c r="L39" s="726"/>
      <c r="M39" s="726"/>
      <c r="N39" s="726"/>
      <c r="O39" s="726"/>
      <c r="P39" s="726"/>
      <c r="Q39" s="727" t="s">
        <v>1097</v>
      </c>
      <c r="R39" s="728"/>
      <c r="S39" s="728"/>
      <c r="T39" s="728"/>
      <c r="U39" s="728"/>
      <c r="V39" s="728"/>
      <c r="W39" s="728"/>
      <c r="X39" s="729"/>
      <c r="Y39" s="730">
        <v>32168763</v>
      </c>
      <c r="Z39" s="730"/>
      <c r="AA39" s="730"/>
      <c r="AB39" s="730"/>
      <c r="AC39" s="730"/>
      <c r="AD39" s="730"/>
      <c r="AE39" s="730"/>
      <c r="AF39" s="730"/>
      <c r="AG39" s="723" t="s">
        <v>1244</v>
      </c>
      <c r="AH39" s="724"/>
      <c r="AI39" s="724"/>
      <c r="AJ39" s="724"/>
      <c r="AK39" s="724"/>
      <c r="AL39" s="724"/>
      <c r="AM39" s="724"/>
      <c r="AN39" s="724"/>
      <c r="AO39" s="724"/>
      <c r="AP39" s="724"/>
      <c r="AQ39" s="724"/>
      <c r="AR39" s="725"/>
      <c r="AS39" s="718" t="s">
        <v>1121</v>
      </c>
      <c r="AT39" s="719"/>
      <c r="AU39" s="719"/>
      <c r="AV39" s="719"/>
      <c r="AW39" s="719"/>
      <c r="AX39" s="719"/>
      <c r="AY39" s="719"/>
      <c r="AZ39" s="719"/>
      <c r="BA39" s="719"/>
      <c r="BB39" s="719"/>
      <c r="BC39" s="719"/>
      <c r="BD39" s="720" t="s">
        <v>20</v>
      </c>
      <c r="BE39" s="721"/>
      <c r="BF39" s="721"/>
      <c r="BG39" s="721"/>
      <c r="BH39" s="721"/>
      <c r="BI39" s="721"/>
      <c r="BJ39" s="721"/>
      <c r="BK39" s="721"/>
      <c r="BL39" s="721"/>
      <c r="BM39" s="721"/>
      <c r="BN39" s="721"/>
      <c r="BO39" s="721"/>
      <c r="BP39" s="721"/>
      <c r="BQ39" s="722">
        <v>226550.61</v>
      </c>
      <c r="BR39" s="722"/>
      <c r="BS39" s="722"/>
      <c r="BT39" s="722"/>
      <c r="BU39" s="722"/>
      <c r="BV39" s="722"/>
      <c r="BW39" s="722"/>
      <c r="BX39" s="722"/>
      <c r="BY39" s="23"/>
      <c r="BZ39" s="23"/>
      <c r="CA39" s="23"/>
    </row>
    <row r="40" spans="1:79" s="106" customFormat="1" ht="78.75" customHeight="1" x14ac:dyDescent="0.3">
      <c r="A40" s="723">
        <v>43796</v>
      </c>
      <c r="B40" s="724"/>
      <c r="C40" s="724"/>
      <c r="D40" s="725"/>
      <c r="E40" s="718" t="s">
        <v>626</v>
      </c>
      <c r="F40" s="719"/>
      <c r="G40" s="719"/>
      <c r="H40" s="719"/>
      <c r="I40" s="719"/>
      <c r="J40" s="719"/>
      <c r="K40" s="726">
        <v>258</v>
      </c>
      <c r="L40" s="726"/>
      <c r="M40" s="726"/>
      <c r="N40" s="726"/>
      <c r="O40" s="726"/>
      <c r="P40" s="726"/>
      <c r="Q40" s="727" t="s">
        <v>1097</v>
      </c>
      <c r="R40" s="728"/>
      <c r="S40" s="728"/>
      <c r="T40" s="728"/>
      <c r="U40" s="728"/>
      <c r="V40" s="728"/>
      <c r="W40" s="728"/>
      <c r="X40" s="729"/>
      <c r="Y40" s="730">
        <v>32168763</v>
      </c>
      <c r="Z40" s="730"/>
      <c r="AA40" s="730"/>
      <c r="AB40" s="730"/>
      <c r="AC40" s="730"/>
      <c r="AD40" s="730"/>
      <c r="AE40" s="730"/>
      <c r="AF40" s="730"/>
      <c r="AG40" s="723" t="s">
        <v>1244</v>
      </c>
      <c r="AH40" s="724"/>
      <c r="AI40" s="724"/>
      <c r="AJ40" s="724"/>
      <c r="AK40" s="724"/>
      <c r="AL40" s="724"/>
      <c r="AM40" s="724"/>
      <c r="AN40" s="724"/>
      <c r="AO40" s="724"/>
      <c r="AP40" s="724"/>
      <c r="AQ40" s="724"/>
      <c r="AR40" s="725"/>
      <c r="AS40" s="718" t="s">
        <v>1122</v>
      </c>
      <c r="AT40" s="719"/>
      <c r="AU40" s="719"/>
      <c r="AV40" s="719"/>
      <c r="AW40" s="719"/>
      <c r="AX40" s="719"/>
      <c r="AY40" s="719"/>
      <c r="AZ40" s="719"/>
      <c r="BA40" s="719"/>
      <c r="BB40" s="719"/>
      <c r="BC40" s="719"/>
      <c r="BD40" s="720" t="s">
        <v>20</v>
      </c>
      <c r="BE40" s="721"/>
      <c r="BF40" s="721"/>
      <c r="BG40" s="721"/>
      <c r="BH40" s="721"/>
      <c r="BI40" s="721"/>
      <c r="BJ40" s="721"/>
      <c r="BK40" s="721"/>
      <c r="BL40" s="721"/>
      <c r="BM40" s="721"/>
      <c r="BN40" s="721"/>
      <c r="BO40" s="721"/>
      <c r="BP40" s="721"/>
      <c r="BQ40" s="722">
        <v>200000</v>
      </c>
      <c r="BR40" s="722"/>
      <c r="BS40" s="722"/>
      <c r="BT40" s="722"/>
      <c r="BU40" s="722"/>
      <c r="BV40" s="722"/>
      <c r="BW40" s="722"/>
      <c r="BX40" s="722"/>
      <c r="BY40" s="23"/>
      <c r="BZ40" s="23"/>
      <c r="CA40" s="23"/>
    </row>
    <row r="41" spans="1:79" s="106" customFormat="1" ht="78.75" customHeight="1" x14ac:dyDescent="0.3">
      <c r="A41" s="723">
        <v>43795</v>
      </c>
      <c r="B41" s="724"/>
      <c r="C41" s="724"/>
      <c r="D41" s="725"/>
      <c r="E41" s="718" t="s">
        <v>626</v>
      </c>
      <c r="F41" s="719"/>
      <c r="G41" s="719"/>
      <c r="H41" s="719"/>
      <c r="I41" s="719"/>
      <c r="J41" s="719"/>
      <c r="K41" s="726">
        <v>257</v>
      </c>
      <c r="L41" s="726"/>
      <c r="M41" s="726"/>
      <c r="N41" s="726"/>
      <c r="O41" s="726"/>
      <c r="P41" s="726"/>
      <c r="Q41" s="727" t="s">
        <v>1097</v>
      </c>
      <c r="R41" s="728"/>
      <c r="S41" s="728"/>
      <c r="T41" s="728"/>
      <c r="U41" s="728"/>
      <c r="V41" s="728"/>
      <c r="W41" s="728"/>
      <c r="X41" s="729"/>
      <c r="Y41" s="730">
        <v>32168763</v>
      </c>
      <c r="Z41" s="730"/>
      <c r="AA41" s="730"/>
      <c r="AB41" s="730"/>
      <c r="AC41" s="730"/>
      <c r="AD41" s="730"/>
      <c r="AE41" s="730"/>
      <c r="AF41" s="730"/>
      <c r="AG41" s="723" t="s">
        <v>1244</v>
      </c>
      <c r="AH41" s="724"/>
      <c r="AI41" s="724"/>
      <c r="AJ41" s="724"/>
      <c r="AK41" s="724"/>
      <c r="AL41" s="724"/>
      <c r="AM41" s="724"/>
      <c r="AN41" s="724"/>
      <c r="AO41" s="724"/>
      <c r="AP41" s="724"/>
      <c r="AQ41" s="724"/>
      <c r="AR41" s="725"/>
      <c r="AS41" s="718" t="s">
        <v>1123</v>
      </c>
      <c r="AT41" s="719"/>
      <c r="AU41" s="719"/>
      <c r="AV41" s="719"/>
      <c r="AW41" s="719"/>
      <c r="AX41" s="719"/>
      <c r="AY41" s="719"/>
      <c r="AZ41" s="719"/>
      <c r="BA41" s="719"/>
      <c r="BB41" s="719"/>
      <c r="BC41" s="719"/>
      <c r="BD41" s="720" t="s">
        <v>20</v>
      </c>
      <c r="BE41" s="721"/>
      <c r="BF41" s="721"/>
      <c r="BG41" s="721"/>
      <c r="BH41" s="721"/>
      <c r="BI41" s="721"/>
      <c r="BJ41" s="721"/>
      <c r="BK41" s="721"/>
      <c r="BL41" s="721"/>
      <c r="BM41" s="721"/>
      <c r="BN41" s="721"/>
      <c r="BO41" s="721"/>
      <c r="BP41" s="721"/>
      <c r="BQ41" s="722">
        <v>200000</v>
      </c>
      <c r="BR41" s="722"/>
      <c r="BS41" s="722"/>
      <c r="BT41" s="722"/>
      <c r="BU41" s="722"/>
      <c r="BV41" s="722"/>
      <c r="BW41" s="722"/>
      <c r="BX41" s="722"/>
      <c r="BY41" s="23"/>
      <c r="BZ41" s="23"/>
      <c r="CA41" s="23"/>
    </row>
    <row r="42" spans="1:79" s="106" customFormat="1" ht="78.75" customHeight="1" x14ac:dyDescent="0.3">
      <c r="A42" s="723">
        <v>43784</v>
      </c>
      <c r="B42" s="724"/>
      <c r="C42" s="724"/>
      <c r="D42" s="725"/>
      <c r="E42" s="718" t="s">
        <v>626</v>
      </c>
      <c r="F42" s="719"/>
      <c r="G42" s="719"/>
      <c r="H42" s="719"/>
      <c r="I42" s="719"/>
      <c r="J42" s="719"/>
      <c r="K42" s="726">
        <v>6845</v>
      </c>
      <c r="L42" s="726"/>
      <c r="M42" s="726"/>
      <c r="N42" s="726"/>
      <c r="O42" s="726"/>
      <c r="P42" s="726"/>
      <c r="Q42" s="727" t="s">
        <v>1092</v>
      </c>
      <c r="R42" s="728"/>
      <c r="S42" s="728"/>
      <c r="T42" s="728"/>
      <c r="U42" s="728"/>
      <c r="V42" s="728"/>
      <c r="W42" s="728"/>
      <c r="X42" s="729"/>
      <c r="Y42" s="726">
        <v>14360506</v>
      </c>
      <c r="Z42" s="726"/>
      <c r="AA42" s="726"/>
      <c r="AB42" s="726"/>
      <c r="AC42" s="726"/>
      <c r="AD42" s="726"/>
      <c r="AE42" s="726"/>
      <c r="AF42" s="726"/>
      <c r="AG42" s="718" t="s">
        <v>737</v>
      </c>
      <c r="AH42" s="719"/>
      <c r="AI42" s="719"/>
      <c r="AJ42" s="719"/>
      <c r="AK42" s="719"/>
      <c r="AL42" s="719"/>
      <c r="AM42" s="719"/>
      <c r="AN42" s="719"/>
      <c r="AO42" s="719"/>
      <c r="AP42" s="719"/>
      <c r="AQ42" s="719"/>
      <c r="AR42" s="719"/>
      <c r="AS42" s="718" t="s">
        <v>1112</v>
      </c>
      <c r="AT42" s="719"/>
      <c r="AU42" s="719"/>
      <c r="AV42" s="719"/>
      <c r="AW42" s="719"/>
      <c r="AX42" s="719"/>
      <c r="AY42" s="719"/>
      <c r="AZ42" s="719"/>
      <c r="BA42" s="719"/>
      <c r="BB42" s="719"/>
      <c r="BC42" s="719"/>
      <c r="BD42" s="720" t="s">
        <v>20</v>
      </c>
      <c r="BE42" s="721"/>
      <c r="BF42" s="721"/>
      <c r="BG42" s="721"/>
      <c r="BH42" s="721"/>
      <c r="BI42" s="721"/>
      <c r="BJ42" s="721"/>
      <c r="BK42" s="721"/>
      <c r="BL42" s="721"/>
      <c r="BM42" s="721"/>
      <c r="BN42" s="721"/>
      <c r="BO42" s="721"/>
      <c r="BP42" s="721"/>
      <c r="BQ42" s="722">
        <v>40</v>
      </c>
      <c r="BR42" s="722"/>
      <c r="BS42" s="722"/>
      <c r="BT42" s="722"/>
      <c r="BU42" s="722"/>
      <c r="BV42" s="722"/>
      <c r="BW42" s="722"/>
      <c r="BX42" s="722"/>
      <c r="BY42" s="23"/>
      <c r="BZ42" s="23"/>
      <c r="CA42" s="23"/>
    </row>
    <row r="43" spans="1:79" s="106" customFormat="1" ht="78.75" customHeight="1" x14ac:dyDescent="0.3">
      <c r="A43" s="723">
        <v>43780</v>
      </c>
      <c r="B43" s="724"/>
      <c r="C43" s="724"/>
      <c r="D43" s="725"/>
      <c r="E43" s="718" t="s">
        <v>626</v>
      </c>
      <c r="F43" s="719"/>
      <c r="G43" s="719"/>
      <c r="H43" s="719"/>
      <c r="I43" s="719"/>
      <c r="J43" s="719"/>
      <c r="K43" s="726">
        <v>256</v>
      </c>
      <c r="L43" s="726"/>
      <c r="M43" s="726"/>
      <c r="N43" s="726"/>
      <c r="O43" s="726"/>
      <c r="P43" s="726"/>
      <c r="Q43" s="727" t="s">
        <v>1100</v>
      </c>
      <c r="R43" s="728"/>
      <c r="S43" s="728"/>
      <c r="T43" s="728"/>
      <c r="U43" s="728"/>
      <c r="V43" s="728"/>
      <c r="W43" s="728"/>
      <c r="X43" s="729"/>
      <c r="Y43" s="730">
        <v>38004897</v>
      </c>
      <c r="Z43" s="730"/>
      <c r="AA43" s="730"/>
      <c r="AB43" s="730"/>
      <c r="AC43" s="730"/>
      <c r="AD43" s="730"/>
      <c r="AE43" s="730"/>
      <c r="AF43" s="730"/>
      <c r="AG43" s="731" t="s">
        <v>1237</v>
      </c>
      <c r="AH43" s="732"/>
      <c r="AI43" s="732"/>
      <c r="AJ43" s="732"/>
      <c r="AK43" s="732"/>
      <c r="AL43" s="732"/>
      <c r="AM43" s="732"/>
      <c r="AN43" s="732"/>
      <c r="AO43" s="732"/>
      <c r="AP43" s="732"/>
      <c r="AQ43" s="732"/>
      <c r="AR43" s="732"/>
      <c r="AS43" s="718" t="s">
        <v>1238</v>
      </c>
      <c r="AT43" s="719"/>
      <c r="AU43" s="719"/>
      <c r="AV43" s="719"/>
      <c r="AW43" s="719"/>
      <c r="AX43" s="719"/>
      <c r="AY43" s="719"/>
      <c r="AZ43" s="719"/>
      <c r="BA43" s="719"/>
      <c r="BB43" s="719"/>
      <c r="BC43" s="719"/>
      <c r="BD43" s="720" t="s">
        <v>20</v>
      </c>
      <c r="BE43" s="721"/>
      <c r="BF43" s="721"/>
      <c r="BG43" s="721"/>
      <c r="BH43" s="721"/>
      <c r="BI43" s="721"/>
      <c r="BJ43" s="721"/>
      <c r="BK43" s="721"/>
      <c r="BL43" s="721"/>
      <c r="BM43" s="721"/>
      <c r="BN43" s="721"/>
      <c r="BO43" s="721"/>
      <c r="BP43" s="721"/>
      <c r="BQ43" s="722">
        <v>850</v>
      </c>
      <c r="BR43" s="722"/>
      <c r="BS43" s="722"/>
      <c r="BT43" s="722"/>
      <c r="BU43" s="722"/>
      <c r="BV43" s="722"/>
      <c r="BW43" s="722"/>
      <c r="BX43" s="722"/>
      <c r="BY43" s="23"/>
      <c r="BZ43" s="23"/>
      <c r="CA43" s="23"/>
    </row>
    <row r="44" spans="1:79" s="106" customFormat="1" ht="100.5" customHeight="1" x14ac:dyDescent="0.3">
      <c r="A44" s="723">
        <v>43777</v>
      </c>
      <c r="B44" s="724"/>
      <c r="C44" s="724"/>
      <c r="D44" s="725"/>
      <c r="E44" s="718" t="s">
        <v>626</v>
      </c>
      <c r="F44" s="719"/>
      <c r="G44" s="719"/>
      <c r="H44" s="719"/>
      <c r="I44" s="719"/>
      <c r="J44" s="719"/>
      <c r="K44" s="726">
        <v>4803</v>
      </c>
      <c r="L44" s="726"/>
      <c r="M44" s="726"/>
      <c r="N44" s="726"/>
      <c r="O44" s="726"/>
      <c r="P44" s="726"/>
      <c r="Q44" s="727" t="s">
        <v>1092</v>
      </c>
      <c r="R44" s="728"/>
      <c r="S44" s="728"/>
      <c r="T44" s="728"/>
      <c r="U44" s="728"/>
      <c r="V44" s="728"/>
      <c r="W44" s="728"/>
      <c r="X44" s="729"/>
      <c r="Y44" s="726">
        <v>14360506</v>
      </c>
      <c r="Z44" s="726"/>
      <c r="AA44" s="726"/>
      <c r="AB44" s="726"/>
      <c r="AC44" s="726"/>
      <c r="AD44" s="726"/>
      <c r="AE44" s="726"/>
      <c r="AF44" s="726"/>
      <c r="AG44" s="718" t="s">
        <v>737</v>
      </c>
      <c r="AH44" s="719"/>
      <c r="AI44" s="719"/>
      <c r="AJ44" s="719"/>
      <c r="AK44" s="719"/>
      <c r="AL44" s="719"/>
      <c r="AM44" s="719"/>
      <c r="AN44" s="719"/>
      <c r="AO44" s="719"/>
      <c r="AP44" s="719"/>
      <c r="AQ44" s="719"/>
      <c r="AR44" s="719"/>
      <c r="AS44" s="718" t="s">
        <v>1124</v>
      </c>
      <c r="AT44" s="719"/>
      <c r="AU44" s="719"/>
      <c r="AV44" s="719"/>
      <c r="AW44" s="719"/>
      <c r="AX44" s="719"/>
      <c r="AY44" s="719"/>
      <c r="AZ44" s="719"/>
      <c r="BA44" s="719"/>
      <c r="BB44" s="719"/>
      <c r="BC44" s="719"/>
      <c r="BD44" s="720" t="s">
        <v>20</v>
      </c>
      <c r="BE44" s="721"/>
      <c r="BF44" s="721"/>
      <c r="BG44" s="721"/>
      <c r="BH44" s="721"/>
      <c r="BI44" s="721"/>
      <c r="BJ44" s="721"/>
      <c r="BK44" s="721"/>
      <c r="BL44" s="721"/>
      <c r="BM44" s="721"/>
      <c r="BN44" s="721"/>
      <c r="BO44" s="721"/>
      <c r="BP44" s="721"/>
      <c r="BQ44" s="722">
        <v>50</v>
      </c>
      <c r="BR44" s="722"/>
      <c r="BS44" s="722"/>
      <c r="BT44" s="722"/>
      <c r="BU44" s="722"/>
      <c r="BV44" s="722"/>
      <c r="BW44" s="722"/>
      <c r="BX44" s="722"/>
      <c r="BY44" s="23"/>
      <c r="BZ44" s="23"/>
      <c r="CA44" s="23"/>
    </row>
    <row r="45" spans="1:79" s="106" customFormat="1" ht="78.75" customHeight="1" x14ac:dyDescent="0.3">
      <c r="A45" s="723">
        <v>43773</v>
      </c>
      <c r="B45" s="724"/>
      <c r="C45" s="724"/>
      <c r="D45" s="725"/>
      <c r="E45" s="718" t="s">
        <v>626</v>
      </c>
      <c r="F45" s="719"/>
      <c r="G45" s="719"/>
      <c r="H45" s="719"/>
      <c r="I45" s="719"/>
      <c r="J45" s="719"/>
      <c r="K45" s="726">
        <v>7780</v>
      </c>
      <c r="L45" s="726"/>
      <c r="M45" s="726"/>
      <c r="N45" s="726"/>
      <c r="O45" s="726"/>
      <c r="P45" s="726"/>
      <c r="Q45" s="723" t="s">
        <v>1092</v>
      </c>
      <c r="R45" s="724"/>
      <c r="S45" s="724"/>
      <c r="T45" s="724"/>
      <c r="U45" s="724"/>
      <c r="V45" s="724"/>
      <c r="W45" s="724"/>
      <c r="X45" s="725"/>
      <c r="Y45" s="730">
        <v>14360506</v>
      </c>
      <c r="Z45" s="730"/>
      <c r="AA45" s="730"/>
      <c r="AB45" s="730"/>
      <c r="AC45" s="730"/>
      <c r="AD45" s="730"/>
      <c r="AE45" s="730"/>
      <c r="AF45" s="730"/>
      <c r="AG45" s="731" t="s">
        <v>737</v>
      </c>
      <c r="AH45" s="732"/>
      <c r="AI45" s="732"/>
      <c r="AJ45" s="732"/>
      <c r="AK45" s="732"/>
      <c r="AL45" s="732"/>
      <c r="AM45" s="732"/>
      <c r="AN45" s="732"/>
      <c r="AO45" s="732"/>
      <c r="AP45" s="732"/>
      <c r="AQ45" s="732"/>
      <c r="AR45" s="732"/>
      <c r="AS45" s="718" t="s">
        <v>1125</v>
      </c>
      <c r="AT45" s="719"/>
      <c r="AU45" s="719"/>
      <c r="AV45" s="719"/>
      <c r="AW45" s="719"/>
      <c r="AX45" s="719"/>
      <c r="AY45" s="719"/>
      <c r="AZ45" s="719"/>
      <c r="BA45" s="719"/>
      <c r="BB45" s="719"/>
      <c r="BC45" s="719"/>
      <c r="BD45" s="720" t="s">
        <v>20</v>
      </c>
      <c r="BE45" s="721"/>
      <c r="BF45" s="721"/>
      <c r="BG45" s="721"/>
      <c r="BH45" s="721"/>
      <c r="BI45" s="721"/>
      <c r="BJ45" s="721"/>
      <c r="BK45" s="721"/>
      <c r="BL45" s="721"/>
      <c r="BM45" s="721"/>
      <c r="BN45" s="721"/>
      <c r="BO45" s="721"/>
      <c r="BP45" s="721"/>
      <c r="BQ45" s="722">
        <v>200</v>
      </c>
      <c r="BR45" s="722"/>
      <c r="BS45" s="722"/>
      <c r="BT45" s="722"/>
      <c r="BU45" s="722"/>
      <c r="BV45" s="722"/>
      <c r="BW45" s="722"/>
      <c r="BX45" s="722"/>
      <c r="BY45" s="23"/>
      <c r="BZ45" s="23"/>
      <c r="CA45" s="23"/>
    </row>
    <row r="46" spans="1:79" s="108" customFormat="1" ht="78.75" customHeight="1" x14ac:dyDescent="0.3">
      <c r="A46" s="723">
        <v>43773</v>
      </c>
      <c r="B46" s="724"/>
      <c r="C46" s="724"/>
      <c r="D46" s="725"/>
      <c r="E46" s="718" t="s">
        <v>1194</v>
      </c>
      <c r="F46" s="719"/>
      <c r="G46" s="719"/>
      <c r="H46" s="719"/>
      <c r="I46" s="719"/>
      <c r="J46" s="719"/>
      <c r="K46" s="726">
        <v>3278565</v>
      </c>
      <c r="L46" s="726"/>
      <c r="M46" s="726"/>
      <c r="N46" s="726"/>
      <c r="O46" s="726"/>
      <c r="P46" s="726"/>
      <c r="Q46" s="723" t="s">
        <v>1195</v>
      </c>
      <c r="R46" s="724"/>
      <c r="S46" s="724"/>
      <c r="T46" s="724"/>
      <c r="U46" s="724"/>
      <c r="V46" s="724"/>
      <c r="W46" s="724"/>
      <c r="X46" s="725"/>
      <c r="Y46" s="730">
        <v>22868414</v>
      </c>
      <c r="Z46" s="730"/>
      <c r="AA46" s="730"/>
      <c r="AB46" s="730"/>
      <c r="AC46" s="730"/>
      <c r="AD46" s="730"/>
      <c r="AE46" s="730"/>
      <c r="AF46" s="730"/>
      <c r="AG46" s="731" t="s">
        <v>1196</v>
      </c>
      <c r="AH46" s="732"/>
      <c r="AI46" s="732"/>
      <c r="AJ46" s="732"/>
      <c r="AK46" s="732"/>
      <c r="AL46" s="732"/>
      <c r="AM46" s="732"/>
      <c r="AN46" s="732"/>
      <c r="AO46" s="732"/>
      <c r="AP46" s="732"/>
      <c r="AQ46" s="732"/>
      <c r="AR46" s="732"/>
      <c r="AS46" s="718" t="s">
        <v>1197</v>
      </c>
      <c r="AT46" s="719"/>
      <c r="AU46" s="719"/>
      <c r="AV46" s="719"/>
      <c r="AW46" s="719"/>
      <c r="AX46" s="719"/>
      <c r="AY46" s="719"/>
      <c r="AZ46" s="719"/>
      <c r="BA46" s="719"/>
      <c r="BB46" s="719"/>
      <c r="BC46" s="719"/>
      <c r="BD46" s="720" t="s">
        <v>20</v>
      </c>
      <c r="BE46" s="721"/>
      <c r="BF46" s="721"/>
      <c r="BG46" s="721"/>
      <c r="BH46" s="721"/>
      <c r="BI46" s="721"/>
      <c r="BJ46" s="721"/>
      <c r="BK46" s="721"/>
      <c r="BL46" s="721"/>
      <c r="BM46" s="721"/>
      <c r="BN46" s="721"/>
      <c r="BO46" s="721"/>
      <c r="BP46" s="721"/>
      <c r="BQ46" s="722">
        <v>100</v>
      </c>
      <c r="BR46" s="722"/>
      <c r="BS46" s="722"/>
      <c r="BT46" s="722"/>
      <c r="BU46" s="722"/>
      <c r="BV46" s="722"/>
      <c r="BW46" s="722"/>
      <c r="BX46" s="722"/>
      <c r="BY46" s="23"/>
      <c r="BZ46" s="23"/>
      <c r="CA46" s="23"/>
    </row>
    <row r="47" spans="1:79" s="108" customFormat="1" ht="78.75" customHeight="1" x14ac:dyDescent="0.3">
      <c r="A47" s="723">
        <v>43773</v>
      </c>
      <c r="B47" s="724"/>
      <c r="C47" s="724"/>
      <c r="D47" s="725"/>
      <c r="E47" s="718" t="s">
        <v>1194</v>
      </c>
      <c r="F47" s="719"/>
      <c r="G47" s="719"/>
      <c r="H47" s="719"/>
      <c r="I47" s="719"/>
      <c r="J47" s="719"/>
      <c r="K47" s="726">
        <v>3278569</v>
      </c>
      <c r="L47" s="726"/>
      <c r="M47" s="726"/>
      <c r="N47" s="726"/>
      <c r="O47" s="726"/>
      <c r="P47" s="726"/>
      <c r="Q47" s="723" t="s">
        <v>1195</v>
      </c>
      <c r="R47" s="724"/>
      <c r="S47" s="724"/>
      <c r="T47" s="724"/>
      <c r="U47" s="724"/>
      <c r="V47" s="724"/>
      <c r="W47" s="724"/>
      <c r="X47" s="725"/>
      <c r="Y47" s="730">
        <v>22868414</v>
      </c>
      <c r="Z47" s="730"/>
      <c r="AA47" s="730"/>
      <c r="AB47" s="730"/>
      <c r="AC47" s="730"/>
      <c r="AD47" s="730"/>
      <c r="AE47" s="730"/>
      <c r="AF47" s="730"/>
      <c r="AG47" s="731" t="s">
        <v>1196</v>
      </c>
      <c r="AH47" s="732"/>
      <c r="AI47" s="732"/>
      <c r="AJ47" s="732"/>
      <c r="AK47" s="732"/>
      <c r="AL47" s="732"/>
      <c r="AM47" s="732"/>
      <c r="AN47" s="732"/>
      <c r="AO47" s="732"/>
      <c r="AP47" s="732"/>
      <c r="AQ47" s="732"/>
      <c r="AR47" s="732"/>
      <c r="AS47" s="718" t="s">
        <v>1198</v>
      </c>
      <c r="AT47" s="719"/>
      <c r="AU47" s="719"/>
      <c r="AV47" s="719"/>
      <c r="AW47" s="719"/>
      <c r="AX47" s="719"/>
      <c r="AY47" s="719"/>
      <c r="AZ47" s="719"/>
      <c r="BA47" s="719"/>
      <c r="BB47" s="719"/>
      <c r="BC47" s="719"/>
      <c r="BD47" s="720" t="s">
        <v>20</v>
      </c>
      <c r="BE47" s="721"/>
      <c r="BF47" s="721"/>
      <c r="BG47" s="721"/>
      <c r="BH47" s="721"/>
      <c r="BI47" s="721"/>
      <c r="BJ47" s="721"/>
      <c r="BK47" s="721"/>
      <c r="BL47" s="721"/>
      <c r="BM47" s="721"/>
      <c r="BN47" s="721"/>
      <c r="BO47" s="721"/>
      <c r="BP47" s="721"/>
      <c r="BQ47" s="722">
        <v>100</v>
      </c>
      <c r="BR47" s="722"/>
      <c r="BS47" s="722"/>
      <c r="BT47" s="722"/>
      <c r="BU47" s="722"/>
      <c r="BV47" s="722"/>
      <c r="BW47" s="722"/>
      <c r="BX47" s="722"/>
      <c r="BY47" s="23"/>
      <c r="BZ47" s="23"/>
      <c r="CA47" s="23"/>
    </row>
    <row r="48" spans="1:79" s="81" customFormat="1" ht="130.5" customHeight="1" x14ac:dyDescent="0.3">
      <c r="A48" s="731">
        <v>43738</v>
      </c>
      <c r="B48" s="731"/>
      <c r="C48" s="731"/>
      <c r="D48" s="731"/>
      <c r="E48" s="718" t="s">
        <v>626</v>
      </c>
      <c r="F48" s="719"/>
      <c r="G48" s="719"/>
      <c r="H48" s="719"/>
      <c r="I48" s="719"/>
      <c r="J48" s="719"/>
      <c r="K48" s="718">
        <v>12553</v>
      </c>
      <c r="L48" s="719"/>
      <c r="M48" s="719"/>
      <c r="N48" s="719"/>
      <c r="O48" s="719"/>
      <c r="P48" s="719"/>
      <c r="Q48" s="718" t="s">
        <v>736</v>
      </c>
      <c r="R48" s="719"/>
      <c r="S48" s="719"/>
      <c r="T48" s="719"/>
      <c r="U48" s="719"/>
      <c r="V48" s="719"/>
      <c r="W48" s="719"/>
      <c r="X48" s="719"/>
      <c r="Y48" s="726">
        <v>14360506</v>
      </c>
      <c r="Z48" s="726"/>
      <c r="AA48" s="726"/>
      <c r="AB48" s="726"/>
      <c r="AC48" s="726"/>
      <c r="AD48" s="726"/>
      <c r="AE48" s="726"/>
      <c r="AF48" s="726"/>
      <c r="AG48" s="718" t="s">
        <v>737</v>
      </c>
      <c r="AH48" s="719"/>
      <c r="AI48" s="719"/>
      <c r="AJ48" s="719"/>
      <c r="AK48" s="719"/>
      <c r="AL48" s="719"/>
      <c r="AM48" s="719"/>
      <c r="AN48" s="719"/>
      <c r="AO48" s="719"/>
      <c r="AP48" s="719"/>
      <c r="AQ48" s="719"/>
      <c r="AR48" s="719"/>
      <c r="AS48" s="718" t="s">
        <v>738</v>
      </c>
      <c r="AT48" s="719"/>
      <c r="AU48" s="719"/>
      <c r="AV48" s="719"/>
      <c r="AW48" s="719"/>
      <c r="AX48" s="719"/>
      <c r="AY48" s="719"/>
      <c r="AZ48" s="719"/>
      <c r="BA48" s="719"/>
      <c r="BB48" s="719"/>
      <c r="BC48" s="719"/>
      <c r="BD48" s="720" t="s">
        <v>20</v>
      </c>
      <c r="BE48" s="721"/>
      <c r="BF48" s="721"/>
      <c r="BG48" s="721"/>
      <c r="BH48" s="721"/>
      <c r="BI48" s="721"/>
      <c r="BJ48" s="721"/>
      <c r="BK48" s="721"/>
      <c r="BL48" s="721"/>
      <c r="BM48" s="721"/>
      <c r="BN48" s="721"/>
      <c r="BO48" s="721"/>
      <c r="BP48" s="721"/>
      <c r="BQ48" s="722">
        <v>100</v>
      </c>
      <c r="BR48" s="722"/>
      <c r="BS48" s="722"/>
      <c r="BT48" s="722"/>
      <c r="BU48" s="722"/>
      <c r="BV48" s="722"/>
      <c r="BW48" s="722"/>
      <c r="BX48" s="722"/>
      <c r="BY48" s="2"/>
      <c r="BZ48" s="2"/>
      <c r="CA48" s="2"/>
    </row>
    <row r="49" spans="1:79" s="81" customFormat="1" ht="128.25" customHeight="1" x14ac:dyDescent="0.3">
      <c r="A49" s="731">
        <v>43738</v>
      </c>
      <c r="B49" s="731"/>
      <c r="C49" s="731"/>
      <c r="D49" s="731"/>
      <c r="E49" s="718" t="s">
        <v>626</v>
      </c>
      <c r="F49" s="719"/>
      <c r="G49" s="719"/>
      <c r="H49" s="719"/>
      <c r="I49" s="719"/>
      <c r="J49" s="719"/>
      <c r="K49" s="718">
        <v>12503</v>
      </c>
      <c r="L49" s="719"/>
      <c r="M49" s="719"/>
      <c r="N49" s="719"/>
      <c r="O49" s="719"/>
      <c r="P49" s="719"/>
      <c r="Q49" s="718" t="s">
        <v>736</v>
      </c>
      <c r="R49" s="719"/>
      <c r="S49" s="719"/>
      <c r="T49" s="719"/>
      <c r="U49" s="719"/>
      <c r="V49" s="719"/>
      <c r="W49" s="719"/>
      <c r="X49" s="719"/>
      <c r="Y49" s="726">
        <v>14360506</v>
      </c>
      <c r="Z49" s="726"/>
      <c r="AA49" s="726"/>
      <c r="AB49" s="726"/>
      <c r="AC49" s="726"/>
      <c r="AD49" s="726"/>
      <c r="AE49" s="726"/>
      <c r="AF49" s="726"/>
      <c r="AG49" s="718" t="s">
        <v>737</v>
      </c>
      <c r="AH49" s="719"/>
      <c r="AI49" s="719"/>
      <c r="AJ49" s="719"/>
      <c r="AK49" s="719"/>
      <c r="AL49" s="719"/>
      <c r="AM49" s="719"/>
      <c r="AN49" s="719"/>
      <c r="AO49" s="719"/>
      <c r="AP49" s="719"/>
      <c r="AQ49" s="719"/>
      <c r="AR49" s="719"/>
      <c r="AS49" s="718" t="s">
        <v>738</v>
      </c>
      <c r="AT49" s="719"/>
      <c r="AU49" s="719"/>
      <c r="AV49" s="719"/>
      <c r="AW49" s="719"/>
      <c r="AX49" s="719"/>
      <c r="AY49" s="719"/>
      <c r="AZ49" s="719"/>
      <c r="BA49" s="719"/>
      <c r="BB49" s="719"/>
      <c r="BC49" s="719"/>
      <c r="BD49" s="720" t="s">
        <v>20</v>
      </c>
      <c r="BE49" s="721"/>
      <c r="BF49" s="721"/>
      <c r="BG49" s="721"/>
      <c r="BH49" s="721"/>
      <c r="BI49" s="721"/>
      <c r="BJ49" s="721"/>
      <c r="BK49" s="721"/>
      <c r="BL49" s="721"/>
      <c r="BM49" s="721"/>
      <c r="BN49" s="721"/>
      <c r="BO49" s="721"/>
      <c r="BP49" s="721"/>
      <c r="BQ49" s="722">
        <v>70</v>
      </c>
      <c r="BR49" s="722"/>
      <c r="BS49" s="722"/>
      <c r="BT49" s="722"/>
      <c r="BU49" s="722"/>
      <c r="BV49" s="722"/>
      <c r="BW49" s="722"/>
      <c r="BX49" s="722"/>
      <c r="BY49" s="2"/>
      <c r="BZ49" s="2"/>
      <c r="CA49" s="2"/>
    </row>
    <row r="50" spans="1:79" ht="86.25" customHeight="1" x14ac:dyDescent="0.3">
      <c r="A50" s="731">
        <v>43712</v>
      </c>
      <c r="B50" s="731"/>
      <c r="C50" s="731"/>
      <c r="D50" s="731"/>
      <c r="E50" s="718" t="s">
        <v>626</v>
      </c>
      <c r="F50" s="719"/>
      <c r="G50" s="719"/>
      <c r="H50" s="719"/>
      <c r="I50" s="719"/>
      <c r="J50" s="719"/>
      <c r="K50" s="718">
        <v>12553</v>
      </c>
      <c r="L50" s="719"/>
      <c r="M50" s="719"/>
      <c r="N50" s="719"/>
      <c r="O50" s="719"/>
      <c r="P50" s="719"/>
      <c r="Q50" s="718" t="s">
        <v>736</v>
      </c>
      <c r="R50" s="719"/>
      <c r="S50" s="719"/>
      <c r="T50" s="719"/>
      <c r="U50" s="719"/>
      <c r="V50" s="719"/>
      <c r="W50" s="719"/>
      <c r="X50" s="719"/>
      <c r="Y50" s="726">
        <v>14360506</v>
      </c>
      <c r="Z50" s="726"/>
      <c r="AA50" s="726"/>
      <c r="AB50" s="726"/>
      <c r="AC50" s="726"/>
      <c r="AD50" s="726"/>
      <c r="AE50" s="726"/>
      <c r="AF50" s="726"/>
      <c r="AG50" s="718" t="s">
        <v>737</v>
      </c>
      <c r="AH50" s="719"/>
      <c r="AI50" s="719"/>
      <c r="AJ50" s="719"/>
      <c r="AK50" s="719"/>
      <c r="AL50" s="719"/>
      <c r="AM50" s="719"/>
      <c r="AN50" s="719"/>
      <c r="AO50" s="719"/>
      <c r="AP50" s="719"/>
      <c r="AQ50" s="719"/>
      <c r="AR50" s="719"/>
      <c r="AS50" s="718" t="s">
        <v>781</v>
      </c>
      <c r="AT50" s="719"/>
      <c r="AU50" s="719"/>
      <c r="AV50" s="719"/>
      <c r="AW50" s="719"/>
      <c r="AX50" s="719"/>
      <c r="AY50" s="719"/>
      <c r="AZ50" s="719"/>
      <c r="BA50" s="719"/>
      <c r="BB50" s="719"/>
      <c r="BC50" s="719"/>
      <c r="BD50" s="720" t="s">
        <v>20</v>
      </c>
      <c r="BE50" s="721"/>
      <c r="BF50" s="721"/>
      <c r="BG50" s="721"/>
      <c r="BH50" s="721"/>
      <c r="BI50" s="721"/>
      <c r="BJ50" s="721"/>
      <c r="BK50" s="721"/>
      <c r="BL50" s="721"/>
      <c r="BM50" s="721"/>
      <c r="BN50" s="721"/>
      <c r="BO50" s="721"/>
      <c r="BP50" s="721"/>
      <c r="BQ50" s="722">
        <v>298</v>
      </c>
      <c r="BR50" s="722"/>
      <c r="BS50" s="722"/>
      <c r="BT50" s="722"/>
      <c r="BU50" s="722"/>
      <c r="BV50" s="722"/>
      <c r="BW50" s="722"/>
      <c r="BX50" s="722"/>
      <c r="BY50" s="2"/>
      <c r="BZ50" s="2"/>
      <c r="CA50" s="2"/>
    </row>
    <row r="51" spans="1:79" ht="127.5" customHeight="1" x14ac:dyDescent="0.3">
      <c r="A51" s="731">
        <v>43684</v>
      </c>
      <c r="B51" s="731"/>
      <c r="C51" s="731"/>
      <c r="D51" s="731"/>
      <c r="E51" s="718" t="s">
        <v>626</v>
      </c>
      <c r="F51" s="719"/>
      <c r="G51" s="719"/>
      <c r="H51" s="719"/>
      <c r="I51" s="719"/>
      <c r="J51" s="719"/>
      <c r="K51" s="718">
        <v>12553</v>
      </c>
      <c r="L51" s="719"/>
      <c r="M51" s="719"/>
      <c r="N51" s="719"/>
      <c r="O51" s="719"/>
      <c r="P51" s="719"/>
      <c r="Q51" s="718" t="s">
        <v>736</v>
      </c>
      <c r="R51" s="719"/>
      <c r="S51" s="719"/>
      <c r="T51" s="719"/>
      <c r="U51" s="719"/>
      <c r="V51" s="719"/>
      <c r="W51" s="719"/>
      <c r="X51" s="719"/>
      <c r="Y51" s="726">
        <v>14360506</v>
      </c>
      <c r="Z51" s="726"/>
      <c r="AA51" s="726"/>
      <c r="AB51" s="726"/>
      <c r="AC51" s="726"/>
      <c r="AD51" s="726"/>
      <c r="AE51" s="726"/>
      <c r="AF51" s="726"/>
      <c r="AG51" s="718" t="s">
        <v>737</v>
      </c>
      <c r="AH51" s="719"/>
      <c r="AI51" s="719"/>
      <c r="AJ51" s="719"/>
      <c r="AK51" s="719"/>
      <c r="AL51" s="719"/>
      <c r="AM51" s="719"/>
      <c r="AN51" s="719"/>
      <c r="AO51" s="719"/>
      <c r="AP51" s="719"/>
      <c r="AQ51" s="719"/>
      <c r="AR51" s="719"/>
      <c r="AS51" s="718" t="s">
        <v>738</v>
      </c>
      <c r="AT51" s="719"/>
      <c r="AU51" s="719"/>
      <c r="AV51" s="719"/>
      <c r="AW51" s="719"/>
      <c r="AX51" s="719"/>
      <c r="AY51" s="719"/>
      <c r="AZ51" s="719"/>
      <c r="BA51" s="719"/>
      <c r="BB51" s="719"/>
      <c r="BC51" s="719"/>
      <c r="BD51" s="720" t="s">
        <v>20</v>
      </c>
      <c r="BE51" s="721"/>
      <c r="BF51" s="721"/>
      <c r="BG51" s="721"/>
      <c r="BH51" s="721"/>
      <c r="BI51" s="721"/>
      <c r="BJ51" s="721"/>
      <c r="BK51" s="721"/>
      <c r="BL51" s="721"/>
      <c r="BM51" s="721"/>
      <c r="BN51" s="721"/>
      <c r="BO51" s="721"/>
      <c r="BP51" s="721"/>
      <c r="BQ51" s="722">
        <v>100</v>
      </c>
      <c r="BR51" s="722"/>
      <c r="BS51" s="722"/>
      <c r="BT51" s="722"/>
      <c r="BU51" s="722"/>
      <c r="BV51" s="722"/>
      <c r="BW51" s="722"/>
      <c r="BX51" s="722"/>
      <c r="BY51" s="2"/>
      <c r="BZ51" s="2"/>
      <c r="CA51" s="2"/>
    </row>
    <row r="52" spans="1:79" ht="123" customHeight="1" x14ac:dyDescent="0.3">
      <c r="A52" s="731">
        <v>43677</v>
      </c>
      <c r="B52" s="731"/>
      <c r="C52" s="731"/>
      <c r="D52" s="731"/>
      <c r="E52" s="718" t="s">
        <v>626</v>
      </c>
      <c r="F52" s="719"/>
      <c r="G52" s="719"/>
      <c r="H52" s="719"/>
      <c r="I52" s="719"/>
      <c r="J52" s="719"/>
      <c r="K52" s="718">
        <v>12553</v>
      </c>
      <c r="L52" s="719"/>
      <c r="M52" s="719"/>
      <c r="N52" s="719"/>
      <c r="O52" s="719"/>
      <c r="P52" s="719"/>
      <c r="Q52" s="718" t="s">
        <v>736</v>
      </c>
      <c r="R52" s="719"/>
      <c r="S52" s="719"/>
      <c r="T52" s="719"/>
      <c r="U52" s="719"/>
      <c r="V52" s="719"/>
      <c r="W52" s="719"/>
      <c r="X52" s="719"/>
      <c r="Y52" s="726">
        <v>14360506</v>
      </c>
      <c r="Z52" s="726"/>
      <c r="AA52" s="726"/>
      <c r="AB52" s="726"/>
      <c r="AC52" s="726"/>
      <c r="AD52" s="726"/>
      <c r="AE52" s="726"/>
      <c r="AF52" s="726"/>
      <c r="AG52" s="718" t="s">
        <v>737</v>
      </c>
      <c r="AH52" s="719"/>
      <c r="AI52" s="719"/>
      <c r="AJ52" s="719"/>
      <c r="AK52" s="719"/>
      <c r="AL52" s="719"/>
      <c r="AM52" s="719"/>
      <c r="AN52" s="719"/>
      <c r="AO52" s="719"/>
      <c r="AP52" s="719"/>
      <c r="AQ52" s="719"/>
      <c r="AR52" s="719"/>
      <c r="AS52" s="718" t="s">
        <v>738</v>
      </c>
      <c r="AT52" s="719"/>
      <c r="AU52" s="719"/>
      <c r="AV52" s="719"/>
      <c r="AW52" s="719"/>
      <c r="AX52" s="719"/>
      <c r="AY52" s="719"/>
      <c r="AZ52" s="719"/>
      <c r="BA52" s="719"/>
      <c r="BB52" s="719"/>
      <c r="BC52" s="719"/>
      <c r="BD52" s="720" t="s">
        <v>20</v>
      </c>
      <c r="BE52" s="721"/>
      <c r="BF52" s="721"/>
      <c r="BG52" s="721"/>
      <c r="BH52" s="721"/>
      <c r="BI52" s="721"/>
      <c r="BJ52" s="721"/>
      <c r="BK52" s="721"/>
      <c r="BL52" s="721"/>
      <c r="BM52" s="721"/>
      <c r="BN52" s="721"/>
      <c r="BO52" s="721"/>
      <c r="BP52" s="721"/>
      <c r="BQ52" s="722">
        <v>100</v>
      </c>
      <c r="BR52" s="722"/>
      <c r="BS52" s="722"/>
      <c r="BT52" s="722"/>
      <c r="BU52" s="722"/>
      <c r="BV52" s="722"/>
      <c r="BW52" s="722"/>
      <c r="BX52" s="722"/>
      <c r="BY52" s="2"/>
      <c r="BZ52" s="2"/>
      <c r="CA52" s="2"/>
    </row>
    <row r="53" spans="1:79" ht="123.75" customHeight="1" x14ac:dyDescent="0.3">
      <c r="A53" s="731">
        <v>43677</v>
      </c>
      <c r="B53" s="731"/>
      <c r="C53" s="731"/>
      <c r="D53" s="731"/>
      <c r="E53" s="718" t="s">
        <v>626</v>
      </c>
      <c r="F53" s="719"/>
      <c r="G53" s="719"/>
      <c r="H53" s="719"/>
      <c r="I53" s="719"/>
      <c r="J53" s="719"/>
      <c r="K53" s="718">
        <v>12503</v>
      </c>
      <c r="L53" s="719"/>
      <c r="M53" s="719"/>
      <c r="N53" s="719"/>
      <c r="O53" s="719"/>
      <c r="P53" s="719"/>
      <c r="Q53" s="718" t="s">
        <v>736</v>
      </c>
      <c r="R53" s="719"/>
      <c r="S53" s="719"/>
      <c r="T53" s="719"/>
      <c r="U53" s="719"/>
      <c r="V53" s="719"/>
      <c r="W53" s="719"/>
      <c r="X53" s="719"/>
      <c r="Y53" s="726">
        <v>14360506</v>
      </c>
      <c r="Z53" s="726"/>
      <c r="AA53" s="726"/>
      <c r="AB53" s="726"/>
      <c r="AC53" s="726"/>
      <c r="AD53" s="726"/>
      <c r="AE53" s="726"/>
      <c r="AF53" s="726"/>
      <c r="AG53" s="718" t="s">
        <v>737</v>
      </c>
      <c r="AH53" s="719"/>
      <c r="AI53" s="719"/>
      <c r="AJ53" s="719"/>
      <c r="AK53" s="719"/>
      <c r="AL53" s="719"/>
      <c r="AM53" s="719"/>
      <c r="AN53" s="719"/>
      <c r="AO53" s="719"/>
      <c r="AP53" s="719"/>
      <c r="AQ53" s="719"/>
      <c r="AR53" s="719"/>
      <c r="AS53" s="718" t="s">
        <v>738</v>
      </c>
      <c r="AT53" s="719"/>
      <c r="AU53" s="719"/>
      <c r="AV53" s="719"/>
      <c r="AW53" s="719"/>
      <c r="AX53" s="719"/>
      <c r="AY53" s="719"/>
      <c r="AZ53" s="719"/>
      <c r="BA53" s="719"/>
      <c r="BB53" s="719"/>
      <c r="BC53" s="719"/>
      <c r="BD53" s="720" t="s">
        <v>20</v>
      </c>
      <c r="BE53" s="721"/>
      <c r="BF53" s="721"/>
      <c r="BG53" s="721"/>
      <c r="BH53" s="721"/>
      <c r="BI53" s="721"/>
      <c r="BJ53" s="721"/>
      <c r="BK53" s="721"/>
      <c r="BL53" s="721"/>
      <c r="BM53" s="721"/>
      <c r="BN53" s="721"/>
      <c r="BO53" s="721"/>
      <c r="BP53" s="721"/>
      <c r="BQ53" s="722">
        <v>70</v>
      </c>
      <c r="BR53" s="722"/>
      <c r="BS53" s="722"/>
      <c r="BT53" s="722"/>
      <c r="BU53" s="722"/>
      <c r="BV53" s="722"/>
      <c r="BW53" s="722"/>
      <c r="BX53" s="722"/>
      <c r="BY53" s="2"/>
      <c r="BZ53" s="2"/>
      <c r="CA53" s="2"/>
    </row>
    <row r="54" spans="1:79" ht="120" customHeight="1" x14ac:dyDescent="0.3">
      <c r="A54" s="718">
        <v>43649.704687500001</v>
      </c>
      <c r="B54" s="718"/>
      <c r="C54" s="718"/>
      <c r="D54" s="718"/>
      <c r="E54" s="719" t="s">
        <v>626</v>
      </c>
      <c r="F54" s="719"/>
      <c r="G54" s="719"/>
      <c r="H54" s="719"/>
      <c r="I54" s="719"/>
      <c r="J54" s="719"/>
      <c r="K54" s="719">
        <v>28</v>
      </c>
      <c r="L54" s="719"/>
      <c r="M54" s="719"/>
      <c r="N54" s="719"/>
      <c r="O54" s="719"/>
      <c r="P54" s="719"/>
      <c r="Q54" s="719" t="s">
        <v>734</v>
      </c>
      <c r="R54" s="719"/>
      <c r="S54" s="719"/>
      <c r="T54" s="719"/>
      <c r="U54" s="719"/>
      <c r="V54" s="719"/>
      <c r="W54" s="719"/>
      <c r="X54" s="719"/>
      <c r="Y54" s="726">
        <v>39644910</v>
      </c>
      <c r="Z54" s="726"/>
      <c r="AA54" s="726"/>
      <c r="AB54" s="726"/>
      <c r="AC54" s="726"/>
      <c r="AD54" s="726"/>
      <c r="AE54" s="726"/>
      <c r="AF54" s="726"/>
      <c r="AG54" s="732" t="s">
        <v>611</v>
      </c>
      <c r="AH54" s="732"/>
      <c r="AI54" s="732"/>
      <c r="AJ54" s="732"/>
      <c r="AK54" s="732"/>
      <c r="AL54" s="732"/>
      <c r="AM54" s="732"/>
      <c r="AN54" s="732"/>
      <c r="AO54" s="732"/>
      <c r="AP54" s="732"/>
      <c r="AQ54" s="732"/>
      <c r="AR54" s="732"/>
      <c r="AS54" s="719" t="s">
        <v>735</v>
      </c>
      <c r="AT54" s="719"/>
      <c r="AU54" s="719"/>
      <c r="AV54" s="719"/>
      <c r="AW54" s="719"/>
      <c r="AX54" s="719"/>
      <c r="AY54" s="719"/>
      <c r="AZ54" s="719"/>
      <c r="BA54" s="719"/>
      <c r="BB54" s="719"/>
      <c r="BC54" s="719"/>
      <c r="BD54" s="721" t="s">
        <v>20</v>
      </c>
      <c r="BE54" s="721"/>
      <c r="BF54" s="721"/>
      <c r="BG54" s="721"/>
      <c r="BH54" s="721"/>
      <c r="BI54" s="721"/>
      <c r="BJ54" s="721"/>
      <c r="BK54" s="721"/>
      <c r="BL54" s="721"/>
      <c r="BM54" s="721"/>
      <c r="BN54" s="721"/>
      <c r="BO54" s="721"/>
      <c r="BP54" s="721"/>
      <c r="BQ54" s="722">
        <v>550000</v>
      </c>
      <c r="BR54" s="722"/>
      <c r="BS54" s="722"/>
      <c r="BT54" s="722"/>
      <c r="BU54" s="722"/>
      <c r="BV54" s="722"/>
      <c r="BW54" s="722"/>
      <c r="BX54" s="722"/>
      <c r="BY54" s="2"/>
      <c r="BZ54" s="2"/>
      <c r="CA54" s="2"/>
    </row>
    <row r="55" spans="1:79" s="107" customFormat="1" ht="120" customHeight="1" x14ac:dyDescent="0.3">
      <c r="A55" s="718">
        <v>43630</v>
      </c>
      <c r="B55" s="718"/>
      <c r="C55" s="718"/>
      <c r="D55" s="718"/>
      <c r="E55" s="718" t="s">
        <v>626</v>
      </c>
      <c r="F55" s="719"/>
      <c r="G55" s="719"/>
      <c r="H55" s="719"/>
      <c r="I55" s="719"/>
      <c r="J55" s="719"/>
      <c r="K55" s="718">
        <v>7161</v>
      </c>
      <c r="L55" s="719"/>
      <c r="M55" s="719"/>
      <c r="N55" s="719"/>
      <c r="O55" s="719"/>
      <c r="P55" s="719"/>
      <c r="Q55" s="718" t="s">
        <v>736</v>
      </c>
      <c r="R55" s="719"/>
      <c r="S55" s="719"/>
      <c r="T55" s="719"/>
      <c r="U55" s="719"/>
      <c r="V55" s="719"/>
      <c r="W55" s="719"/>
      <c r="X55" s="719"/>
      <c r="Y55" s="726">
        <v>14360506</v>
      </c>
      <c r="Z55" s="726"/>
      <c r="AA55" s="726"/>
      <c r="AB55" s="726"/>
      <c r="AC55" s="726"/>
      <c r="AD55" s="726"/>
      <c r="AE55" s="726"/>
      <c r="AF55" s="726"/>
      <c r="AG55" s="731" t="s">
        <v>737</v>
      </c>
      <c r="AH55" s="732"/>
      <c r="AI55" s="732"/>
      <c r="AJ55" s="732"/>
      <c r="AK55" s="732"/>
      <c r="AL55" s="732"/>
      <c r="AM55" s="732"/>
      <c r="AN55" s="732"/>
      <c r="AO55" s="732"/>
      <c r="AP55" s="732"/>
      <c r="AQ55" s="732"/>
      <c r="AR55" s="732"/>
      <c r="AS55" s="718" t="s">
        <v>1181</v>
      </c>
      <c r="AT55" s="719"/>
      <c r="AU55" s="719"/>
      <c r="AV55" s="719"/>
      <c r="AW55" s="719"/>
      <c r="AX55" s="719"/>
      <c r="AY55" s="719"/>
      <c r="AZ55" s="719"/>
      <c r="BA55" s="719"/>
      <c r="BB55" s="719"/>
      <c r="BC55" s="719"/>
      <c r="BD55" s="720" t="s">
        <v>20</v>
      </c>
      <c r="BE55" s="721"/>
      <c r="BF55" s="721"/>
      <c r="BG55" s="721"/>
      <c r="BH55" s="721"/>
      <c r="BI55" s="721"/>
      <c r="BJ55" s="721"/>
      <c r="BK55" s="721"/>
      <c r="BL55" s="721"/>
      <c r="BM55" s="721"/>
      <c r="BN55" s="721"/>
      <c r="BO55" s="721"/>
      <c r="BP55" s="721"/>
      <c r="BQ55" s="722">
        <v>300</v>
      </c>
      <c r="BR55" s="722"/>
      <c r="BS55" s="722"/>
      <c r="BT55" s="722"/>
      <c r="BU55" s="722"/>
      <c r="BV55" s="722"/>
      <c r="BW55" s="722"/>
      <c r="BX55" s="722"/>
      <c r="BY55" s="2"/>
      <c r="BZ55" s="2"/>
      <c r="CA55" s="2"/>
    </row>
    <row r="56" spans="1:79" s="107" customFormat="1" ht="120" customHeight="1" x14ac:dyDescent="0.3">
      <c r="A56" s="718">
        <v>43630</v>
      </c>
      <c r="B56" s="718"/>
      <c r="C56" s="718"/>
      <c r="D56" s="718"/>
      <c r="E56" s="718" t="s">
        <v>626</v>
      </c>
      <c r="F56" s="719"/>
      <c r="G56" s="719"/>
      <c r="H56" s="719"/>
      <c r="I56" s="719"/>
      <c r="J56" s="719"/>
      <c r="K56" s="718">
        <v>1</v>
      </c>
      <c r="L56" s="719"/>
      <c r="M56" s="719"/>
      <c r="N56" s="719"/>
      <c r="O56" s="719"/>
      <c r="P56" s="719"/>
      <c r="Q56" s="718" t="s">
        <v>1182</v>
      </c>
      <c r="R56" s="719"/>
      <c r="S56" s="719"/>
      <c r="T56" s="719"/>
      <c r="U56" s="719"/>
      <c r="V56" s="719"/>
      <c r="W56" s="719"/>
      <c r="X56" s="719"/>
      <c r="Y56" s="726">
        <v>21661450</v>
      </c>
      <c r="Z56" s="726"/>
      <c r="AA56" s="726"/>
      <c r="AB56" s="726"/>
      <c r="AC56" s="726"/>
      <c r="AD56" s="726"/>
      <c r="AE56" s="726"/>
      <c r="AF56" s="726"/>
      <c r="AG56" s="731" t="s">
        <v>1183</v>
      </c>
      <c r="AH56" s="732"/>
      <c r="AI56" s="732"/>
      <c r="AJ56" s="732"/>
      <c r="AK56" s="732"/>
      <c r="AL56" s="732"/>
      <c r="AM56" s="732"/>
      <c r="AN56" s="732"/>
      <c r="AO56" s="732"/>
      <c r="AP56" s="732"/>
      <c r="AQ56" s="732"/>
      <c r="AR56" s="732"/>
      <c r="AS56" s="718" t="s">
        <v>1184</v>
      </c>
      <c r="AT56" s="719"/>
      <c r="AU56" s="719"/>
      <c r="AV56" s="719"/>
      <c r="AW56" s="719"/>
      <c r="AX56" s="719"/>
      <c r="AY56" s="719"/>
      <c r="AZ56" s="719"/>
      <c r="BA56" s="719"/>
      <c r="BB56" s="719"/>
      <c r="BC56" s="719"/>
      <c r="BD56" s="720" t="s">
        <v>20</v>
      </c>
      <c r="BE56" s="721"/>
      <c r="BF56" s="721"/>
      <c r="BG56" s="721"/>
      <c r="BH56" s="721"/>
      <c r="BI56" s="721"/>
      <c r="BJ56" s="721"/>
      <c r="BK56" s="721"/>
      <c r="BL56" s="721"/>
      <c r="BM56" s="721"/>
      <c r="BN56" s="721"/>
      <c r="BO56" s="721"/>
      <c r="BP56" s="721"/>
      <c r="BQ56" s="722">
        <v>4173000</v>
      </c>
      <c r="BR56" s="722"/>
      <c r="BS56" s="722"/>
      <c r="BT56" s="722"/>
      <c r="BU56" s="722"/>
      <c r="BV56" s="722"/>
      <c r="BW56" s="722"/>
      <c r="BX56" s="722"/>
      <c r="BY56" s="2"/>
      <c r="BZ56" s="2"/>
      <c r="CA56" s="2"/>
    </row>
    <row r="57" spans="1:79" s="107" customFormat="1" ht="120" customHeight="1" x14ac:dyDescent="0.3">
      <c r="A57" s="718">
        <v>43635</v>
      </c>
      <c r="B57" s="718"/>
      <c r="C57" s="718"/>
      <c r="D57" s="718"/>
      <c r="E57" s="718" t="s">
        <v>626</v>
      </c>
      <c r="F57" s="719"/>
      <c r="G57" s="719"/>
      <c r="H57" s="719"/>
      <c r="I57" s="719"/>
      <c r="J57" s="719"/>
      <c r="K57" s="718">
        <v>2</v>
      </c>
      <c r="L57" s="719"/>
      <c r="M57" s="719"/>
      <c r="N57" s="719"/>
      <c r="O57" s="719"/>
      <c r="P57" s="719"/>
      <c r="Q57" s="718" t="s">
        <v>1182</v>
      </c>
      <c r="R57" s="719"/>
      <c r="S57" s="719"/>
      <c r="T57" s="719"/>
      <c r="U57" s="719"/>
      <c r="V57" s="719"/>
      <c r="W57" s="719"/>
      <c r="X57" s="719"/>
      <c r="Y57" s="726">
        <v>21661450</v>
      </c>
      <c r="Z57" s="726"/>
      <c r="AA57" s="726"/>
      <c r="AB57" s="726"/>
      <c r="AC57" s="726"/>
      <c r="AD57" s="726"/>
      <c r="AE57" s="726"/>
      <c r="AF57" s="726"/>
      <c r="AG57" s="731" t="s">
        <v>1183</v>
      </c>
      <c r="AH57" s="732"/>
      <c r="AI57" s="732"/>
      <c r="AJ57" s="732"/>
      <c r="AK57" s="732"/>
      <c r="AL57" s="732"/>
      <c r="AM57" s="732"/>
      <c r="AN57" s="732"/>
      <c r="AO57" s="732"/>
      <c r="AP57" s="732"/>
      <c r="AQ57" s="732"/>
      <c r="AR57" s="732"/>
      <c r="AS57" s="718" t="s">
        <v>1185</v>
      </c>
      <c r="AT57" s="719"/>
      <c r="AU57" s="719"/>
      <c r="AV57" s="719"/>
      <c r="AW57" s="719"/>
      <c r="AX57" s="719"/>
      <c r="AY57" s="719"/>
      <c r="AZ57" s="719"/>
      <c r="BA57" s="719"/>
      <c r="BB57" s="719"/>
      <c r="BC57" s="719"/>
      <c r="BD57" s="720" t="s">
        <v>20</v>
      </c>
      <c r="BE57" s="721"/>
      <c r="BF57" s="721"/>
      <c r="BG57" s="721"/>
      <c r="BH57" s="721"/>
      <c r="BI57" s="721"/>
      <c r="BJ57" s="721"/>
      <c r="BK57" s="721"/>
      <c r="BL57" s="721"/>
      <c r="BM57" s="721"/>
      <c r="BN57" s="721"/>
      <c r="BO57" s="721"/>
      <c r="BP57" s="721"/>
      <c r="BQ57" s="722">
        <v>41730</v>
      </c>
      <c r="BR57" s="722"/>
      <c r="BS57" s="722"/>
      <c r="BT57" s="722"/>
      <c r="BU57" s="722"/>
      <c r="BV57" s="722"/>
      <c r="BW57" s="722"/>
      <c r="BX57" s="722"/>
      <c r="BY57" s="2"/>
      <c r="BZ57" s="2"/>
      <c r="CA57" s="2"/>
    </row>
    <row r="58" spans="1:79" s="107" customFormat="1" ht="120" customHeight="1" x14ac:dyDescent="0.3">
      <c r="A58" s="718">
        <v>43635</v>
      </c>
      <c r="B58" s="718"/>
      <c r="C58" s="718"/>
      <c r="D58" s="718"/>
      <c r="E58" s="718" t="s">
        <v>626</v>
      </c>
      <c r="F58" s="719"/>
      <c r="G58" s="719"/>
      <c r="H58" s="719"/>
      <c r="I58" s="719"/>
      <c r="J58" s="719"/>
      <c r="K58" s="718">
        <v>3</v>
      </c>
      <c r="L58" s="719"/>
      <c r="M58" s="719"/>
      <c r="N58" s="719"/>
      <c r="O58" s="719"/>
      <c r="P58" s="719"/>
      <c r="Q58" s="718" t="s">
        <v>1182</v>
      </c>
      <c r="R58" s="719"/>
      <c r="S58" s="719"/>
      <c r="T58" s="719"/>
      <c r="U58" s="719"/>
      <c r="V58" s="719"/>
      <c r="W58" s="719"/>
      <c r="X58" s="719"/>
      <c r="Y58" s="726">
        <v>21661450</v>
      </c>
      <c r="Z58" s="726"/>
      <c r="AA58" s="726"/>
      <c r="AB58" s="726"/>
      <c r="AC58" s="726"/>
      <c r="AD58" s="726"/>
      <c r="AE58" s="726"/>
      <c r="AF58" s="726"/>
      <c r="AG58" s="731" t="s">
        <v>1183</v>
      </c>
      <c r="AH58" s="732"/>
      <c r="AI58" s="732"/>
      <c r="AJ58" s="732"/>
      <c r="AK58" s="732"/>
      <c r="AL58" s="732"/>
      <c r="AM58" s="732"/>
      <c r="AN58" s="732"/>
      <c r="AO58" s="732"/>
      <c r="AP58" s="732"/>
      <c r="AQ58" s="732"/>
      <c r="AR58" s="732"/>
      <c r="AS58" s="718" t="s">
        <v>1186</v>
      </c>
      <c r="AT58" s="719"/>
      <c r="AU58" s="719"/>
      <c r="AV58" s="719"/>
      <c r="AW58" s="719"/>
      <c r="AX58" s="719"/>
      <c r="AY58" s="719"/>
      <c r="AZ58" s="719"/>
      <c r="BA58" s="719"/>
      <c r="BB58" s="719"/>
      <c r="BC58" s="719"/>
      <c r="BD58" s="720" t="s">
        <v>20</v>
      </c>
      <c r="BE58" s="721"/>
      <c r="BF58" s="721"/>
      <c r="BG58" s="721"/>
      <c r="BH58" s="721"/>
      <c r="BI58" s="721"/>
      <c r="BJ58" s="721"/>
      <c r="BK58" s="721"/>
      <c r="BL58" s="721"/>
      <c r="BM58" s="721"/>
      <c r="BN58" s="721"/>
      <c r="BO58" s="721"/>
      <c r="BP58" s="721"/>
      <c r="BQ58" s="722">
        <v>41730</v>
      </c>
      <c r="BR58" s="722"/>
      <c r="BS58" s="722"/>
      <c r="BT58" s="722"/>
      <c r="BU58" s="722"/>
      <c r="BV58" s="722"/>
      <c r="BW58" s="722"/>
      <c r="BX58" s="722"/>
      <c r="BY58" s="2"/>
      <c r="BZ58" s="2"/>
      <c r="CA58" s="2"/>
    </row>
    <row r="59" spans="1:79" s="107" customFormat="1" ht="120" customHeight="1" x14ac:dyDescent="0.3">
      <c r="A59" s="718">
        <v>43635</v>
      </c>
      <c r="B59" s="718"/>
      <c r="C59" s="718"/>
      <c r="D59" s="718"/>
      <c r="E59" s="718" t="s">
        <v>626</v>
      </c>
      <c r="F59" s="719"/>
      <c r="G59" s="719"/>
      <c r="H59" s="719"/>
      <c r="I59" s="719"/>
      <c r="J59" s="719"/>
      <c r="K59" s="718">
        <v>4</v>
      </c>
      <c r="L59" s="719"/>
      <c r="M59" s="719"/>
      <c r="N59" s="719"/>
      <c r="O59" s="719"/>
      <c r="P59" s="719"/>
      <c r="Q59" s="718" t="s">
        <v>1182</v>
      </c>
      <c r="R59" s="719"/>
      <c r="S59" s="719"/>
      <c r="T59" s="719"/>
      <c r="U59" s="719"/>
      <c r="V59" s="719"/>
      <c r="W59" s="719"/>
      <c r="X59" s="719"/>
      <c r="Y59" s="726">
        <v>21661450</v>
      </c>
      <c r="Z59" s="726"/>
      <c r="AA59" s="726"/>
      <c r="AB59" s="726"/>
      <c r="AC59" s="726"/>
      <c r="AD59" s="726"/>
      <c r="AE59" s="726"/>
      <c r="AF59" s="726"/>
      <c r="AG59" s="731" t="s">
        <v>1183</v>
      </c>
      <c r="AH59" s="732"/>
      <c r="AI59" s="732"/>
      <c r="AJ59" s="732"/>
      <c r="AK59" s="732"/>
      <c r="AL59" s="732"/>
      <c r="AM59" s="732"/>
      <c r="AN59" s="732"/>
      <c r="AO59" s="732"/>
      <c r="AP59" s="732"/>
      <c r="AQ59" s="732"/>
      <c r="AR59" s="732"/>
      <c r="AS59" s="718" t="s">
        <v>1187</v>
      </c>
      <c r="AT59" s="719"/>
      <c r="AU59" s="719"/>
      <c r="AV59" s="719"/>
      <c r="AW59" s="719"/>
      <c r="AX59" s="719"/>
      <c r="AY59" s="719"/>
      <c r="AZ59" s="719"/>
      <c r="BA59" s="719"/>
      <c r="BB59" s="719"/>
      <c r="BC59" s="719"/>
      <c r="BD59" s="720" t="s">
        <v>20</v>
      </c>
      <c r="BE59" s="721"/>
      <c r="BF59" s="721"/>
      <c r="BG59" s="721"/>
      <c r="BH59" s="721"/>
      <c r="BI59" s="721"/>
      <c r="BJ59" s="721"/>
      <c r="BK59" s="721"/>
      <c r="BL59" s="721"/>
      <c r="BM59" s="721"/>
      <c r="BN59" s="721"/>
      <c r="BO59" s="721"/>
      <c r="BP59" s="721"/>
      <c r="BQ59" s="722">
        <v>41730</v>
      </c>
      <c r="BR59" s="722"/>
      <c r="BS59" s="722"/>
      <c r="BT59" s="722"/>
      <c r="BU59" s="722"/>
      <c r="BV59" s="722"/>
      <c r="BW59" s="722"/>
      <c r="BX59" s="722"/>
      <c r="BY59" s="2"/>
      <c r="BZ59" s="2"/>
      <c r="CA59" s="2"/>
    </row>
    <row r="60" spans="1:79" s="107" customFormat="1" ht="120" customHeight="1" x14ac:dyDescent="0.3">
      <c r="A60" s="718">
        <v>43635</v>
      </c>
      <c r="B60" s="718"/>
      <c r="C60" s="718"/>
      <c r="D60" s="718"/>
      <c r="E60" s="718" t="s">
        <v>626</v>
      </c>
      <c r="F60" s="719"/>
      <c r="G60" s="719"/>
      <c r="H60" s="719"/>
      <c r="I60" s="719"/>
      <c r="J60" s="719"/>
      <c r="K60" s="718">
        <v>5</v>
      </c>
      <c r="L60" s="719"/>
      <c r="M60" s="719"/>
      <c r="N60" s="719"/>
      <c r="O60" s="719"/>
      <c r="P60" s="719"/>
      <c r="Q60" s="718" t="s">
        <v>1182</v>
      </c>
      <c r="R60" s="719"/>
      <c r="S60" s="719"/>
      <c r="T60" s="719"/>
      <c r="U60" s="719"/>
      <c r="V60" s="719"/>
      <c r="W60" s="719"/>
      <c r="X60" s="719"/>
      <c r="Y60" s="726">
        <v>21661450</v>
      </c>
      <c r="Z60" s="726"/>
      <c r="AA60" s="726"/>
      <c r="AB60" s="726"/>
      <c r="AC60" s="726"/>
      <c r="AD60" s="726"/>
      <c r="AE60" s="726"/>
      <c r="AF60" s="726"/>
      <c r="AG60" s="731" t="s">
        <v>1183</v>
      </c>
      <c r="AH60" s="732"/>
      <c r="AI60" s="732"/>
      <c r="AJ60" s="732"/>
      <c r="AK60" s="732"/>
      <c r="AL60" s="732"/>
      <c r="AM60" s="732"/>
      <c r="AN60" s="732"/>
      <c r="AO60" s="732"/>
      <c r="AP60" s="732"/>
      <c r="AQ60" s="732"/>
      <c r="AR60" s="732"/>
      <c r="AS60" s="718" t="s">
        <v>1188</v>
      </c>
      <c r="AT60" s="719"/>
      <c r="AU60" s="719"/>
      <c r="AV60" s="719"/>
      <c r="AW60" s="719"/>
      <c r="AX60" s="719"/>
      <c r="AY60" s="719"/>
      <c r="AZ60" s="719"/>
      <c r="BA60" s="719"/>
      <c r="BB60" s="719"/>
      <c r="BC60" s="719"/>
      <c r="BD60" s="720" t="s">
        <v>20</v>
      </c>
      <c r="BE60" s="721"/>
      <c r="BF60" s="721"/>
      <c r="BG60" s="721"/>
      <c r="BH60" s="721"/>
      <c r="BI60" s="721"/>
      <c r="BJ60" s="721"/>
      <c r="BK60" s="721"/>
      <c r="BL60" s="721"/>
      <c r="BM60" s="721"/>
      <c r="BN60" s="721"/>
      <c r="BO60" s="721"/>
      <c r="BP60" s="721"/>
      <c r="BQ60" s="722">
        <v>41730</v>
      </c>
      <c r="BR60" s="722"/>
      <c r="BS60" s="722"/>
      <c r="BT60" s="722"/>
      <c r="BU60" s="722"/>
      <c r="BV60" s="722"/>
      <c r="BW60" s="722"/>
      <c r="BX60" s="722"/>
      <c r="BY60" s="2"/>
      <c r="BZ60" s="2"/>
      <c r="CA60" s="2"/>
    </row>
    <row r="61" spans="1:79" s="107" customFormat="1" ht="120" customHeight="1" x14ac:dyDescent="0.3">
      <c r="A61" s="718">
        <v>43635</v>
      </c>
      <c r="B61" s="718"/>
      <c r="C61" s="718"/>
      <c r="D61" s="718"/>
      <c r="E61" s="718" t="s">
        <v>626</v>
      </c>
      <c r="F61" s="719"/>
      <c r="G61" s="719"/>
      <c r="H61" s="719"/>
      <c r="I61" s="719"/>
      <c r="J61" s="719"/>
      <c r="K61" s="718">
        <v>6</v>
      </c>
      <c r="L61" s="719"/>
      <c r="M61" s="719"/>
      <c r="N61" s="719"/>
      <c r="O61" s="719"/>
      <c r="P61" s="719"/>
      <c r="Q61" s="718" t="s">
        <v>1182</v>
      </c>
      <c r="R61" s="719"/>
      <c r="S61" s="719"/>
      <c r="T61" s="719"/>
      <c r="U61" s="719"/>
      <c r="V61" s="719"/>
      <c r="W61" s="719"/>
      <c r="X61" s="719"/>
      <c r="Y61" s="726">
        <v>21661450</v>
      </c>
      <c r="Z61" s="726"/>
      <c r="AA61" s="726"/>
      <c r="AB61" s="726"/>
      <c r="AC61" s="726"/>
      <c r="AD61" s="726"/>
      <c r="AE61" s="726"/>
      <c r="AF61" s="726"/>
      <c r="AG61" s="731" t="s">
        <v>1183</v>
      </c>
      <c r="AH61" s="732"/>
      <c r="AI61" s="732"/>
      <c r="AJ61" s="732"/>
      <c r="AK61" s="732"/>
      <c r="AL61" s="732"/>
      <c r="AM61" s="732"/>
      <c r="AN61" s="732"/>
      <c r="AO61" s="732"/>
      <c r="AP61" s="732"/>
      <c r="AQ61" s="732"/>
      <c r="AR61" s="732"/>
      <c r="AS61" s="718" t="s">
        <v>1189</v>
      </c>
      <c r="AT61" s="719"/>
      <c r="AU61" s="719"/>
      <c r="AV61" s="719"/>
      <c r="AW61" s="719"/>
      <c r="AX61" s="719"/>
      <c r="AY61" s="719"/>
      <c r="AZ61" s="719"/>
      <c r="BA61" s="719"/>
      <c r="BB61" s="719"/>
      <c r="BC61" s="719"/>
      <c r="BD61" s="720" t="s">
        <v>20</v>
      </c>
      <c r="BE61" s="721"/>
      <c r="BF61" s="721"/>
      <c r="BG61" s="721"/>
      <c r="BH61" s="721"/>
      <c r="BI61" s="721"/>
      <c r="BJ61" s="721"/>
      <c r="BK61" s="721"/>
      <c r="BL61" s="721"/>
      <c r="BM61" s="721"/>
      <c r="BN61" s="721"/>
      <c r="BO61" s="721"/>
      <c r="BP61" s="721"/>
      <c r="BQ61" s="722">
        <v>41730</v>
      </c>
      <c r="BR61" s="722"/>
      <c r="BS61" s="722"/>
      <c r="BT61" s="722"/>
      <c r="BU61" s="722"/>
      <c r="BV61" s="722"/>
      <c r="BW61" s="722"/>
      <c r="BX61" s="722"/>
      <c r="BY61" s="2"/>
      <c r="BZ61" s="2"/>
      <c r="CA61" s="2"/>
    </row>
    <row r="62" spans="1:79" s="107" customFormat="1" ht="120" customHeight="1" x14ac:dyDescent="0.3">
      <c r="A62" s="718">
        <v>43641</v>
      </c>
      <c r="B62" s="718"/>
      <c r="C62" s="718"/>
      <c r="D62" s="718"/>
      <c r="E62" s="718" t="s">
        <v>626</v>
      </c>
      <c r="F62" s="719"/>
      <c r="G62" s="719"/>
      <c r="H62" s="719"/>
      <c r="I62" s="719"/>
      <c r="J62" s="719"/>
      <c r="K62" s="718">
        <v>757</v>
      </c>
      <c r="L62" s="719"/>
      <c r="M62" s="719"/>
      <c r="N62" s="719"/>
      <c r="O62" s="719"/>
      <c r="P62" s="719"/>
      <c r="Q62" s="718" t="s">
        <v>736</v>
      </c>
      <c r="R62" s="719"/>
      <c r="S62" s="719"/>
      <c r="T62" s="719"/>
      <c r="U62" s="719"/>
      <c r="V62" s="719"/>
      <c r="W62" s="719"/>
      <c r="X62" s="719"/>
      <c r="Y62" s="726">
        <v>14360506</v>
      </c>
      <c r="Z62" s="726"/>
      <c r="AA62" s="726"/>
      <c r="AB62" s="726"/>
      <c r="AC62" s="726"/>
      <c r="AD62" s="726"/>
      <c r="AE62" s="726"/>
      <c r="AF62" s="726"/>
      <c r="AG62" s="731" t="s">
        <v>737</v>
      </c>
      <c r="AH62" s="732"/>
      <c r="AI62" s="732"/>
      <c r="AJ62" s="732"/>
      <c r="AK62" s="732"/>
      <c r="AL62" s="732"/>
      <c r="AM62" s="732"/>
      <c r="AN62" s="732"/>
      <c r="AO62" s="732"/>
      <c r="AP62" s="732"/>
      <c r="AQ62" s="732"/>
      <c r="AR62" s="732"/>
      <c r="AS62" s="718" t="s">
        <v>1111</v>
      </c>
      <c r="AT62" s="719"/>
      <c r="AU62" s="719"/>
      <c r="AV62" s="719"/>
      <c r="AW62" s="719"/>
      <c r="AX62" s="719"/>
      <c r="AY62" s="719"/>
      <c r="AZ62" s="719"/>
      <c r="BA62" s="719"/>
      <c r="BB62" s="719"/>
      <c r="BC62" s="719"/>
      <c r="BD62" s="720" t="s">
        <v>20</v>
      </c>
      <c r="BE62" s="721"/>
      <c r="BF62" s="721"/>
      <c r="BG62" s="721"/>
      <c r="BH62" s="721"/>
      <c r="BI62" s="721"/>
      <c r="BJ62" s="721"/>
      <c r="BK62" s="721"/>
      <c r="BL62" s="721"/>
      <c r="BM62" s="721"/>
      <c r="BN62" s="721"/>
      <c r="BO62" s="721"/>
      <c r="BP62" s="721"/>
      <c r="BQ62" s="722">
        <v>12</v>
      </c>
      <c r="BR62" s="722"/>
      <c r="BS62" s="722"/>
      <c r="BT62" s="722"/>
      <c r="BU62" s="722"/>
      <c r="BV62" s="722"/>
      <c r="BW62" s="722"/>
      <c r="BX62" s="722"/>
      <c r="BY62" s="2"/>
      <c r="BZ62" s="2"/>
      <c r="CA62" s="2"/>
    </row>
    <row r="63" spans="1:79" s="107" customFormat="1" ht="120" customHeight="1" x14ac:dyDescent="0.3">
      <c r="A63" s="718">
        <v>43643</v>
      </c>
      <c r="B63" s="718"/>
      <c r="C63" s="718"/>
      <c r="D63" s="718"/>
      <c r="E63" s="718" t="s">
        <v>626</v>
      </c>
      <c r="F63" s="719"/>
      <c r="G63" s="719"/>
      <c r="H63" s="719"/>
      <c r="I63" s="719"/>
      <c r="J63" s="719"/>
      <c r="K63" s="718">
        <v>12553</v>
      </c>
      <c r="L63" s="719"/>
      <c r="M63" s="719"/>
      <c r="N63" s="719"/>
      <c r="O63" s="719"/>
      <c r="P63" s="719"/>
      <c r="Q63" s="718" t="s">
        <v>736</v>
      </c>
      <c r="R63" s="719"/>
      <c r="S63" s="719"/>
      <c r="T63" s="719"/>
      <c r="U63" s="719"/>
      <c r="V63" s="719"/>
      <c r="W63" s="719"/>
      <c r="X63" s="719"/>
      <c r="Y63" s="726">
        <v>14360506</v>
      </c>
      <c r="Z63" s="726"/>
      <c r="AA63" s="726"/>
      <c r="AB63" s="726"/>
      <c r="AC63" s="726"/>
      <c r="AD63" s="726"/>
      <c r="AE63" s="726"/>
      <c r="AF63" s="726"/>
      <c r="AG63" s="731" t="s">
        <v>737</v>
      </c>
      <c r="AH63" s="732"/>
      <c r="AI63" s="732"/>
      <c r="AJ63" s="732"/>
      <c r="AK63" s="732"/>
      <c r="AL63" s="732"/>
      <c r="AM63" s="732"/>
      <c r="AN63" s="732"/>
      <c r="AO63" s="732"/>
      <c r="AP63" s="732"/>
      <c r="AQ63" s="732"/>
      <c r="AR63" s="732"/>
      <c r="AS63" s="718" t="s">
        <v>738</v>
      </c>
      <c r="AT63" s="719"/>
      <c r="AU63" s="719"/>
      <c r="AV63" s="719"/>
      <c r="AW63" s="719"/>
      <c r="AX63" s="719"/>
      <c r="AY63" s="719"/>
      <c r="AZ63" s="719"/>
      <c r="BA63" s="719"/>
      <c r="BB63" s="719"/>
      <c r="BC63" s="719"/>
      <c r="BD63" s="720" t="s">
        <v>20</v>
      </c>
      <c r="BE63" s="721"/>
      <c r="BF63" s="721"/>
      <c r="BG63" s="721"/>
      <c r="BH63" s="721"/>
      <c r="BI63" s="721"/>
      <c r="BJ63" s="721"/>
      <c r="BK63" s="721"/>
      <c r="BL63" s="721"/>
      <c r="BM63" s="721"/>
      <c r="BN63" s="721"/>
      <c r="BO63" s="721"/>
      <c r="BP63" s="721"/>
      <c r="BQ63" s="722">
        <v>100</v>
      </c>
      <c r="BR63" s="722"/>
      <c r="BS63" s="722"/>
      <c r="BT63" s="722"/>
      <c r="BU63" s="722"/>
      <c r="BV63" s="722"/>
      <c r="BW63" s="722"/>
      <c r="BX63" s="722"/>
      <c r="BY63" s="2"/>
      <c r="BZ63" s="2"/>
      <c r="CA63" s="2"/>
    </row>
    <row r="64" spans="1:79" s="107" customFormat="1" ht="120" customHeight="1" x14ac:dyDescent="0.3">
      <c r="A64" s="718">
        <v>43643</v>
      </c>
      <c r="B64" s="718"/>
      <c r="C64" s="718"/>
      <c r="D64" s="718"/>
      <c r="E64" s="718" t="s">
        <v>626</v>
      </c>
      <c r="F64" s="719"/>
      <c r="G64" s="719"/>
      <c r="H64" s="719"/>
      <c r="I64" s="719"/>
      <c r="J64" s="719"/>
      <c r="K64" s="718">
        <v>12503</v>
      </c>
      <c r="L64" s="719"/>
      <c r="M64" s="719"/>
      <c r="N64" s="719"/>
      <c r="O64" s="719"/>
      <c r="P64" s="719"/>
      <c r="Q64" s="718" t="s">
        <v>736</v>
      </c>
      <c r="R64" s="719"/>
      <c r="S64" s="719"/>
      <c r="T64" s="719"/>
      <c r="U64" s="719"/>
      <c r="V64" s="719"/>
      <c r="W64" s="719"/>
      <c r="X64" s="719"/>
      <c r="Y64" s="726">
        <v>14360506</v>
      </c>
      <c r="Z64" s="726"/>
      <c r="AA64" s="726"/>
      <c r="AB64" s="726"/>
      <c r="AC64" s="726"/>
      <c r="AD64" s="726"/>
      <c r="AE64" s="726"/>
      <c r="AF64" s="726"/>
      <c r="AG64" s="731" t="s">
        <v>737</v>
      </c>
      <c r="AH64" s="732"/>
      <c r="AI64" s="732"/>
      <c r="AJ64" s="732"/>
      <c r="AK64" s="732"/>
      <c r="AL64" s="732"/>
      <c r="AM64" s="732"/>
      <c r="AN64" s="732"/>
      <c r="AO64" s="732"/>
      <c r="AP64" s="732"/>
      <c r="AQ64" s="732"/>
      <c r="AR64" s="732"/>
      <c r="AS64" s="718" t="s">
        <v>738</v>
      </c>
      <c r="AT64" s="719"/>
      <c r="AU64" s="719"/>
      <c r="AV64" s="719"/>
      <c r="AW64" s="719"/>
      <c r="AX64" s="719"/>
      <c r="AY64" s="719"/>
      <c r="AZ64" s="719"/>
      <c r="BA64" s="719"/>
      <c r="BB64" s="719"/>
      <c r="BC64" s="719"/>
      <c r="BD64" s="720" t="s">
        <v>20</v>
      </c>
      <c r="BE64" s="721"/>
      <c r="BF64" s="721"/>
      <c r="BG64" s="721"/>
      <c r="BH64" s="721"/>
      <c r="BI64" s="721"/>
      <c r="BJ64" s="721"/>
      <c r="BK64" s="721"/>
      <c r="BL64" s="721"/>
      <c r="BM64" s="721"/>
      <c r="BN64" s="721"/>
      <c r="BO64" s="721"/>
      <c r="BP64" s="721"/>
      <c r="BQ64" s="722">
        <v>70</v>
      </c>
      <c r="BR64" s="722"/>
      <c r="BS64" s="722"/>
      <c r="BT64" s="722"/>
      <c r="BU64" s="722"/>
      <c r="BV64" s="722"/>
      <c r="BW64" s="722"/>
      <c r="BX64" s="722"/>
      <c r="BY64" s="2"/>
      <c r="BZ64" s="2"/>
      <c r="CA64" s="2"/>
    </row>
    <row r="65" spans="1:79" ht="14.4" x14ac:dyDescent="0.3">
      <c r="A65" s="898" t="s">
        <v>436</v>
      </c>
      <c r="B65" s="746"/>
      <c r="C65" s="746"/>
      <c r="D65" s="746"/>
      <c r="E65" s="746"/>
      <c r="F65" s="746"/>
      <c r="G65" s="746"/>
      <c r="H65" s="746"/>
      <c r="I65" s="746"/>
      <c r="J65" s="746"/>
      <c r="K65" s="746"/>
      <c r="L65" s="746"/>
      <c r="M65" s="746"/>
      <c r="N65" s="746"/>
      <c r="O65" s="746"/>
      <c r="P65" s="746"/>
      <c r="Q65" s="746"/>
      <c r="R65" s="746"/>
      <c r="S65" s="746"/>
      <c r="T65" s="746"/>
      <c r="U65" s="746"/>
      <c r="V65" s="746"/>
      <c r="W65" s="746"/>
      <c r="X65" s="746"/>
      <c r="Y65" s="746"/>
      <c r="Z65" s="746"/>
      <c r="AA65" s="746"/>
      <c r="AB65" s="746"/>
      <c r="AC65" s="746"/>
      <c r="AD65" s="746"/>
      <c r="AE65" s="746"/>
      <c r="AF65" s="746"/>
      <c r="AG65" s="746"/>
      <c r="AH65" s="746"/>
      <c r="AI65" s="746"/>
      <c r="AJ65" s="746"/>
      <c r="AK65" s="746"/>
      <c r="AL65" s="746"/>
      <c r="AM65" s="746"/>
      <c r="AN65" s="746"/>
      <c r="AO65" s="746"/>
      <c r="AP65" s="746"/>
      <c r="AQ65" s="746"/>
      <c r="AR65" s="746"/>
      <c r="AS65" s="746"/>
      <c r="AT65" s="746"/>
      <c r="AU65" s="746"/>
      <c r="AV65" s="746"/>
      <c r="AW65" s="746"/>
      <c r="AX65" s="746"/>
      <c r="AY65" s="746"/>
      <c r="AZ65" s="746"/>
      <c r="BA65" s="746"/>
      <c r="BB65" s="746"/>
      <c r="BC65" s="746"/>
      <c r="BD65" s="746"/>
      <c r="BE65" s="746"/>
      <c r="BF65" s="746"/>
      <c r="BG65" s="746"/>
      <c r="BH65" s="746"/>
      <c r="BI65" s="746"/>
      <c r="BJ65" s="746"/>
      <c r="BK65" s="746"/>
      <c r="BL65" s="746"/>
      <c r="BM65" s="746"/>
      <c r="BN65" s="746"/>
      <c r="BO65" s="746"/>
      <c r="BP65" s="746"/>
      <c r="BQ65" s="887">
        <f>SUM(BQ11:BQ64)</f>
        <v>5631069.1600000001</v>
      </c>
      <c r="BR65" s="749"/>
      <c r="BS65" s="749"/>
      <c r="BT65" s="749"/>
      <c r="BU65" s="749"/>
      <c r="BV65" s="749"/>
      <c r="BW65" s="749"/>
      <c r="BX65" s="749"/>
      <c r="BY65" s="2"/>
      <c r="BZ65" s="2"/>
      <c r="CA65" s="2"/>
    </row>
    <row r="66" spans="1:79" ht="24.75" customHeight="1" x14ac:dyDescent="0.3">
      <c r="A66" s="565" t="s">
        <v>458</v>
      </c>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5"/>
      <c r="BL66" s="185"/>
      <c r="BM66" s="185"/>
      <c r="BN66" s="185"/>
      <c r="BO66" s="185"/>
      <c r="BP66" s="185"/>
      <c r="BQ66" s="185"/>
      <c r="BR66" s="185"/>
      <c r="BS66" s="185"/>
      <c r="BT66" s="185"/>
      <c r="BU66" s="185"/>
      <c r="BV66" s="185"/>
      <c r="BW66" s="185"/>
      <c r="BX66" s="185"/>
      <c r="BY66" s="2"/>
      <c r="BZ66" s="2"/>
      <c r="CA66" s="2"/>
    </row>
    <row r="67" spans="1:79" ht="21.75" customHeight="1" thickBot="1" x14ac:dyDescent="0.35">
      <c r="A67" s="766" t="s">
        <v>426</v>
      </c>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5"/>
      <c r="BL67" s="185"/>
      <c r="BM67" s="185"/>
      <c r="BN67" s="185"/>
      <c r="BO67" s="185"/>
      <c r="BP67" s="185"/>
      <c r="BQ67" s="185"/>
      <c r="BR67" s="185"/>
      <c r="BS67" s="185"/>
      <c r="BT67" s="185"/>
      <c r="BU67" s="185"/>
      <c r="BV67" s="185"/>
      <c r="BW67" s="185"/>
      <c r="BX67" s="185"/>
      <c r="BY67" s="185"/>
      <c r="BZ67" s="185"/>
      <c r="CA67" s="185"/>
    </row>
    <row r="68" spans="1:79" ht="81" customHeight="1" x14ac:dyDescent="0.3">
      <c r="A68" s="902" t="s">
        <v>428</v>
      </c>
      <c r="B68" s="485"/>
      <c r="C68" s="485"/>
      <c r="D68" s="289"/>
      <c r="E68" s="908" t="s">
        <v>285</v>
      </c>
      <c r="F68" s="485"/>
      <c r="G68" s="485"/>
      <c r="H68" s="485"/>
      <c r="I68" s="485"/>
      <c r="J68" s="289"/>
      <c r="K68" s="832" t="s">
        <v>430</v>
      </c>
      <c r="L68" s="485"/>
      <c r="M68" s="485"/>
      <c r="N68" s="485"/>
      <c r="O68" s="485"/>
      <c r="P68" s="289"/>
      <c r="Q68" s="832" t="s">
        <v>461</v>
      </c>
      <c r="R68" s="485"/>
      <c r="S68" s="485"/>
      <c r="T68" s="485"/>
      <c r="U68" s="485"/>
      <c r="V68" s="485"/>
      <c r="W68" s="485"/>
      <c r="X68" s="289"/>
      <c r="Y68" s="832" t="s">
        <v>258</v>
      </c>
      <c r="Z68" s="485"/>
      <c r="AA68" s="485"/>
      <c r="AB68" s="485"/>
      <c r="AC68" s="485"/>
      <c r="AD68" s="485"/>
      <c r="AE68" s="485"/>
      <c r="AF68" s="289"/>
      <c r="AG68" s="832" t="s">
        <v>432</v>
      </c>
      <c r="AH68" s="485"/>
      <c r="AI68" s="485"/>
      <c r="AJ68" s="485"/>
      <c r="AK68" s="485"/>
      <c r="AL68" s="485"/>
      <c r="AM68" s="485"/>
      <c r="AN68" s="485"/>
      <c r="AO68" s="485"/>
      <c r="AP68" s="485"/>
      <c r="AQ68" s="485"/>
      <c r="AR68" s="289"/>
      <c r="AS68" s="832" t="s">
        <v>433</v>
      </c>
      <c r="AT68" s="485"/>
      <c r="AU68" s="485"/>
      <c r="AV68" s="485"/>
      <c r="AW68" s="485"/>
      <c r="AX68" s="485"/>
      <c r="AY68" s="485"/>
      <c r="AZ68" s="485"/>
      <c r="BA68" s="485"/>
      <c r="BB68" s="485"/>
      <c r="BC68" s="289"/>
      <c r="BD68" s="832" t="s">
        <v>5</v>
      </c>
      <c r="BE68" s="485"/>
      <c r="BF68" s="485"/>
      <c r="BG68" s="485"/>
      <c r="BH68" s="485"/>
      <c r="BI68" s="485"/>
      <c r="BJ68" s="485"/>
      <c r="BK68" s="485"/>
      <c r="BL68" s="485"/>
      <c r="BM68" s="485"/>
      <c r="BN68" s="485"/>
      <c r="BO68" s="485"/>
      <c r="BP68" s="289"/>
      <c r="BQ68" s="832" t="s">
        <v>435</v>
      </c>
      <c r="BR68" s="485"/>
      <c r="BS68" s="485"/>
      <c r="BT68" s="485"/>
      <c r="BU68" s="485"/>
      <c r="BV68" s="485"/>
      <c r="BW68" s="485"/>
      <c r="BX68" s="863"/>
      <c r="BY68" s="2"/>
      <c r="BZ68" s="2"/>
      <c r="CA68" s="2"/>
    </row>
    <row r="69" spans="1:79" s="86" customFormat="1" ht="81" customHeight="1" x14ac:dyDescent="0.3">
      <c r="A69" s="750">
        <v>43665</v>
      </c>
      <c r="B69" s="751"/>
      <c r="C69" s="751"/>
      <c r="D69" s="752"/>
      <c r="E69" s="747" t="s">
        <v>616</v>
      </c>
      <c r="F69" s="746"/>
      <c r="G69" s="746"/>
      <c r="H69" s="746"/>
      <c r="I69" s="746"/>
      <c r="J69" s="746"/>
      <c r="K69" s="747">
        <v>104</v>
      </c>
      <c r="L69" s="746"/>
      <c r="M69" s="746"/>
      <c r="N69" s="746"/>
      <c r="O69" s="746"/>
      <c r="P69" s="746"/>
      <c r="Q69" s="747" t="s">
        <v>739</v>
      </c>
      <c r="R69" s="746"/>
      <c r="S69" s="746"/>
      <c r="T69" s="746"/>
      <c r="U69" s="746"/>
      <c r="V69" s="746"/>
      <c r="W69" s="746"/>
      <c r="X69" s="746"/>
      <c r="Y69" s="747"/>
      <c r="Z69" s="746"/>
      <c r="AA69" s="746"/>
      <c r="AB69" s="746"/>
      <c r="AC69" s="746"/>
      <c r="AD69" s="746"/>
      <c r="AE69" s="746"/>
      <c r="AF69" s="746"/>
      <c r="AG69" s="747" t="s">
        <v>1352</v>
      </c>
      <c r="AH69" s="746"/>
      <c r="AI69" s="746"/>
      <c r="AJ69" s="746"/>
      <c r="AK69" s="746"/>
      <c r="AL69" s="746"/>
      <c r="AM69" s="746"/>
      <c r="AN69" s="746"/>
      <c r="AO69" s="746"/>
      <c r="AP69" s="746"/>
      <c r="AQ69" s="746"/>
      <c r="AR69" s="746"/>
      <c r="AS69" s="747" t="s">
        <v>753</v>
      </c>
      <c r="AT69" s="746"/>
      <c r="AU69" s="746"/>
      <c r="AV69" s="746"/>
      <c r="AW69" s="746"/>
      <c r="AX69" s="746"/>
      <c r="AY69" s="746"/>
      <c r="AZ69" s="746"/>
      <c r="BA69" s="746"/>
      <c r="BB69" s="746"/>
      <c r="BC69" s="746"/>
      <c r="BD69" s="747" t="s">
        <v>20</v>
      </c>
      <c r="BE69" s="746"/>
      <c r="BF69" s="746"/>
      <c r="BG69" s="746"/>
      <c r="BH69" s="746"/>
      <c r="BI69" s="746"/>
      <c r="BJ69" s="746"/>
      <c r="BK69" s="746"/>
      <c r="BL69" s="746"/>
      <c r="BM69" s="746"/>
      <c r="BN69" s="746"/>
      <c r="BO69" s="746"/>
      <c r="BP69" s="746"/>
      <c r="BQ69" s="748">
        <v>50000</v>
      </c>
      <c r="BR69" s="749"/>
      <c r="BS69" s="749"/>
      <c r="BT69" s="749"/>
      <c r="BU69" s="749"/>
      <c r="BV69" s="749"/>
      <c r="BW69" s="749"/>
      <c r="BX69" s="749"/>
      <c r="BY69" s="2"/>
      <c r="BZ69" s="2"/>
      <c r="CA69" s="2"/>
    </row>
    <row r="70" spans="1:79" s="86" customFormat="1" ht="81" customHeight="1" x14ac:dyDescent="0.3">
      <c r="A70" s="750">
        <v>43664</v>
      </c>
      <c r="B70" s="751"/>
      <c r="C70" s="751"/>
      <c r="D70" s="752"/>
      <c r="E70" s="747" t="s">
        <v>616</v>
      </c>
      <c r="F70" s="746"/>
      <c r="G70" s="746"/>
      <c r="H70" s="746"/>
      <c r="I70" s="746"/>
      <c r="J70" s="746"/>
      <c r="K70" s="747">
        <v>102</v>
      </c>
      <c r="L70" s="746"/>
      <c r="M70" s="746"/>
      <c r="N70" s="746"/>
      <c r="O70" s="746"/>
      <c r="P70" s="746"/>
      <c r="Q70" s="747" t="s">
        <v>739</v>
      </c>
      <c r="R70" s="746"/>
      <c r="S70" s="746"/>
      <c r="T70" s="746"/>
      <c r="U70" s="746"/>
      <c r="V70" s="746"/>
      <c r="W70" s="746"/>
      <c r="X70" s="746"/>
      <c r="Y70" s="747"/>
      <c r="Z70" s="746"/>
      <c r="AA70" s="746"/>
      <c r="AB70" s="746"/>
      <c r="AC70" s="746"/>
      <c r="AD70" s="746"/>
      <c r="AE70" s="746"/>
      <c r="AF70" s="746"/>
      <c r="AG70" s="747" t="s">
        <v>1353</v>
      </c>
      <c r="AH70" s="746"/>
      <c r="AI70" s="746"/>
      <c r="AJ70" s="746"/>
      <c r="AK70" s="746"/>
      <c r="AL70" s="746"/>
      <c r="AM70" s="746"/>
      <c r="AN70" s="746"/>
      <c r="AO70" s="746"/>
      <c r="AP70" s="746"/>
      <c r="AQ70" s="746"/>
      <c r="AR70" s="746"/>
      <c r="AS70" s="747" t="s">
        <v>754</v>
      </c>
      <c r="AT70" s="746"/>
      <c r="AU70" s="746"/>
      <c r="AV70" s="746"/>
      <c r="AW70" s="746"/>
      <c r="AX70" s="746"/>
      <c r="AY70" s="746"/>
      <c r="AZ70" s="746"/>
      <c r="BA70" s="746"/>
      <c r="BB70" s="746"/>
      <c r="BC70" s="746"/>
      <c r="BD70" s="747" t="s">
        <v>20</v>
      </c>
      <c r="BE70" s="746"/>
      <c r="BF70" s="746"/>
      <c r="BG70" s="746"/>
      <c r="BH70" s="746"/>
      <c r="BI70" s="746"/>
      <c r="BJ70" s="746"/>
      <c r="BK70" s="746"/>
      <c r="BL70" s="746"/>
      <c r="BM70" s="746"/>
      <c r="BN70" s="746"/>
      <c r="BO70" s="746"/>
      <c r="BP70" s="746"/>
      <c r="BQ70" s="748">
        <v>643014.78</v>
      </c>
      <c r="BR70" s="749"/>
      <c r="BS70" s="749"/>
      <c r="BT70" s="749"/>
      <c r="BU70" s="749"/>
      <c r="BV70" s="749"/>
      <c r="BW70" s="749"/>
      <c r="BX70" s="749"/>
      <c r="BY70" s="2"/>
      <c r="BZ70" s="2"/>
      <c r="CA70" s="2"/>
    </row>
    <row r="71" spans="1:79" s="86" customFormat="1" ht="81" customHeight="1" x14ac:dyDescent="0.3">
      <c r="A71" s="750">
        <v>43664</v>
      </c>
      <c r="B71" s="751"/>
      <c r="C71" s="751"/>
      <c r="D71" s="752"/>
      <c r="E71" s="747" t="s">
        <v>616</v>
      </c>
      <c r="F71" s="746"/>
      <c r="G71" s="746"/>
      <c r="H71" s="746"/>
      <c r="I71" s="746"/>
      <c r="J71" s="746"/>
      <c r="K71" s="747">
        <v>101</v>
      </c>
      <c r="L71" s="746"/>
      <c r="M71" s="746"/>
      <c r="N71" s="746"/>
      <c r="O71" s="746"/>
      <c r="P71" s="746"/>
      <c r="Q71" s="747" t="s">
        <v>740</v>
      </c>
      <c r="R71" s="746"/>
      <c r="S71" s="746"/>
      <c r="T71" s="746"/>
      <c r="U71" s="746"/>
      <c r="V71" s="746"/>
      <c r="W71" s="746"/>
      <c r="X71" s="746"/>
      <c r="Y71" s="747"/>
      <c r="Z71" s="746"/>
      <c r="AA71" s="746"/>
      <c r="AB71" s="746"/>
      <c r="AC71" s="746"/>
      <c r="AD71" s="746"/>
      <c r="AE71" s="746"/>
      <c r="AF71" s="746"/>
      <c r="AG71" s="747" t="s">
        <v>1354</v>
      </c>
      <c r="AH71" s="746"/>
      <c r="AI71" s="746"/>
      <c r="AJ71" s="746"/>
      <c r="AK71" s="746"/>
      <c r="AL71" s="746"/>
      <c r="AM71" s="746"/>
      <c r="AN71" s="746"/>
      <c r="AO71" s="746"/>
      <c r="AP71" s="746"/>
      <c r="AQ71" s="746"/>
      <c r="AR71" s="746"/>
      <c r="AS71" s="747" t="s">
        <v>755</v>
      </c>
      <c r="AT71" s="746"/>
      <c r="AU71" s="746"/>
      <c r="AV71" s="746"/>
      <c r="AW71" s="746"/>
      <c r="AX71" s="746"/>
      <c r="AY71" s="746"/>
      <c r="AZ71" s="746"/>
      <c r="BA71" s="746"/>
      <c r="BB71" s="746"/>
      <c r="BC71" s="746"/>
      <c r="BD71" s="747" t="s">
        <v>20</v>
      </c>
      <c r="BE71" s="746"/>
      <c r="BF71" s="746"/>
      <c r="BG71" s="746"/>
      <c r="BH71" s="746"/>
      <c r="BI71" s="746"/>
      <c r="BJ71" s="746"/>
      <c r="BK71" s="746"/>
      <c r="BL71" s="746"/>
      <c r="BM71" s="746"/>
      <c r="BN71" s="746"/>
      <c r="BO71" s="746"/>
      <c r="BP71" s="746"/>
      <c r="BQ71" s="748">
        <v>11880</v>
      </c>
      <c r="BR71" s="749"/>
      <c r="BS71" s="749"/>
      <c r="BT71" s="749"/>
      <c r="BU71" s="749"/>
      <c r="BV71" s="749"/>
      <c r="BW71" s="749"/>
      <c r="BX71" s="749"/>
      <c r="BY71" s="2"/>
      <c r="BZ71" s="2"/>
      <c r="CA71" s="2"/>
    </row>
    <row r="72" spans="1:79" s="86" customFormat="1" ht="81" customHeight="1" x14ac:dyDescent="0.3">
      <c r="A72" s="750">
        <v>43664</v>
      </c>
      <c r="B72" s="751"/>
      <c r="C72" s="751"/>
      <c r="D72" s="752"/>
      <c r="E72" s="747" t="s">
        <v>616</v>
      </c>
      <c r="F72" s="746"/>
      <c r="G72" s="746"/>
      <c r="H72" s="746"/>
      <c r="I72" s="746"/>
      <c r="J72" s="746"/>
      <c r="K72" s="747">
        <v>98</v>
      </c>
      <c r="L72" s="746"/>
      <c r="M72" s="746"/>
      <c r="N72" s="746"/>
      <c r="O72" s="746"/>
      <c r="P72" s="746"/>
      <c r="Q72" s="747" t="s">
        <v>741</v>
      </c>
      <c r="R72" s="746"/>
      <c r="S72" s="746"/>
      <c r="T72" s="746"/>
      <c r="U72" s="746"/>
      <c r="V72" s="746"/>
      <c r="W72" s="746"/>
      <c r="X72" s="746"/>
      <c r="Y72" s="747"/>
      <c r="Z72" s="746"/>
      <c r="AA72" s="746"/>
      <c r="AB72" s="746"/>
      <c r="AC72" s="746"/>
      <c r="AD72" s="746"/>
      <c r="AE72" s="746"/>
      <c r="AF72" s="746"/>
      <c r="AG72" s="747" t="s">
        <v>1355</v>
      </c>
      <c r="AH72" s="746"/>
      <c r="AI72" s="746"/>
      <c r="AJ72" s="746"/>
      <c r="AK72" s="746"/>
      <c r="AL72" s="746"/>
      <c r="AM72" s="746"/>
      <c r="AN72" s="746"/>
      <c r="AO72" s="746"/>
      <c r="AP72" s="746"/>
      <c r="AQ72" s="746"/>
      <c r="AR72" s="746"/>
      <c r="AS72" s="747" t="s">
        <v>756</v>
      </c>
      <c r="AT72" s="746"/>
      <c r="AU72" s="746"/>
      <c r="AV72" s="746"/>
      <c r="AW72" s="746"/>
      <c r="AX72" s="746"/>
      <c r="AY72" s="746"/>
      <c r="AZ72" s="746"/>
      <c r="BA72" s="746"/>
      <c r="BB72" s="746"/>
      <c r="BC72" s="746"/>
      <c r="BD72" s="747" t="s">
        <v>20</v>
      </c>
      <c r="BE72" s="746"/>
      <c r="BF72" s="746"/>
      <c r="BG72" s="746"/>
      <c r="BH72" s="746"/>
      <c r="BI72" s="746"/>
      <c r="BJ72" s="746"/>
      <c r="BK72" s="746"/>
      <c r="BL72" s="746"/>
      <c r="BM72" s="746"/>
      <c r="BN72" s="746"/>
      <c r="BO72" s="746"/>
      <c r="BP72" s="746"/>
      <c r="BQ72" s="748">
        <v>16670</v>
      </c>
      <c r="BR72" s="749"/>
      <c r="BS72" s="749"/>
      <c r="BT72" s="749"/>
      <c r="BU72" s="749"/>
      <c r="BV72" s="749"/>
      <c r="BW72" s="749"/>
      <c r="BX72" s="749"/>
      <c r="BY72" s="2"/>
      <c r="BZ72" s="2"/>
      <c r="CA72" s="2"/>
    </row>
    <row r="73" spans="1:79" s="86" customFormat="1" ht="81" customHeight="1" x14ac:dyDescent="0.3">
      <c r="A73" s="750">
        <v>43663</v>
      </c>
      <c r="B73" s="751"/>
      <c r="C73" s="751"/>
      <c r="D73" s="752"/>
      <c r="E73" s="747" t="s">
        <v>616</v>
      </c>
      <c r="F73" s="746"/>
      <c r="G73" s="746"/>
      <c r="H73" s="746"/>
      <c r="I73" s="746"/>
      <c r="J73" s="746"/>
      <c r="K73" s="747">
        <v>97</v>
      </c>
      <c r="L73" s="746"/>
      <c r="M73" s="746"/>
      <c r="N73" s="746"/>
      <c r="O73" s="746"/>
      <c r="P73" s="746"/>
      <c r="Q73" s="747" t="s">
        <v>742</v>
      </c>
      <c r="R73" s="746"/>
      <c r="S73" s="746"/>
      <c r="T73" s="746"/>
      <c r="U73" s="746"/>
      <c r="V73" s="746"/>
      <c r="W73" s="746"/>
      <c r="X73" s="746"/>
      <c r="Y73" s="747"/>
      <c r="Z73" s="746"/>
      <c r="AA73" s="746"/>
      <c r="AB73" s="746"/>
      <c r="AC73" s="746"/>
      <c r="AD73" s="746"/>
      <c r="AE73" s="746"/>
      <c r="AF73" s="746"/>
      <c r="AG73" s="747" t="s">
        <v>1356</v>
      </c>
      <c r="AH73" s="746"/>
      <c r="AI73" s="746"/>
      <c r="AJ73" s="746"/>
      <c r="AK73" s="746"/>
      <c r="AL73" s="746"/>
      <c r="AM73" s="746"/>
      <c r="AN73" s="746"/>
      <c r="AO73" s="746"/>
      <c r="AP73" s="746"/>
      <c r="AQ73" s="746"/>
      <c r="AR73" s="746"/>
      <c r="AS73" s="747" t="s">
        <v>757</v>
      </c>
      <c r="AT73" s="746"/>
      <c r="AU73" s="746"/>
      <c r="AV73" s="746"/>
      <c r="AW73" s="746"/>
      <c r="AX73" s="746"/>
      <c r="AY73" s="746"/>
      <c r="AZ73" s="746"/>
      <c r="BA73" s="746"/>
      <c r="BB73" s="746"/>
      <c r="BC73" s="746"/>
      <c r="BD73" s="747" t="s">
        <v>20</v>
      </c>
      <c r="BE73" s="746"/>
      <c r="BF73" s="746"/>
      <c r="BG73" s="746"/>
      <c r="BH73" s="746"/>
      <c r="BI73" s="746"/>
      <c r="BJ73" s="746"/>
      <c r="BK73" s="746"/>
      <c r="BL73" s="746"/>
      <c r="BM73" s="746"/>
      <c r="BN73" s="746"/>
      <c r="BO73" s="746"/>
      <c r="BP73" s="746"/>
      <c r="BQ73" s="748">
        <v>80000</v>
      </c>
      <c r="BR73" s="749"/>
      <c r="BS73" s="749"/>
      <c r="BT73" s="749"/>
      <c r="BU73" s="749"/>
      <c r="BV73" s="749"/>
      <c r="BW73" s="749"/>
      <c r="BX73" s="749"/>
      <c r="BY73" s="2"/>
      <c r="BZ73" s="2"/>
      <c r="CA73" s="2"/>
    </row>
    <row r="74" spans="1:79" s="86" customFormat="1" ht="81" customHeight="1" x14ac:dyDescent="0.3">
      <c r="A74" s="750">
        <v>43662</v>
      </c>
      <c r="B74" s="751"/>
      <c r="C74" s="751"/>
      <c r="D74" s="752"/>
      <c r="E74" s="747" t="s">
        <v>616</v>
      </c>
      <c r="F74" s="746"/>
      <c r="G74" s="746"/>
      <c r="H74" s="746"/>
      <c r="I74" s="746"/>
      <c r="J74" s="746"/>
      <c r="K74" s="747">
        <v>79</v>
      </c>
      <c r="L74" s="746"/>
      <c r="M74" s="746"/>
      <c r="N74" s="746"/>
      <c r="O74" s="746"/>
      <c r="P74" s="746"/>
      <c r="Q74" s="747" t="s">
        <v>743</v>
      </c>
      <c r="R74" s="746"/>
      <c r="S74" s="746"/>
      <c r="T74" s="746"/>
      <c r="U74" s="746"/>
      <c r="V74" s="746"/>
      <c r="W74" s="746"/>
      <c r="X74" s="746"/>
      <c r="Y74" s="747"/>
      <c r="Z74" s="746"/>
      <c r="AA74" s="746"/>
      <c r="AB74" s="746"/>
      <c r="AC74" s="746"/>
      <c r="AD74" s="746"/>
      <c r="AE74" s="746"/>
      <c r="AF74" s="746"/>
      <c r="AG74" s="747" t="s">
        <v>1357</v>
      </c>
      <c r="AH74" s="746"/>
      <c r="AI74" s="746"/>
      <c r="AJ74" s="746"/>
      <c r="AK74" s="746"/>
      <c r="AL74" s="746"/>
      <c r="AM74" s="746"/>
      <c r="AN74" s="746"/>
      <c r="AO74" s="746"/>
      <c r="AP74" s="746"/>
      <c r="AQ74" s="746"/>
      <c r="AR74" s="746"/>
      <c r="AS74" s="747" t="s">
        <v>758</v>
      </c>
      <c r="AT74" s="746"/>
      <c r="AU74" s="746"/>
      <c r="AV74" s="746"/>
      <c r="AW74" s="746"/>
      <c r="AX74" s="746"/>
      <c r="AY74" s="746"/>
      <c r="AZ74" s="746"/>
      <c r="BA74" s="746"/>
      <c r="BB74" s="746"/>
      <c r="BC74" s="746"/>
      <c r="BD74" s="747" t="s">
        <v>20</v>
      </c>
      <c r="BE74" s="746"/>
      <c r="BF74" s="746"/>
      <c r="BG74" s="746"/>
      <c r="BH74" s="746"/>
      <c r="BI74" s="746"/>
      <c r="BJ74" s="746"/>
      <c r="BK74" s="746"/>
      <c r="BL74" s="746"/>
      <c r="BM74" s="746"/>
      <c r="BN74" s="746"/>
      <c r="BO74" s="746"/>
      <c r="BP74" s="746"/>
      <c r="BQ74" s="748">
        <v>5381.25</v>
      </c>
      <c r="BR74" s="749"/>
      <c r="BS74" s="749"/>
      <c r="BT74" s="749"/>
      <c r="BU74" s="749"/>
      <c r="BV74" s="749"/>
      <c r="BW74" s="749"/>
      <c r="BX74" s="749"/>
      <c r="BY74" s="2"/>
      <c r="BZ74" s="2"/>
      <c r="CA74" s="2"/>
    </row>
    <row r="75" spans="1:79" s="86" customFormat="1" ht="81" customHeight="1" x14ac:dyDescent="0.3">
      <c r="A75" s="750">
        <v>43661</v>
      </c>
      <c r="B75" s="751"/>
      <c r="C75" s="751"/>
      <c r="D75" s="752"/>
      <c r="E75" s="747" t="s">
        <v>616</v>
      </c>
      <c r="F75" s="746"/>
      <c r="G75" s="746"/>
      <c r="H75" s="746"/>
      <c r="I75" s="746"/>
      <c r="J75" s="746"/>
      <c r="K75" s="747">
        <v>78</v>
      </c>
      <c r="L75" s="746"/>
      <c r="M75" s="746"/>
      <c r="N75" s="746"/>
      <c r="O75" s="746"/>
      <c r="P75" s="746"/>
      <c r="Q75" s="747" t="s">
        <v>743</v>
      </c>
      <c r="R75" s="746"/>
      <c r="S75" s="746"/>
      <c r="T75" s="746"/>
      <c r="U75" s="746"/>
      <c r="V75" s="746"/>
      <c r="W75" s="746"/>
      <c r="X75" s="746"/>
      <c r="Y75" s="747"/>
      <c r="Z75" s="746"/>
      <c r="AA75" s="746"/>
      <c r="AB75" s="746"/>
      <c r="AC75" s="746"/>
      <c r="AD75" s="746"/>
      <c r="AE75" s="746"/>
      <c r="AF75" s="746"/>
      <c r="AG75" s="747" t="s">
        <v>1357</v>
      </c>
      <c r="AH75" s="746"/>
      <c r="AI75" s="746"/>
      <c r="AJ75" s="746"/>
      <c r="AK75" s="746"/>
      <c r="AL75" s="746"/>
      <c r="AM75" s="746"/>
      <c r="AN75" s="746"/>
      <c r="AO75" s="746"/>
      <c r="AP75" s="746"/>
      <c r="AQ75" s="746"/>
      <c r="AR75" s="746"/>
      <c r="AS75" s="747" t="s">
        <v>759</v>
      </c>
      <c r="AT75" s="746"/>
      <c r="AU75" s="746"/>
      <c r="AV75" s="746"/>
      <c r="AW75" s="746"/>
      <c r="AX75" s="746"/>
      <c r="AY75" s="746"/>
      <c r="AZ75" s="746"/>
      <c r="BA75" s="746"/>
      <c r="BB75" s="746"/>
      <c r="BC75" s="746"/>
      <c r="BD75" s="747" t="s">
        <v>20</v>
      </c>
      <c r="BE75" s="746"/>
      <c r="BF75" s="746"/>
      <c r="BG75" s="746"/>
      <c r="BH75" s="746"/>
      <c r="BI75" s="746"/>
      <c r="BJ75" s="746"/>
      <c r="BK75" s="746"/>
      <c r="BL75" s="746"/>
      <c r="BM75" s="746"/>
      <c r="BN75" s="746"/>
      <c r="BO75" s="746"/>
      <c r="BP75" s="746"/>
      <c r="BQ75" s="748">
        <v>32195.25</v>
      </c>
      <c r="BR75" s="749"/>
      <c r="BS75" s="749"/>
      <c r="BT75" s="749"/>
      <c r="BU75" s="749"/>
      <c r="BV75" s="749"/>
      <c r="BW75" s="749"/>
      <c r="BX75" s="749"/>
      <c r="BY75" s="2"/>
      <c r="BZ75" s="2"/>
      <c r="CA75" s="2"/>
    </row>
    <row r="76" spans="1:79" s="86" customFormat="1" ht="81" customHeight="1" x14ac:dyDescent="0.3">
      <c r="A76" s="750">
        <v>43661</v>
      </c>
      <c r="B76" s="751"/>
      <c r="C76" s="751"/>
      <c r="D76" s="752"/>
      <c r="E76" s="747" t="s">
        <v>616</v>
      </c>
      <c r="F76" s="746"/>
      <c r="G76" s="746"/>
      <c r="H76" s="746"/>
      <c r="I76" s="746"/>
      <c r="J76" s="746"/>
      <c r="K76" s="747">
        <v>76</v>
      </c>
      <c r="L76" s="746"/>
      <c r="M76" s="746"/>
      <c r="N76" s="746"/>
      <c r="O76" s="746"/>
      <c r="P76" s="746"/>
      <c r="Q76" s="747" t="s">
        <v>744</v>
      </c>
      <c r="R76" s="746"/>
      <c r="S76" s="746"/>
      <c r="T76" s="746"/>
      <c r="U76" s="746"/>
      <c r="V76" s="746"/>
      <c r="W76" s="746"/>
      <c r="X76" s="746"/>
      <c r="Y76" s="747"/>
      <c r="Z76" s="746"/>
      <c r="AA76" s="746"/>
      <c r="AB76" s="746"/>
      <c r="AC76" s="746"/>
      <c r="AD76" s="746"/>
      <c r="AE76" s="746"/>
      <c r="AF76" s="746"/>
      <c r="AG76" s="747" t="s">
        <v>1358</v>
      </c>
      <c r="AH76" s="746"/>
      <c r="AI76" s="746"/>
      <c r="AJ76" s="746"/>
      <c r="AK76" s="746"/>
      <c r="AL76" s="746"/>
      <c r="AM76" s="746"/>
      <c r="AN76" s="746"/>
      <c r="AO76" s="746"/>
      <c r="AP76" s="746"/>
      <c r="AQ76" s="746"/>
      <c r="AR76" s="746"/>
      <c r="AS76" s="747" t="s">
        <v>760</v>
      </c>
      <c r="AT76" s="746"/>
      <c r="AU76" s="746"/>
      <c r="AV76" s="746"/>
      <c r="AW76" s="746"/>
      <c r="AX76" s="746"/>
      <c r="AY76" s="746"/>
      <c r="AZ76" s="746"/>
      <c r="BA76" s="746"/>
      <c r="BB76" s="746"/>
      <c r="BC76" s="746"/>
      <c r="BD76" s="747" t="s">
        <v>20</v>
      </c>
      <c r="BE76" s="746"/>
      <c r="BF76" s="746"/>
      <c r="BG76" s="746"/>
      <c r="BH76" s="746"/>
      <c r="BI76" s="746"/>
      <c r="BJ76" s="746"/>
      <c r="BK76" s="746"/>
      <c r="BL76" s="746"/>
      <c r="BM76" s="746"/>
      <c r="BN76" s="746"/>
      <c r="BO76" s="746"/>
      <c r="BP76" s="746"/>
      <c r="BQ76" s="748">
        <v>63200</v>
      </c>
      <c r="BR76" s="749"/>
      <c r="BS76" s="749"/>
      <c r="BT76" s="749"/>
      <c r="BU76" s="749"/>
      <c r="BV76" s="749"/>
      <c r="BW76" s="749"/>
      <c r="BX76" s="749"/>
      <c r="BY76" s="2"/>
      <c r="BZ76" s="2"/>
      <c r="CA76" s="2"/>
    </row>
    <row r="77" spans="1:79" s="86" customFormat="1" ht="81" customHeight="1" x14ac:dyDescent="0.3">
      <c r="A77" s="750">
        <v>43658</v>
      </c>
      <c r="B77" s="751"/>
      <c r="C77" s="751"/>
      <c r="D77" s="752"/>
      <c r="E77" s="747" t="s">
        <v>616</v>
      </c>
      <c r="F77" s="746"/>
      <c r="G77" s="746"/>
      <c r="H77" s="746"/>
      <c r="I77" s="746"/>
      <c r="J77" s="746"/>
      <c r="K77" s="747">
        <v>60</v>
      </c>
      <c r="L77" s="746"/>
      <c r="M77" s="746"/>
      <c r="N77" s="746"/>
      <c r="O77" s="746"/>
      <c r="P77" s="746"/>
      <c r="Q77" s="747" t="s">
        <v>745</v>
      </c>
      <c r="R77" s="746"/>
      <c r="S77" s="746"/>
      <c r="T77" s="746"/>
      <c r="U77" s="746"/>
      <c r="V77" s="746"/>
      <c r="W77" s="746"/>
      <c r="X77" s="746"/>
      <c r="Y77" s="747"/>
      <c r="Z77" s="746"/>
      <c r="AA77" s="746"/>
      <c r="AB77" s="746"/>
      <c r="AC77" s="746"/>
      <c r="AD77" s="746"/>
      <c r="AE77" s="746"/>
      <c r="AF77" s="746"/>
      <c r="AG77" s="747" t="s">
        <v>1359</v>
      </c>
      <c r="AH77" s="746"/>
      <c r="AI77" s="746"/>
      <c r="AJ77" s="746"/>
      <c r="AK77" s="746"/>
      <c r="AL77" s="746"/>
      <c r="AM77" s="746"/>
      <c r="AN77" s="746"/>
      <c r="AO77" s="746"/>
      <c r="AP77" s="746"/>
      <c r="AQ77" s="746"/>
      <c r="AR77" s="746"/>
      <c r="AS77" s="747" t="s">
        <v>761</v>
      </c>
      <c r="AT77" s="746"/>
      <c r="AU77" s="746"/>
      <c r="AV77" s="746"/>
      <c r="AW77" s="746"/>
      <c r="AX77" s="746"/>
      <c r="AY77" s="746"/>
      <c r="AZ77" s="746"/>
      <c r="BA77" s="746"/>
      <c r="BB77" s="746"/>
      <c r="BC77" s="746"/>
      <c r="BD77" s="747" t="s">
        <v>20</v>
      </c>
      <c r="BE77" s="746"/>
      <c r="BF77" s="746"/>
      <c r="BG77" s="746"/>
      <c r="BH77" s="746"/>
      <c r="BI77" s="746"/>
      <c r="BJ77" s="746"/>
      <c r="BK77" s="746"/>
      <c r="BL77" s="746"/>
      <c r="BM77" s="746"/>
      <c r="BN77" s="746"/>
      <c r="BO77" s="746"/>
      <c r="BP77" s="746"/>
      <c r="BQ77" s="748">
        <v>30000</v>
      </c>
      <c r="BR77" s="749"/>
      <c r="BS77" s="749"/>
      <c r="BT77" s="749"/>
      <c r="BU77" s="749"/>
      <c r="BV77" s="749"/>
      <c r="BW77" s="749"/>
      <c r="BX77" s="749"/>
      <c r="BY77" s="2"/>
      <c r="BZ77" s="2"/>
      <c r="CA77" s="2"/>
    </row>
    <row r="78" spans="1:79" s="86" customFormat="1" ht="81" customHeight="1" x14ac:dyDescent="0.3">
      <c r="A78" s="750">
        <v>43658</v>
      </c>
      <c r="B78" s="751"/>
      <c r="C78" s="751"/>
      <c r="D78" s="752"/>
      <c r="E78" s="747" t="s">
        <v>616</v>
      </c>
      <c r="F78" s="746"/>
      <c r="G78" s="746"/>
      <c r="H78" s="746"/>
      <c r="I78" s="746"/>
      <c r="J78" s="746"/>
      <c r="K78" s="747">
        <v>59</v>
      </c>
      <c r="L78" s="746"/>
      <c r="M78" s="746"/>
      <c r="N78" s="746"/>
      <c r="O78" s="746"/>
      <c r="P78" s="746"/>
      <c r="Q78" s="747" t="s">
        <v>740</v>
      </c>
      <c r="R78" s="746"/>
      <c r="S78" s="746"/>
      <c r="T78" s="746"/>
      <c r="U78" s="746"/>
      <c r="V78" s="746"/>
      <c r="W78" s="746"/>
      <c r="X78" s="746"/>
      <c r="Y78" s="747"/>
      <c r="Z78" s="746"/>
      <c r="AA78" s="746"/>
      <c r="AB78" s="746"/>
      <c r="AC78" s="746"/>
      <c r="AD78" s="746"/>
      <c r="AE78" s="746"/>
      <c r="AF78" s="746"/>
      <c r="AG78" s="747" t="s">
        <v>1354</v>
      </c>
      <c r="AH78" s="746"/>
      <c r="AI78" s="746"/>
      <c r="AJ78" s="746"/>
      <c r="AK78" s="746"/>
      <c r="AL78" s="746"/>
      <c r="AM78" s="746"/>
      <c r="AN78" s="746"/>
      <c r="AO78" s="746"/>
      <c r="AP78" s="746"/>
      <c r="AQ78" s="746"/>
      <c r="AR78" s="746"/>
      <c r="AS78" s="747" t="s">
        <v>762</v>
      </c>
      <c r="AT78" s="746"/>
      <c r="AU78" s="746"/>
      <c r="AV78" s="746"/>
      <c r="AW78" s="746"/>
      <c r="AX78" s="746"/>
      <c r="AY78" s="746"/>
      <c r="AZ78" s="746"/>
      <c r="BA78" s="746"/>
      <c r="BB78" s="746"/>
      <c r="BC78" s="746"/>
      <c r="BD78" s="747" t="s">
        <v>20</v>
      </c>
      <c r="BE78" s="746"/>
      <c r="BF78" s="746"/>
      <c r="BG78" s="746"/>
      <c r="BH78" s="746"/>
      <c r="BI78" s="746"/>
      <c r="BJ78" s="746"/>
      <c r="BK78" s="746"/>
      <c r="BL78" s="746"/>
      <c r="BM78" s="746"/>
      <c r="BN78" s="746"/>
      <c r="BO78" s="746"/>
      <c r="BP78" s="746"/>
      <c r="BQ78" s="748">
        <v>2000</v>
      </c>
      <c r="BR78" s="749"/>
      <c r="BS78" s="749"/>
      <c r="BT78" s="749"/>
      <c r="BU78" s="749"/>
      <c r="BV78" s="749"/>
      <c r="BW78" s="749"/>
      <c r="BX78" s="749"/>
      <c r="BY78" s="2"/>
      <c r="BZ78" s="2"/>
      <c r="CA78" s="2"/>
    </row>
    <row r="79" spans="1:79" s="86" customFormat="1" ht="81" customHeight="1" x14ac:dyDescent="0.3">
      <c r="A79" s="750">
        <v>43658</v>
      </c>
      <c r="B79" s="751"/>
      <c r="C79" s="751"/>
      <c r="D79" s="752"/>
      <c r="E79" s="747" t="s">
        <v>616</v>
      </c>
      <c r="F79" s="746"/>
      <c r="G79" s="746"/>
      <c r="H79" s="746"/>
      <c r="I79" s="746"/>
      <c r="J79" s="746"/>
      <c r="K79" s="747">
        <v>58</v>
      </c>
      <c r="L79" s="746"/>
      <c r="M79" s="746"/>
      <c r="N79" s="746"/>
      <c r="O79" s="746"/>
      <c r="P79" s="746"/>
      <c r="Q79" s="747" t="s">
        <v>744</v>
      </c>
      <c r="R79" s="746"/>
      <c r="S79" s="746"/>
      <c r="T79" s="746"/>
      <c r="U79" s="746"/>
      <c r="V79" s="746"/>
      <c r="W79" s="746"/>
      <c r="X79" s="746"/>
      <c r="Y79" s="747"/>
      <c r="Z79" s="746"/>
      <c r="AA79" s="746"/>
      <c r="AB79" s="746"/>
      <c r="AC79" s="746"/>
      <c r="AD79" s="746"/>
      <c r="AE79" s="746"/>
      <c r="AF79" s="746"/>
      <c r="AG79" s="747" t="s">
        <v>1360</v>
      </c>
      <c r="AH79" s="746"/>
      <c r="AI79" s="746"/>
      <c r="AJ79" s="746"/>
      <c r="AK79" s="746"/>
      <c r="AL79" s="746"/>
      <c r="AM79" s="746"/>
      <c r="AN79" s="746"/>
      <c r="AO79" s="746"/>
      <c r="AP79" s="746"/>
      <c r="AQ79" s="746"/>
      <c r="AR79" s="746"/>
      <c r="AS79" s="747" t="s">
        <v>763</v>
      </c>
      <c r="AT79" s="746"/>
      <c r="AU79" s="746"/>
      <c r="AV79" s="746"/>
      <c r="AW79" s="746"/>
      <c r="AX79" s="746"/>
      <c r="AY79" s="746"/>
      <c r="AZ79" s="746"/>
      <c r="BA79" s="746"/>
      <c r="BB79" s="746"/>
      <c r="BC79" s="746"/>
      <c r="BD79" s="747" t="s">
        <v>20</v>
      </c>
      <c r="BE79" s="746"/>
      <c r="BF79" s="746"/>
      <c r="BG79" s="746"/>
      <c r="BH79" s="746"/>
      <c r="BI79" s="746"/>
      <c r="BJ79" s="746"/>
      <c r="BK79" s="746"/>
      <c r="BL79" s="746"/>
      <c r="BM79" s="746"/>
      <c r="BN79" s="746"/>
      <c r="BO79" s="746"/>
      <c r="BP79" s="746"/>
      <c r="BQ79" s="748">
        <v>15800</v>
      </c>
      <c r="BR79" s="749"/>
      <c r="BS79" s="749"/>
      <c r="BT79" s="749"/>
      <c r="BU79" s="749"/>
      <c r="BV79" s="749"/>
      <c r="BW79" s="749"/>
      <c r="BX79" s="749"/>
      <c r="BY79" s="2"/>
      <c r="BZ79" s="2"/>
      <c r="CA79" s="2"/>
    </row>
    <row r="80" spans="1:79" s="86" customFormat="1" ht="81" customHeight="1" x14ac:dyDescent="0.3">
      <c r="A80" s="750">
        <v>43658</v>
      </c>
      <c r="B80" s="751"/>
      <c r="C80" s="751"/>
      <c r="D80" s="752"/>
      <c r="E80" s="747" t="s">
        <v>616</v>
      </c>
      <c r="F80" s="746"/>
      <c r="G80" s="746"/>
      <c r="H80" s="746"/>
      <c r="I80" s="746"/>
      <c r="J80" s="746"/>
      <c r="K80" s="747">
        <v>57</v>
      </c>
      <c r="L80" s="746"/>
      <c r="M80" s="746"/>
      <c r="N80" s="746"/>
      <c r="O80" s="746"/>
      <c r="P80" s="746"/>
      <c r="Q80" s="747" t="s">
        <v>746</v>
      </c>
      <c r="R80" s="746"/>
      <c r="S80" s="746"/>
      <c r="T80" s="746"/>
      <c r="U80" s="746"/>
      <c r="V80" s="746"/>
      <c r="W80" s="746"/>
      <c r="X80" s="746"/>
      <c r="Y80" s="747"/>
      <c r="Z80" s="746"/>
      <c r="AA80" s="746"/>
      <c r="AB80" s="746"/>
      <c r="AC80" s="746"/>
      <c r="AD80" s="746"/>
      <c r="AE80" s="746"/>
      <c r="AF80" s="746"/>
      <c r="AG80" s="747" t="s">
        <v>1361</v>
      </c>
      <c r="AH80" s="746"/>
      <c r="AI80" s="746"/>
      <c r="AJ80" s="746"/>
      <c r="AK80" s="746"/>
      <c r="AL80" s="746"/>
      <c r="AM80" s="746"/>
      <c r="AN80" s="746"/>
      <c r="AO80" s="746"/>
      <c r="AP80" s="746"/>
      <c r="AQ80" s="746"/>
      <c r="AR80" s="746"/>
      <c r="AS80" s="747" t="s">
        <v>764</v>
      </c>
      <c r="AT80" s="746"/>
      <c r="AU80" s="746"/>
      <c r="AV80" s="746"/>
      <c r="AW80" s="746"/>
      <c r="AX80" s="746"/>
      <c r="AY80" s="746"/>
      <c r="AZ80" s="746"/>
      <c r="BA80" s="746"/>
      <c r="BB80" s="746"/>
      <c r="BC80" s="746"/>
      <c r="BD80" s="747" t="s">
        <v>20</v>
      </c>
      <c r="BE80" s="746"/>
      <c r="BF80" s="746"/>
      <c r="BG80" s="746"/>
      <c r="BH80" s="746"/>
      <c r="BI80" s="746"/>
      <c r="BJ80" s="746"/>
      <c r="BK80" s="746"/>
      <c r="BL80" s="746"/>
      <c r="BM80" s="746"/>
      <c r="BN80" s="746"/>
      <c r="BO80" s="746"/>
      <c r="BP80" s="746"/>
      <c r="BQ80" s="748">
        <v>500000</v>
      </c>
      <c r="BR80" s="749"/>
      <c r="BS80" s="749"/>
      <c r="BT80" s="749"/>
      <c r="BU80" s="749"/>
      <c r="BV80" s="749"/>
      <c r="BW80" s="749"/>
      <c r="BX80" s="749"/>
      <c r="BY80" s="2"/>
      <c r="BZ80" s="2"/>
      <c r="CA80" s="2"/>
    </row>
    <row r="81" spans="1:79" s="86" customFormat="1" ht="81" customHeight="1" x14ac:dyDescent="0.3">
      <c r="A81" s="750">
        <v>43657</v>
      </c>
      <c r="B81" s="751"/>
      <c r="C81" s="751"/>
      <c r="D81" s="752"/>
      <c r="E81" s="747" t="s">
        <v>616</v>
      </c>
      <c r="F81" s="746"/>
      <c r="G81" s="746"/>
      <c r="H81" s="746"/>
      <c r="I81" s="746"/>
      <c r="J81" s="746"/>
      <c r="K81" s="747">
        <v>54</v>
      </c>
      <c r="L81" s="746"/>
      <c r="M81" s="746"/>
      <c r="N81" s="746"/>
      <c r="O81" s="746"/>
      <c r="P81" s="746"/>
      <c r="Q81" s="747" t="s">
        <v>746</v>
      </c>
      <c r="R81" s="746"/>
      <c r="S81" s="746"/>
      <c r="T81" s="746"/>
      <c r="U81" s="746"/>
      <c r="V81" s="746"/>
      <c r="W81" s="746"/>
      <c r="X81" s="746"/>
      <c r="Y81" s="747"/>
      <c r="Z81" s="746"/>
      <c r="AA81" s="746"/>
      <c r="AB81" s="746"/>
      <c r="AC81" s="746"/>
      <c r="AD81" s="746"/>
      <c r="AE81" s="746"/>
      <c r="AF81" s="746"/>
      <c r="AG81" s="747" t="s">
        <v>1361</v>
      </c>
      <c r="AH81" s="746"/>
      <c r="AI81" s="746"/>
      <c r="AJ81" s="746"/>
      <c r="AK81" s="746"/>
      <c r="AL81" s="746"/>
      <c r="AM81" s="746"/>
      <c r="AN81" s="746"/>
      <c r="AO81" s="746"/>
      <c r="AP81" s="746"/>
      <c r="AQ81" s="746"/>
      <c r="AR81" s="746"/>
      <c r="AS81" s="747" t="s">
        <v>765</v>
      </c>
      <c r="AT81" s="746"/>
      <c r="AU81" s="746"/>
      <c r="AV81" s="746"/>
      <c r="AW81" s="746"/>
      <c r="AX81" s="746"/>
      <c r="AY81" s="746"/>
      <c r="AZ81" s="746"/>
      <c r="BA81" s="746"/>
      <c r="BB81" s="746"/>
      <c r="BC81" s="746"/>
      <c r="BD81" s="747" t="s">
        <v>20</v>
      </c>
      <c r="BE81" s="746"/>
      <c r="BF81" s="746"/>
      <c r="BG81" s="746"/>
      <c r="BH81" s="746"/>
      <c r="BI81" s="746"/>
      <c r="BJ81" s="746"/>
      <c r="BK81" s="746"/>
      <c r="BL81" s="746"/>
      <c r="BM81" s="746"/>
      <c r="BN81" s="746"/>
      <c r="BO81" s="746"/>
      <c r="BP81" s="746"/>
      <c r="BQ81" s="748">
        <v>500000</v>
      </c>
      <c r="BR81" s="749"/>
      <c r="BS81" s="749"/>
      <c r="BT81" s="749"/>
      <c r="BU81" s="749"/>
      <c r="BV81" s="749"/>
      <c r="BW81" s="749"/>
      <c r="BX81" s="749"/>
      <c r="BY81" s="2"/>
      <c r="BZ81" s="2"/>
      <c r="CA81" s="2"/>
    </row>
    <row r="82" spans="1:79" s="86" customFormat="1" ht="81" customHeight="1" x14ac:dyDescent="0.3">
      <c r="A82" s="750">
        <v>43657</v>
      </c>
      <c r="B82" s="751"/>
      <c r="C82" s="751"/>
      <c r="D82" s="752"/>
      <c r="E82" s="747" t="s">
        <v>616</v>
      </c>
      <c r="F82" s="746"/>
      <c r="G82" s="746"/>
      <c r="H82" s="746"/>
      <c r="I82" s="746"/>
      <c r="J82" s="746"/>
      <c r="K82" s="747">
        <v>55</v>
      </c>
      <c r="L82" s="746"/>
      <c r="M82" s="746"/>
      <c r="N82" s="746"/>
      <c r="O82" s="746"/>
      <c r="P82" s="746"/>
      <c r="Q82" s="747" t="s">
        <v>742</v>
      </c>
      <c r="R82" s="746"/>
      <c r="S82" s="746"/>
      <c r="T82" s="746"/>
      <c r="U82" s="746"/>
      <c r="V82" s="746"/>
      <c r="W82" s="746"/>
      <c r="X82" s="746"/>
      <c r="Y82" s="747"/>
      <c r="Z82" s="746"/>
      <c r="AA82" s="746"/>
      <c r="AB82" s="746"/>
      <c r="AC82" s="746"/>
      <c r="AD82" s="746"/>
      <c r="AE82" s="746"/>
      <c r="AF82" s="746"/>
      <c r="AG82" s="747" t="s">
        <v>1356</v>
      </c>
      <c r="AH82" s="746"/>
      <c r="AI82" s="746"/>
      <c r="AJ82" s="746"/>
      <c r="AK82" s="746"/>
      <c r="AL82" s="746"/>
      <c r="AM82" s="746"/>
      <c r="AN82" s="746"/>
      <c r="AO82" s="746"/>
      <c r="AP82" s="746"/>
      <c r="AQ82" s="746"/>
      <c r="AR82" s="746"/>
      <c r="AS82" s="747" t="s">
        <v>766</v>
      </c>
      <c r="AT82" s="746"/>
      <c r="AU82" s="746"/>
      <c r="AV82" s="746"/>
      <c r="AW82" s="746"/>
      <c r="AX82" s="746"/>
      <c r="AY82" s="746"/>
      <c r="AZ82" s="746"/>
      <c r="BA82" s="746"/>
      <c r="BB82" s="746"/>
      <c r="BC82" s="746"/>
      <c r="BD82" s="747" t="s">
        <v>20</v>
      </c>
      <c r="BE82" s="746"/>
      <c r="BF82" s="746"/>
      <c r="BG82" s="746"/>
      <c r="BH82" s="746"/>
      <c r="BI82" s="746"/>
      <c r="BJ82" s="746"/>
      <c r="BK82" s="746"/>
      <c r="BL82" s="746"/>
      <c r="BM82" s="746"/>
      <c r="BN82" s="746"/>
      <c r="BO82" s="746"/>
      <c r="BP82" s="746"/>
      <c r="BQ82" s="748">
        <v>20000</v>
      </c>
      <c r="BR82" s="749"/>
      <c r="BS82" s="749"/>
      <c r="BT82" s="749"/>
      <c r="BU82" s="749"/>
      <c r="BV82" s="749"/>
      <c r="BW82" s="749"/>
      <c r="BX82" s="749"/>
      <c r="BY82" s="2"/>
      <c r="BZ82" s="2"/>
      <c r="CA82" s="2"/>
    </row>
    <row r="83" spans="1:79" s="86" customFormat="1" ht="81" customHeight="1" x14ac:dyDescent="0.3">
      <c r="A83" s="750">
        <v>43657</v>
      </c>
      <c r="B83" s="751"/>
      <c r="C83" s="751"/>
      <c r="D83" s="752"/>
      <c r="E83" s="747" t="s">
        <v>616</v>
      </c>
      <c r="F83" s="746"/>
      <c r="G83" s="746"/>
      <c r="H83" s="746"/>
      <c r="I83" s="746"/>
      <c r="J83" s="746"/>
      <c r="K83" s="747">
        <v>56</v>
      </c>
      <c r="L83" s="746"/>
      <c r="M83" s="746"/>
      <c r="N83" s="746"/>
      <c r="O83" s="746"/>
      <c r="P83" s="746"/>
      <c r="Q83" s="747" t="s">
        <v>747</v>
      </c>
      <c r="R83" s="746"/>
      <c r="S83" s="746"/>
      <c r="T83" s="746"/>
      <c r="U83" s="746"/>
      <c r="V83" s="746"/>
      <c r="W83" s="746"/>
      <c r="X83" s="746"/>
      <c r="Y83" s="747"/>
      <c r="Z83" s="746"/>
      <c r="AA83" s="746"/>
      <c r="AB83" s="746"/>
      <c r="AC83" s="746"/>
      <c r="AD83" s="746"/>
      <c r="AE83" s="746"/>
      <c r="AF83" s="746"/>
      <c r="AG83" s="747" t="s">
        <v>1362</v>
      </c>
      <c r="AH83" s="746"/>
      <c r="AI83" s="746"/>
      <c r="AJ83" s="746"/>
      <c r="AK83" s="746"/>
      <c r="AL83" s="746"/>
      <c r="AM83" s="746"/>
      <c r="AN83" s="746"/>
      <c r="AO83" s="746"/>
      <c r="AP83" s="746"/>
      <c r="AQ83" s="746"/>
      <c r="AR83" s="746"/>
      <c r="AS83" s="747" t="s">
        <v>767</v>
      </c>
      <c r="AT83" s="746"/>
      <c r="AU83" s="746"/>
      <c r="AV83" s="746"/>
      <c r="AW83" s="746"/>
      <c r="AX83" s="746"/>
      <c r="AY83" s="746"/>
      <c r="AZ83" s="746"/>
      <c r="BA83" s="746"/>
      <c r="BB83" s="746"/>
      <c r="BC83" s="746"/>
      <c r="BD83" s="747" t="s">
        <v>20</v>
      </c>
      <c r="BE83" s="746"/>
      <c r="BF83" s="746"/>
      <c r="BG83" s="746"/>
      <c r="BH83" s="746"/>
      <c r="BI83" s="746"/>
      <c r="BJ83" s="746"/>
      <c r="BK83" s="746"/>
      <c r="BL83" s="746"/>
      <c r="BM83" s="746"/>
      <c r="BN83" s="746"/>
      <c r="BO83" s="746"/>
      <c r="BP83" s="746"/>
      <c r="BQ83" s="748">
        <v>12900</v>
      </c>
      <c r="BR83" s="749"/>
      <c r="BS83" s="749"/>
      <c r="BT83" s="749"/>
      <c r="BU83" s="749"/>
      <c r="BV83" s="749"/>
      <c r="BW83" s="749"/>
      <c r="BX83" s="749"/>
      <c r="BY83" s="2"/>
      <c r="BZ83" s="2"/>
      <c r="CA83" s="2"/>
    </row>
    <row r="84" spans="1:79" s="86" customFormat="1" ht="81" customHeight="1" x14ac:dyDescent="0.3">
      <c r="A84" s="750">
        <v>43656</v>
      </c>
      <c r="B84" s="751"/>
      <c r="C84" s="751"/>
      <c r="D84" s="752"/>
      <c r="E84" s="747" t="s">
        <v>616</v>
      </c>
      <c r="F84" s="746"/>
      <c r="G84" s="746"/>
      <c r="H84" s="746"/>
      <c r="I84" s="746"/>
      <c r="J84" s="746"/>
      <c r="K84" s="747">
        <v>45</v>
      </c>
      <c r="L84" s="746"/>
      <c r="M84" s="746"/>
      <c r="N84" s="746"/>
      <c r="O84" s="746"/>
      <c r="P84" s="746"/>
      <c r="Q84" s="747" t="s">
        <v>739</v>
      </c>
      <c r="R84" s="746"/>
      <c r="S84" s="746"/>
      <c r="T84" s="746"/>
      <c r="U84" s="746"/>
      <c r="V84" s="746"/>
      <c r="W84" s="746"/>
      <c r="X84" s="746"/>
      <c r="Y84" s="747"/>
      <c r="Z84" s="746"/>
      <c r="AA84" s="746"/>
      <c r="AB84" s="746"/>
      <c r="AC84" s="746"/>
      <c r="AD84" s="746"/>
      <c r="AE84" s="746"/>
      <c r="AF84" s="746"/>
      <c r="AG84" s="747" t="s">
        <v>1353</v>
      </c>
      <c r="AH84" s="746"/>
      <c r="AI84" s="746"/>
      <c r="AJ84" s="746"/>
      <c r="AK84" s="746"/>
      <c r="AL84" s="746"/>
      <c r="AM84" s="746"/>
      <c r="AN84" s="746"/>
      <c r="AO84" s="746"/>
      <c r="AP84" s="746"/>
      <c r="AQ84" s="746"/>
      <c r="AR84" s="746"/>
      <c r="AS84" s="747" t="s">
        <v>768</v>
      </c>
      <c r="AT84" s="746"/>
      <c r="AU84" s="746"/>
      <c r="AV84" s="746"/>
      <c r="AW84" s="746"/>
      <c r="AX84" s="746"/>
      <c r="AY84" s="746"/>
      <c r="AZ84" s="746"/>
      <c r="BA84" s="746"/>
      <c r="BB84" s="746"/>
      <c r="BC84" s="746"/>
      <c r="BD84" s="747" t="s">
        <v>20</v>
      </c>
      <c r="BE84" s="746"/>
      <c r="BF84" s="746"/>
      <c r="BG84" s="746"/>
      <c r="BH84" s="746"/>
      <c r="BI84" s="746"/>
      <c r="BJ84" s="746"/>
      <c r="BK84" s="746"/>
      <c r="BL84" s="746"/>
      <c r="BM84" s="746"/>
      <c r="BN84" s="746"/>
      <c r="BO84" s="746"/>
      <c r="BP84" s="746"/>
      <c r="BQ84" s="748">
        <v>500000</v>
      </c>
      <c r="BR84" s="749"/>
      <c r="BS84" s="749"/>
      <c r="BT84" s="749"/>
      <c r="BU84" s="749"/>
      <c r="BV84" s="749"/>
      <c r="BW84" s="749"/>
      <c r="BX84" s="749"/>
      <c r="BY84" s="2"/>
      <c r="BZ84" s="2"/>
      <c r="CA84" s="2"/>
    </row>
    <row r="85" spans="1:79" s="86" customFormat="1" ht="81" customHeight="1" x14ac:dyDescent="0.3">
      <c r="A85" s="750">
        <v>43655</v>
      </c>
      <c r="B85" s="751"/>
      <c r="C85" s="751"/>
      <c r="D85" s="752"/>
      <c r="E85" s="747" t="s">
        <v>616</v>
      </c>
      <c r="F85" s="746"/>
      <c r="G85" s="746"/>
      <c r="H85" s="746"/>
      <c r="I85" s="746"/>
      <c r="J85" s="746"/>
      <c r="K85" s="747">
        <v>43</v>
      </c>
      <c r="L85" s="746"/>
      <c r="M85" s="746"/>
      <c r="N85" s="746"/>
      <c r="O85" s="746"/>
      <c r="P85" s="746"/>
      <c r="Q85" s="747" t="s">
        <v>748</v>
      </c>
      <c r="R85" s="746"/>
      <c r="S85" s="746"/>
      <c r="T85" s="746"/>
      <c r="U85" s="746"/>
      <c r="V85" s="746"/>
      <c r="W85" s="746"/>
      <c r="X85" s="746"/>
      <c r="Y85" s="747"/>
      <c r="Z85" s="746"/>
      <c r="AA85" s="746"/>
      <c r="AB85" s="746"/>
      <c r="AC85" s="746"/>
      <c r="AD85" s="746"/>
      <c r="AE85" s="746"/>
      <c r="AF85" s="746"/>
      <c r="AG85" s="747" t="s">
        <v>1363</v>
      </c>
      <c r="AH85" s="746"/>
      <c r="AI85" s="746"/>
      <c r="AJ85" s="746"/>
      <c r="AK85" s="746"/>
      <c r="AL85" s="746"/>
      <c r="AM85" s="746"/>
      <c r="AN85" s="746"/>
      <c r="AO85" s="746"/>
      <c r="AP85" s="746"/>
      <c r="AQ85" s="746"/>
      <c r="AR85" s="746"/>
      <c r="AS85" s="747" t="s">
        <v>769</v>
      </c>
      <c r="AT85" s="746"/>
      <c r="AU85" s="746"/>
      <c r="AV85" s="746"/>
      <c r="AW85" s="746"/>
      <c r="AX85" s="746"/>
      <c r="AY85" s="746"/>
      <c r="AZ85" s="746"/>
      <c r="BA85" s="746"/>
      <c r="BB85" s="746"/>
      <c r="BC85" s="746"/>
      <c r="BD85" s="747" t="s">
        <v>20</v>
      </c>
      <c r="BE85" s="746"/>
      <c r="BF85" s="746"/>
      <c r="BG85" s="746"/>
      <c r="BH85" s="746"/>
      <c r="BI85" s="746"/>
      <c r="BJ85" s="746"/>
      <c r="BK85" s="746"/>
      <c r="BL85" s="746"/>
      <c r="BM85" s="746"/>
      <c r="BN85" s="746"/>
      <c r="BO85" s="746"/>
      <c r="BP85" s="746"/>
      <c r="BQ85" s="748">
        <v>7535</v>
      </c>
      <c r="BR85" s="749"/>
      <c r="BS85" s="749"/>
      <c r="BT85" s="749"/>
      <c r="BU85" s="749"/>
      <c r="BV85" s="749"/>
      <c r="BW85" s="749"/>
      <c r="BX85" s="749"/>
      <c r="BY85" s="2"/>
      <c r="BZ85" s="2"/>
      <c r="CA85" s="2"/>
    </row>
    <row r="86" spans="1:79" s="86" customFormat="1" ht="81" customHeight="1" x14ac:dyDescent="0.3">
      <c r="A86" s="750">
        <v>43655</v>
      </c>
      <c r="B86" s="751"/>
      <c r="C86" s="751"/>
      <c r="D86" s="752"/>
      <c r="E86" s="747" t="s">
        <v>616</v>
      </c>
      <c r="F86" s="746"/>
      <c r="G86" s="746"/>
      <c r="H86" s="746"/>
      <c r="I86" s="746"/>
      <c r="J86" s="746"/>
      <c r="K86" s="747">
        <v>42</v>
      </c>
      <c r="L86" s="746"/>
      <c r="M86" s="746"/>
      <c r="N86" s="746"/>
      <c r="O86" s="746"/>
      <c r="P86" s="746"/>
      <c r="Q86" s="747" t="s">
        <v>743</v>
      </c>
      <c r="R86" s="746"/>
      <c r="S86" s="746"/>
      <c r="T86" s="746"/>
      <c r="U86" s="746"/>
      <c r="V86" s="746"/>
      <c r="W86" s="746"/>
      <c r="X86" s="746"/>
      <c r="Y86" s="747"/>
      <c r="Z86" s="746"/>
      <c r="AA86" s="746"/>
      <c r="AB86" s="746"/>
      <c r="AC86" s="746"/>
      <c r="AD86" s="746"/>
      <c r="AE86" s="746"/>
      <c r="AF86" s="746"/>
      <c r="AG86" s="747" t="s">
        <v>1357</v>
      </c>
      <c r="AH86" s="746"/>
      <c r="AI86" s="746"/>
      <c r="AJ86" s="746"/>
      <c r="AK86" s="746"/>
      <c r="AL86" s="746"/>
      <c r="AM86" s="746"/>
      <c r="AN86" s="746"/>
      <c r="AO86" s="746"/>
      <c r="AP86" s="746"/>
      <c r="AQ86" s="746"/>
      <c r="AR86" s="746"/>
      <c r="AS86" s="747" t="s">
        <v>770</v>
      </c>
      <c r="AT86" s="746"/>
      <c r="AU86" s="746"/>
      <c r="AV86" s="746"/>
      <c r="AW86" s="746"/>
      <c r="AX86" s="746"/>
      <c r="AY86" s="746"/>
      <c r="AZ86" s="746"/>
      <c r="BA86" s="746"/>
      <c r="BB86" s="746"/>
      <c r="BC86" s="746"/>
      <c r="BD86" s="747" t="s">
        <v>20</v>
      </c>
      <c r="BE86" s="746"/>
      <c r="BF86" s="746"/>
      <c r="BG86" s="746"/>
      <c r="BH86" s="746"/>
      <c r="BI86" s="746"/>
      <c r="BJ86" s="746"/>
      <c r="BK86" s="746"/>
      <c r="BL86" s="746"/>
      <c r="BM86" s="746"/>
      <c r="BN86" s="746"/>
      <c r="BO86" s="746"/>
      <c r="BP86" s="746"/>
      <c r="BQ86" s="748">
        <v>46125</v>
      </c>
      <c r="BR86" s="749"/>
      <c r="BS86" s="749"/>
      <c r="BT86" s="749"/>
      <c r="BU86" s="749"/>
      <c r="BV86" s="749"/>
      <c r="BW86" s="749"/>
      <c r="BX86" s="749"/>
      <c r="BY86" s="2"/>
      <c r="BZ86" s="2"/>
      <c r="CA86" s="2"/>
    </row>
    <row r="87" spans="1:79" s="86" customFormat="1" ht="81" customHeight="1" x14ac:dyDescent="0.3">
      <c r="A87" s="750">
        <v>43655</v>
      </c>
      <c r="B87" s="751"/>
      <c r="C87" s="751"/>
      <c r="D87" s="752"/>
      <c r="E87" s="747" t="s">
        <v>616</v>
      </c>
      <c r="F87" s="746"/>
      <c r="G87" s="746"/>
      <c r="H87" s="746"/>
      <c r="I87" s="746"/>
      <c r="J87" s="746"/>
      <c r="K87" s="747">
        <v>41</v>
      </c>
      <c r="L87" s="746"/>
      <c r="M87" s="746"/>
      <c r="N87" s="746"/>
      <c r="O87" s="746"/>
      <c r="P87" s="746"/>
      <c r="Q87" s="747" t="s">
        <v>739</v>
      </c>
      <c r="R87" s="746"/>
      <c r="S87" s="746"/>
      <c r="T87" s="746"/>
      <c r="U87" s="746"/>
      <c r="V87" s="746"/>
      <c r="W87" s="746"/>
      <c r="X87" s="746"/>
      <c r="Y87" s="747"/>
      <c r="Z87" s="746"/>
      <c r="AA87" s="746"/>
      <c r="AB87" s="746"/>
      <c r="AC87" s="746"/>
      <c r="AD87" s="746"/>
      <c r="AE87" s="746"/>
      <c r="AF87" s="746"/>
      <c r="AG87" s="747" t="s">
        <v>1353</v>
      </c>
      <c r="AH87" s="746"/>
      <c r="AI87" s="746"/>
      <c r="AJ87" s="746"/>
      <c r="AK87" s="746"/>
      <c r="AL87" s="746"/>
      <c r="AM87" s="746"/>
      <c r="AN87" s="746"/>
      <c r="AO87" s="746"/>
      <c r="AP87" s="746"/>
      <c r="AQ87" s="746"/>
      <c r="AR87" s="746"/>
      <c r="AS87" s="747" t="s">
        <v>771</v>
      </c>
      <c r="AT87" s="746"/>
      <c r="AU87" s="746"/>
      <c r="AV87" s="746"/>
      <c r="AW87" s="746"/>
      <c r="AX87" s="746"/>
      <c r="AY87" s="746"/>
      <c r="AZ87" s="746"/>
      <c r="BA87" s="746"/>
      <c r="BB87" s="746"/>
      <c r="BC87" s="746"/>
      <c r="BD87" s="747" t="s">
        <v>20</v>
      </c>
      <c r="BE87" s="746"/>
      <c r="BF87" s="746"/>
      <c r="BG87" s="746"/>
      <c r="BH87" s="746"/>
      <c r="BI87" s="746"/>
      <c r="BJ87" s="746"/>
      <c r="BK87" s="746"/>
      <c r="BL87" s="746"/>
      <c r="BM87" s="746"/>
      <c r="BN87" s="746"/>
      <c r="BO87" s="746"/>
      <c r="BP87" s="746"/>
      <c r="BQ87" s="748">
        <v>500000</v>
      </c>
      <c r="BR87" s="749"/>
      <c r="BS87" s="749"/>
      <c r="BT87" s="749"/>
      <c r="BU87" s="749"/>
      <c r="BV87" s="749"/>
      <c r="BW87" s="749"/>
      <c r="BX87" s="749"/>
      <c r="BY87" s="2"/>
      <c r="BZ87" s="2"/>
      <c r="CA87" s="2"/>
    </row>
    <row r="88" spans="1:79" s="86" customFormat="1" ht="81" customHeight="1" x14ac:dyDescent="0.3">
      <c r="A88" s="750">
        <v>43655</v>
      </c>
      <c r="B88" s="751"/>
      <c r="C88" s="751"/>
      <c r="D88" s="752"/>
      <c r="E88" s="747" t="s">
        <v>616</v>
      </c>
      <c r="F88" s="746"/>
      <c r="G88" s="746"/>
      <c r="H88" s="746"/>
      <c r="I88" s="746"/>
      <c r="J88" s="746"/>
      <c r="K88" s="747">
        <v>39</v>
      </c>
      <c r="L88" s="746"/>
      <c r="M88" s="746"/>
      <c r="N88" s="746"/>
      <c r="O88" s="746"/>
      <c r="P88" s="746"/>
      <c r="Q88" s="747" t="s">
        <v>747</v>
      </c>
      <c r="R88" s="746"/>
      <c r="S88" s="746"/>
      <c r="T88" s="746"/>
      <c r="U88" s="746"/>
      <c r="V88" s="746"/>
      <c r="W88" s="746"/>
      <c r="X88" s="746"/>
      <c r="Y88" s="747"/>
      <c r="Z88" s="746"/>
      <c r="AA88" s="746"/>
      <c r="AB88" s="746"/>
      <c r="AC88" s="746"/>
      <c r="AD88" s="746"/>
      <c r="AE88" s="746"/>
      <c r="AF88" s="746"/>
      <c r="AG88" s="747" t="s">
        <v>1362</v>
      </c>
      <c r="AH88" s="746"/>
      <c r="AI88" s="746"/>
      <c r="AJ88" s="746"/>
      <c r="AK88" s="746"/>
      <c r="AL88" s="746"/>
      <c r="AM88" s="746"/>
      <c r="AN88" s="746"/>
      <c r="AO88" s="746"/>
      <c r="AP88" s="746"/>
      <c r="AQ88" s="746"/>
      <c r="AR88" s="746"/>
      <c r="AS88" s="747" t="s">
        <v>772</v>
      </c>
      <c r="AT88" s="746"/>
      <c r="AU88" s="746"/>
      <c r="AV88" s="746"/>
      <c r="AW88" s="746"/>
      <c r="AX88" s="746"/>
      <c r="AY88" s="746"/>
      <c r="AZ88" s="746"/>
      <c r="BA88" s="746"/>
      <c r="BB88" s="746"/>
      <c r="BC88" s="746"/>
      <c r="BD88" s="747" t="s">
        <v>20</v>
      </c>
      <c r="BE88" s="746"/>
      <c r="BF88" s="746"/>
      <c r="BG88" s="746"/>
      <c r="BH88" s="746"/>
      <c r="BI88" s="746"/>
      <c r="BJ88" s="746"/>
      <c r="BK88" s="746"/>
      <c r="BL88" s="746"/>
      <c r="BM88" s="746"/>
      <c r="BN88" s="746"/>
      <c r="BO88" s="746"/>
      <c r="BP88" s="746"/>
      <c r="BQ88" s="748">
        <v>155000</v>
      </c>
      <c r="BR88" s="749"/>
      <c r="BS88" s="749"/>
      <c r="BT88" s="749"/>
      <c r="BU88" s="749"/>
      <c r="BV88" s="749"/>
      <c r="BW88" s="749"/>
      <c r="BX88" s="749"/>
      <c r="BY88" s="2"/>
      <c r="BZ88" s="2"/>
      <c r="CA88" s="2"/>
    </row>
    <row r="89" spans="1:79" s="86" customFormat="1" ht="81" customHeight="1" x14ac:dyDescent="0.3">
      <c r="A89" s="750">
        <v>43654</v>
      </c>
      <c r="B89" s="751"/>
      <c r="C89" s="751"/>
      <c r="D89" s="752"/>
      <c r="E89" s="747" t="s">
        <v>616</v>
      </c>
      <c r="F89" s="746"/>
      <c r="G89" s="746"/>
      <c r="H89" s="746"/>
      <c r="I89" s="746"/>
      <c r="J89" s="746"/>
      <c r="K89" s="747">
        <v>38</v>
      </c>
      <c r="L89" s="746"/>
      <c r="M89" s="746"/>
      <c r="N89" s="746"/>
      <c r="O89" s="746"/>
      <c r="P89" s="746"/>
      <c r="Q89" s="747" t="s">
        <v>749</v>
      </c>
      <c r="R89" s="746"/>
      <c r="S89" s="746"/>
      <c r="T89" s="746"/>
      <c r="U89" s="746"/>
      <c r="V89" s="746"/>
      <c r="W89" s="746"/>
      <c r="X89" s="746"/>
      <c r="Y89" s="747"/>
      <c r="Z89" s="746"/>
      <c r="AA89" s="746"/>
      <c r="AB89" s="746"/>
      <c r="AC89" s="746"/>
      <c r="AD89" s="746"/>
      <c r="AE89" s="746"/>
      <c r="AF89" s="746"/>
      <c r="AG89" s="747" t="s">
        <v>1364</v>
      </c>
      <c r="AH89" s="746"/>
      <c r="AI89" s="746"/>
      <c r="AJ89" s="746"/>
      <c r="AK89" s="746"/>
      <c r="AL89" s="746"/>
      <c r="AM89" s="746"/>
      <c r="AN89" s="746"/>
      <c r="AO89" s="746"/>
      <c r="AP89" s="746"/>
      <c r="AQ89" s="746"/>
      <c r="AR89" s="746"/>
      <c r="AS89" s="747" t="s">
        <v>773</v>
      </c>
      <c r="AT89" s="746"/>
      <c r="AU89" s="746"/>
      <c r="AV89" s="746"/>
      <c r="AW89" s="746"/>
      <c r="AX89" s="746"/>
      <c r="AY89" s="746"/>
      <c r="AZ89" s="746"/>
      <c r="BA89" s="746"/>
      <c r="BB89" s="746"/>
      <c r="BC89" s="746"/>
      <c r="BD89" s="747" t="s">
        <v>20</v>
      </c>
      <c r="BE89" s="746"/>
      <c r="BF89" s="746"/>
      <c r="BG89" s="746"/>
      <c r="BH89" s="746"/>
      <c r="BI89" s="746"/>
      <c r="BJ89" s="746"/>
      <c r="BK89" s="746"/>
      <c r="BL89" s="746"/>
      <c r="BM89" s="746"/>
      <c r="BN89" s="746"/>
      <c r="BO89" s="746"/>
      <c r="BP89" s="746"/>
      <c r="BQ89" s="748">
        <v>1400</v>
      </c>
      <c r="BR89" s="749"/>
      <c r="BS89" s="749"/>
      <c r="BT89" s="749"/>
      <c r="BU89" s="749"/>
      <c r="BV89" s="749"/>
      <c r="BW89" s="749"/>
      <c r="BX89" s="749"/>
      <c r="BY89" s="2"/>
      <c r="BZ89" s="2"/>
      <c r="CA89" s="2"/>
    </row>
    <row r="90" spans="1:79" s="86" customFormat="1" ht="81" customHeight="1" x14ac:dyDescent="0.3">
      <c r="A90" s="750">
        <v>43651</v>
      </c>
      <c r="B90" s="751"/>
      <c r="C90" s="751"/>
      <c r="D90" s="752"/>
      <c r="E90" s="747" t="s">
        <v>616</v>
      </c>
      <c r="F90" s="746"/>
      <c r="G90" s="746"/>
      <c r="H90" s="746"/>
      <c r="I90" s="746"/>
      <c r="J90" s="746"/>
      <c r="K90" s="747">
        <v>36</v>
      </c>
      <c r="L90" s="746"/>
      <c r="M90" s="746"/>
      <c r="N90" s="746"/>
      <c r="O90" s="746"/>
      <c r="P90" s="746"/>
      <c r="Q90" s="747" t="s">
        <v>750</v>
      </c>
      <c r="R90" s="746"/>
      <c r="S90" s="746"/>
      <c r="T90" s="746"/>
      <c r="U90" s="746"/>
      <c r="V90" s="746"/>
      <c r="W90" s="746"/>
      <c r="X90" s="746"/>
      <c r="Y90" s="747"/>
      <c r="Z90" s="746"/>
      <c r="AA90" s="746"/>
      <c r="AB90" s="746"/>
      <c r="AC90" s="746"/>
      <c r="AD90" s="746"/>
      <c r="AE90" s="746"/>
      <c r="AF90" s="746"/>
      <c r="AG90" s="747" t="s">
        <v>1365</v>
      </c>
      <c r="AH90" s="746"/>
      <c r="AI90" s="746"/>
      <c r="AJ90" s="746"/>
      <c r="AK90" s="746"/>
      <c r="AL90" s="746"/>
      <c r="AM90" s="746"/>
      <c r="AN90" s="746"/>
      <c r="AO90" s="746"/>
      <c r="AP90" s="746"/>
      <c r="AQ90" s="746"/>
      <c r="AR90" s="746"/>
      <c r="AS90" s="747" t="s">
        <v>774</v>
      </c>
      <c r="AT90" s="746"/>
      <c r="AU90" s="746"/>
      <c r="AV90" s="746"/>
      <c r="AW90" s="746"/>
      <c r="AX90" s="746"/>
      <c r="AY90" s="746"/>
      <c r="AZ90" s="746"/>
      <c r="BA90" s="746"/>
      <c r="BB90" s="746"/>
      <c r="BC90" s="746"/>
      <c r="BD90" s="747" t="s">
        <v>20</v>
      </c>
      <c r="BE90" s="746"/>
      <c r="BF90" s="746"/>
      <c r="BG90" s="746"/>
      <c r="BH90" s="746"/>
      <c r="BI90" s="746"/>
      <c r="BJ90" s="746"/>
      <c r="BK90" s="746"/>
      <c r="BL90" s="746"/>
      <c r="BM90" s="746"/>
      <c r="BN90" s="746"/>
      <c r="BO90" s="746"/>
      <c r="BP90" s="746"/>
      <c r="BQ90" s="748">
        <v>20882.400000000001</v>
      </c>
      <c r="BR90" s="749"/>
      <c r="BS90" s="749"/>
      <c r="BT90" s="749"/>
      <c r="BU90" s="749"/>
      <c r="BV90" s="749"/>
      <c r="BW90" s="749"/>
      <c r="BX90" s="749"/>
      <c r="BY90" s="2"/>
      <c r="BZ90" s="2"/>
      <c r="CA90" s="2"/>
    </row>
    <row r="91" spans="1:79" s="86" customFormat="1" ht="81" customHeight="1" x14ac:dyDescent="0.3">
      <c r="A91" s="750">
        <v>43651</v>
      </c>
      <c r="B91" s="751"/>
      <c r="C91" s="751"/>
      <c r="D91" s="752"/>
      <c r="E91" s="747" t="s">
        <v>616</v>
      </c>
      <c r="F91" s="746"/>
      <c r="G91" s="746"/>
      <c r="H91" s="746"/>
      <c r="I91" s="746"/>
      <c r="J91" s="746"/>
      <c r="K91" s="747">
        <v>33</v>
      </c>
      <c r="L91" s="746"/>
      <c r="M91" s="746"/>
      <c r="N91" s="746"/>
      <c r="O91" s="746"/>
      <c r="P91" s="746"/>
      <c r="Q91" s="747" t="s">
        <v>743</v>
      </c>
      <c r="R91" s="746"/>
      <c r="S91" s="746"/>
      <c r="T91" s="746"/>
      <c r="U91" s="746"/>
      <c r="V91" s="746"/>
      <c r="W91" s="746"/>
      <c r="X91" s="746"/>
      <c r="Y91" s="747"/>
      <c r="Z91" s="746"/>
      <c r="AA91" s="746"/>
      <c r="AB91" s="746"/>
      <c r="AC91" s="746"/>
      <c r="AD91" s="746"/>
      <c r="AE91" s="746"/>
      <c r="AF91" s="746"/>
      <c r="AG91" s="747" t="s">
        <v>1366</v>
      </c>
      <c r="AH91" s="746"/>
      <c r="AI91" s="746"/>
      <c r="AJ91" s="746"/>
      <c r="AK91" s="746"/>
      <c r="AL91" s="746"/>
      <c r="AM91" s="746"/>
      <c r="AN91" s="746"/>
      <c r="AO91" s="746"/>
      <c r="AP91" s="746"/>
      <c r="AQ91" s="746"/>
      <c r="AR91" s="746"/>
      <c r="AS91" s="747" t="s">
        <v>775</v>
      </c>
      <c r="AT91" s="746"/>
      <c r="AU91" s="746"/>
      <c r="AV91" s="746"/>
      <c r="AW91" s="746"/>
      <c r="AX91" s="746"/>
      <c r="AY91" s="746"/>
      <c r="AZ91" s="746"/>
      <c r="BA91" s="746"/>
      <c r="BB91" s="746"/>
      <c r="BC91" s="746"/>
      <c r="BD91" s="747" t="s">
        <v>20</v>
      </c>
      <c r="BE91" s="746"/>
      <c r="BF91" s="746"/>
      <c r="BG91" s="746"/>
      <c r="BH91" s="746"/>
      <c r="BI91" s="746"/>
      <c r="BJ91" s="746"/>
      <c r="BK91" s="746"/>
      <c r="BL91" s="746"/>
      <c r="BM91" s="746"/>
      <c r="BN91" s="746"/>
      <c r="BO91" s="746"/>
      <c r="BP91" s="746"/>
      <c r="BQ91" s="748">
        <v>46381.25</v>
      </c>
      <c r="BR91" s="749"/>
      <c r="BS91" s="749"/>
      <c r="BT91" s="749"/>
      <c r="BU91" s="749"/>
      <c r="BV91" s="749"/>
      <c r="BW91" s="749"/>
      <c r="BX91" s="749"/>
      <c r="BY91" s="2"/>
      <c r="BZ91" s="2"/>
      <c r="CA91" s="2"/>
    </row>
    <row r="92" spans="1:79" s="86" customFormat="1" ht="81" customHeight="1" x14ac:dyDescent="0.3">
      <c r="A92" s="750">
        <v>43651</v>
      </c>
      <c r="B92" s="751"/>
      <c r="C92" s="751"/>
      <c r="D92" s="752"/>
      <c r="E92" s="747" t="s">
        <v>616</v>
      </c>
      <c r="F92" s="746"/>
      <c r="G92" s="746"/>
      <c r="H92" s="746"/>
      <c r="I92" s="746"/>
      <c r="J92" s="746"/>
      <c r="K92" s="747">
        <v>34</v>
      </c>
      <c r="L92" s="746"/>
      <c r="M92" s="746"/>
      <c r="N92" s="746"/>
      <c r="O92" s="746"/>
      <c r="P92" s="746"/>
      <c r="Q92" s="747" t="s">
        <v>744</v>
      </c>
      <c r="R92" s="746"/>
      <c r="S92" s="746"/>
      <c r="T92" s="746"/>
      <c r="U92" s="746"/>
      <c r="V92" s="746"/>
      <c r="W92" s="746"/>
      <c r="X92" s="746"/>
      <c r="Y92" s="747"/>
      <c r="Z92" s="746"/>
      <c r="AA92" s="746"/>
      <c r="AB92" s="746"/>
      <c r="AC92" s="746"/>
      <c r="AD92" s="746"/>
      <c r="AE92" s="746"/>
      <c r="AF92" s="746"/>
      <c r="AG92" s="747" t="s">
        <v>1358</v>
      </c>
      <c r="AH92" s="746"/>
      <c r="AI92" s="746"/>
      <c r="AJ92" s="746"/>
      <c r="AK92" s="746"/>
      <c r="AL92" s="746"/>
      <c r="AM92" s="746"/>
      <c r="AN92" s="746"/>
      <c r="AO92" s="746"/>
      <c r="AP92" s="746"/>
      <c r="AQ92" s="746"/>
      <c r="AR92" s="746"/>
      <c r="AS92" s="747" t="s">
        <v>776</v>
      </c>
      <c r="AT92" s="746"/>
      <c r="AU92" s="746"/>
      <c r="AV92" s="746"/>
      <c r="AW92" s="746"/>
      <c r="AX92" s="746"/>
      <c r="AY92" s="746"/>
      <c r="AZ92" s="746"/>
      <c r="BA92" s="746"/>
      <c r="BB92" s="746"/>
      <c r="BC92" s="746"/>
      <c r="BD92" s="747" t="s">
        <v>20</v>
      </c>
      <c r="BE92" s="746"/>
      <c r="BF92" s="746"/>
      <c r="BG92" s="746"/>
      <c r="BH92" s="746"/>
      <c r="BI92" s="746"/>
      <c r="BJ92" s="746"/>
      <c r="BK92" s="746"/>
      <c r="BL92" s="746"/>
      <c r="BM92" s="746"/>
      <c r="BN92" s="746"/>
      <c r="BO92" s="746"/>
      <c r="BP92" s="746"/>
      <c r="BQ92" s="748">
        <v>95060</v>
      </c>
      <c r="BR92" s="749"/>
      <c r="BS92" s="749"/>
      <c r="BT92" s="749"/>
      <c r="BU92" s="749"/>
      <c r="BV92" s="749"/>
      <c r="BW92" s="749"/>
      <c r="BX92" s="749"/>
      <c r="BY92" s="2"/>
      <c r="BZ92" s="2"/>
      <c r="CA92" s="2"/>
    </row>
    <row r="93" spans="1:79" s="86" customFormat="1" ht="81" customHeight="1" x14ac:dyDescent="0.3">
      <c r="A93" s="750">
        <v>43650</v>
      </c>
      <c r="B93" s="751"/>
      <c r="C93" s="751"/>
      <c r="D93" s="752"/>
      <c r="E93" s="747" t="s">
        <v>616</v>
      </c>
      <c r="F93" s="746"/>
      <c r="G93" s="746"/>
      <c r="H93" s="746"/>
      <c r="I93" s="746"/>
      <c r="J93" s="746"/>
      <c r="K93" s="747">
        <v>31</v>
      </c>
      <c r="L93" s="746"/>
      <c r="M93" s="746"/>
      <c r="N93" s="746"/>
      <c r="O93" s="746"/>
      <c r="P93" s="746"/>
      <c r="Q93" s="747" t="s">
        <v>747</v>
      </c>
      <c r="R93" s="746"/>
      <c r="S93" s="746"/>
      <c r="T93" s="746"/>
      <c r="U93" s="746"/>
      <c r="V93" s="746"/>
      <c r="W93" s="746"/>
      <c r="X93" s="746"/>
      <c r="Y93" s="747"/>
      <c r="Z93" s="746"/>
      <c r="AA93" s="746"/>
      <c r="AB93" s="746"/>
      <c r="AC93" s="746"/>
      <c r="AD93" s="746"/>
      <c r="AE93" s="746"/>
      <c r="AF93" s="746"/>
      <c r="AG93" s="747" t="s">
        <v>1367</v>
      </c>
      <c r="AH93" s="746"/>
      <c r="AI93" s="746"/>
      <c r="AJ93" s="746"/>
      <c r="AK93" s="746"/>
      <c r="AL93" s="746"/>
      <c r="AM93" s="746"/>
      <c r="AN93" s="746"/>
      <c r="AO93" s="746"/>
      <c r="AP93" s="746"/>
      <c r="AQ93" s="746"/>
      <c r="AR93" s="746"/>
      <c r="AS93" s="747" t="s">
        <v>777</v>
      </c>
      <c r="AT93" s="746"/>
      <c r="AU93" s="746"/>
      <c r="AV93" s="746"/>
      <c r="AW93" s="746"/>
      <c r="AX93" s="746"/>
      <c r="AY93" s="746"/>
      <c r="AZ93" s="746"/>
      <c r="BA93" s="746"/>
      <c r="BB93" s="746"/>
      <c r="BC93" s="746"/>
      <c r="BD93" s="747" t="s">
        <v>20</v>
      </c>
      <c r="BE93" s="746"/>
      <c r="BF93" s="746"/>
      <c r="BG93" s="746"/>
      <c r="BH93" s="746"/>
      <c r="BI93" s="746"/>
      <c r="BJ93" s="746"/>
      <c r="BK93" s="746"/>
      <c r="BL93" s="746"/>
      <c r="BM93" s="746"/>
      <c r="BN93" s="746"/>
      <c r="BO93" s="746"/>
      <c r="BP93" s="746"/>
      <c r="BQ93" s="748">
        <v>157500</v>
      </c>
      <c r="BR93" s="749"/>
      <c r="BS93" s="749"/>
      <c r="BT93" s="749"/>
      <c r="BU93" s="749"/>
      <c r="BV93" s="749"/>
      <c r="BW93" s="749"/>
      <c r="BX93" s="749"/>
      <c r="BY93" s="2"/>
      <c r="BZ93" s="2"/>
      <c r="CA93" s="2"/>
    </row>
    <row r="94" spans="1:79" s="86" customFormat="1" ht="81" customHeight="1" x14ac:dyDescent="0.3">
      <c r="A94" s="750">
        <v>43649</v>
      </c>
      <c r="B94" s="751"/>
      <c r="C94" s="751"/>
      <c r="D94" s="752"/>
      <c r="E94" s="747" t="s">
        <v>616</v>
      </c>
      <c r="F94" s="746"/>
      <c r="G94" s="746"/>
      <c r="H94" s="746"/>
      <c r="I94" s="746"/>
      <c r="J94" s="746"/>
      <c r="K94" s="747">
        <v>27</v>
      </c>
      <c r="L94" s="746"/>
      <c r="M94" s="746"/>
      <c r="N94" s="746"/>
      <c r="O94" s="746"/>
      <c r="P94" s="746"/>
      <c r="Q94" s="747" t="s">
        <v>751</v>
      </c>
      <c r="R94" s="746"/>
      <c r="S94" s="746"/>
      <c r="T94" s="746"/>
      <c r="U94" s="746"/>
      <c r="V94" s="746"/>
      <c r="W94" s="746"/>
      <c r="X94" s="746"/>
      <c r="Y94" s="747"/>
      <c r="Z94" s="746"/>
      <c r="AA94" s="746"/>
      <c r="AB94" s="746"/>
      <c r="AC94" s="746"/>
      <c r="AD94" s="746"/>
      <c r="AE94" s="746"/>
      <c r="AF94" s="746"/>
      <c r="AG94" s="747" t="s">
        <v>1368</v>
      </c>
      <c r="AH94" s="746"/>
      <c r="AI94" s="746"/>
      <c r="AJ94" s="746"/>
      <c r="AK94" s="746"/>
      <c r="AL94" s="746"/>
      <c r="AM94" s="746"/>
      <c r="AN94" s="746"/>
      <c r="AO94" s="746"/>
      <c r="AP94" s="746"/>
      <c r="AQ94" s="746"/>
      <c r="AR94" s="746"/>
      <c r="AS94" s="747" t="s">
        <v>778</v>
      </c>
      <c r="AT94" s="746"/>
      <c r="AU94" s="746"/>
      <c r="AV94" s="746"/>
      <c r="AW94" s="746"/>
      <c r="AX94" s="746"/>
      <c r="AY94" s="746"/>
      <c r="AZ94" s="746"/>
      <c r="BA94" s="746"/>
      <c r="BB94" s="746"/>
      <c r="BC94" s="746"/>
      <c r="BD94" s="747" t="s">
        <v>20</v>
      </c>
      <c r="BE94" s="746"/>
      <c r="BF94" s="746"/>
      <c r="BG94" s="746"/>
      <c r="BH94" s="746"/>
      <c r="BI94" s="746"/>
      <c r="BJ94" s="746"/>
      <c r="BK94" s="746"/>
      <c r="BL94" s="746"/>
      <c r="BM94" s="746"/>
      <c r="BN94" s="746"/>
      <c r="BO94" s="746"/>
      <c r="BP94" s="746"/>
      <c r="BQ94" s="748">
        <v>21000</v>
      </c>
      <c r="BR94" s="749"/>
      <c r="BS94" s="749"/>
      <c r="BT94" s="749"/>
      <c r="BU94" s="749"/>
      <c r="BV94" s="749"/>
      <c r="BW94" s="749"/>
      <c r="BX94" s="749"/>
      <c r="BY94" s="2"/>
      <c r="BZ94" s="2"/>
      <c r="CA94" s="2"/>
    </row>
    <row r="95" spans="1:79" s="86" customFormat="1" ht="81" customHeight="1" x14ac:dyDescent="0.3">
      <c r="A95" s="750">
        <v>43649</v>
      </c>
      <c r="B95" s="751"/>
      <c r="C95" s="751"/>
      <c r="D95" s="752"/>
      <c r="E95" s="747" t="s">
        <v>616</v>
      </c>
      <c r="F95" s="746"/>
      <c r="G95" s="746"/>
      <c r="H95" s="746"/>
      <c r="I95" s="746"/>
      <c r="J95" s="746"/>
      <c r="K95" s="747">
        <v>29</v>
      </c>
      <c r="L95" s="746"/>
      <c r="M95" s="746"/>
      <c r="N95" s="746"/>
      <c r="O95" s="746"/>
      <c r="P95" s="746"/>
      <c r="Q95" s="747" t="s">
        <v>752</v>
      </c>
      <c r="R95" s="746"/>
      <c r="S95" s="746"/>
      <c r="T95" s="746"/>
      <c r="U95" s="746"/>
      <c r="V95" s="746"/>
      <c r="W95" s="746"/>
      <c r="X95" s="746"/>
      <c r="Y95" s="747"/>
      <c r="Z95" s="746"/>
      <c r="AA95" s="746"/>
      <c r="AB95" s="746"/>
      <c r="AC95" s="746"/>
      <c r="AD95" s="746"/>
      <c r="AE95" s="746"/>
      <c r="AF95" s="746"/>
      <c r="AG95" s="747" t="s">
        <v>1369</v>
      </c>
      <c r="AH95" s="746"/>
      <c r="AI95" s="746"/>
      <c r="AJ95" s="746"/>
      <c r="AK95" s="746"/>
      <c r="AL95" s="746"/>
      <c r="AM95" s="746"/>
      <c r="AN95" s="746"/>
      <c r="AO95" s="746"/>
      <c r="AP95" s="746"/>
      <c r="AQ95" s="746"/>
      <c r="AR95" s="746"/>
      <c r="AS95" s="747" t="s">
        <v>779</v>
      </c>
      <c r="AT95" s="746"/>
      <c r="AU95" s="746"/>
      <c r="AV95" s="746"/>
      <c r="AW95" s="746"/>
      <c r="AX95" s="746"/>
      <c r="AY95" s="746"/>
      <c r="AZ95" s="746"/>
      <c r="BA95" s="746"/>
      <c r="BB95" s="746"/>
      <c r="BC95" s="746"/>
      <c r="BD95" s="747" t="s">
        <v>20</v>
      </c>
      <c r="BE95" s="746"/>
      <c r="BF95" s="746"/>
      <c r="BG95" s="746"/>
      <c r="BH95" s="746"/>
      <c r="BI95" s="746"/>
      <c r="BJ95" s="746"/>
      <c r="BK95" s="746"/>
      <c r="BL95" s="746"/>
      <c r="BM95" s="746"/>
      <c r="BN95" s="746"/>
      <c r="BO95" s="746"/>
      <c r="BP95" s="746"/>
      <c r="BQ95" s="748">
        <v>36000</v>
      </c>
      <c r="BR95" s="749"/>
      <c r="BS95" s="749"/>
      <c r="BT95" s="749"/>
      <c r="BU95" s="749"/>
      <c r="BV95" s="749"/>
      <c r="BW95" s="749"/>
      <c r="BX95" s="749"/>
      <c r="BY95" s="2"/>
      <c r="BZ95" s="2"/>
      <c r="CA95" s="2"/>
    </row>
    <row r="96" spans="1:79" s="86" customFormat="1" ht="81" customHeight="1" x14ac:dyDescent="0.3">
      <c r="A96" s="750">
        <v>43648</v>
      </c>
      <c r="B96" s="751"/>
      <c r="C96" s="751"/>
      <c r="D96" s="752"/>
      <c r="E96" s="747" t="s">
        <v>616</v>
      </c>
      <c r="F96" s="746"/>
      <c r="G96" s="746"/>
      <c r="H96" s="746"/>
      <c r="I96" s="746"/>
      <c r="J96" s="746"/>
      <c r="K96" s="747">
        <v>25</v>
      </c>
      <c r="L96" s="746"/>
      <c r="M96" s="746"/>
      <c r="N96" s="746"/>
      <c r="O96" s="746"/>
      <c r="P96" s="746"/>
      <c r="Q96" s="747" t="s">
        <v>751</v>
      </c>
      <c r="R96" s="746"/>
      <c r="S96" s="746"/>
      <c r="T96" s="746"/>
      <c r="U96" s="746"/>
      <c r="V96" s="746"/>
      <c r="W96" s="746"/>
      <c r="X96" s="746"/>
      <c r="Y96" s="747"/>
      <c r="Z96" s="746"/>
      <c r="AA96" s="746"/>
      <c r="AB96" s="746"/>
      <c r="AC96" s="746"/>
      <c r="AD96" s="746"/>
      <c r="AE96" s="746"/>
      <c r="AF96" s="746"/>
      <c r="AG96" s="747" t="s">
        <v>1368</v>
      </c>
      <c r="AH96" s="746"/>
      <c r="AI96" s="746"/>
      <c r="AJ96" s="746"/>
      <c r="AK96" s="746"/>
      <c r="AL96" s="746"/>
      <c r="AM96" s="746"/>
      <c r="AN96" s="746"/>
      <c r="AO96" s="746"/>
      <c r="AP96" s="746"/>
      <c r="AQ96" s="746"/>
      <c r="AR96" s="746"/>
      <c r="AS96" s="747" t="s">
        <v>780</v>
      </c>
      <c r="AT96" s="746"/>
      <c r="AU96" s="746"/>
      <c r="AV96" s="746"/>
      <c r="AW96" s="746"/>
      <c r="AX96" s="746"/>
      <c r="AY96" s="746"/>
      <c r="AZ96" s="746"/>
      <c r="BA96" s="746"/>
      <c r="BB96" s="746"/>
      <c r="BC96" s="746"/>
      <c r="BD96" s="747" t="s">
        <v>20</v>
      </c>
      <c r="BE96" s="746"/>
      <c r="BF96" s="746"/>
      <c r="BG96" s="746"/>
      <c r="BH96" s="746"/>
      <c r="BI96" s="746"/>
      <c r="BJ96" s="746"/>
      <c r="BK96" s="746"/>
      <c r="BL96" s="746"/>
      <c r="BM96" s="746"/>
      <c r="BN96" s="746"/>
      <c r="BO96" s="746"/>
      <c r="BP96" s="746"/>
      <c r="BQ96" s="748">
        <v>29000</v>
      </c>
      <c r="BR96" s="749"/>
      <c r="BS96" s="749"/>
      <c r="BT96" s="749"/>
      <c r="BU96" s="749"/>
      <c r="BV96" s="749"/>
      <c r="BW96" s="749"/>
      <c r="BX96" s="749"/>
      <c r="BY96" s="2"/>
      <c r="BZ96" s="2"/>
      <c r="CA96" s="2"/>
    </row>
    <row r="97" spans="1:79" ht="78" customHeight="1" x14ac:dyDescent="0.3">
      <c r="A97" s="745">
        <v>43643</v>
      </c>
      <c r="B97" s="746"/>
      <c r="C97" s="746"/>
      <c r="D97" s="746"/>
      <c r="E97" s="745" t="s">
        <v>616</v>
      </c>
      <c r="F97" s="746"/>
      <c r="G97" s="746"/>
      <c r="H97" s="746"/>
      <c r="I97" s="746"/>
      <c r="J97" s="746"/>
      <c r="K97" s="745">
        <v>9</v>
      </c>
      <c r="L97" s="746"/>
      <c r="M97" s="746"/>
      <c r="N97" s="746"/>
      <c r="O97" s="746"/>
      <c r="P97" s="746"/>
      <c r="Q97" s="745" t="s">
        <v>627</v>
      </c>
      <c r="R97" s="746"/>
      <c r="S97" s="746"/>
      <c r="T97" s="746"/>
      <c r="U97" s="746"/>
      <c r="V97" s="746"/>
      <c r="W97" s="746"/>
      <c r="X97" s="746"/>
      <c r="Y97" s="899"/>
      <c r="Z97" s="900"/>
      <c r="AA97" s="900"/>
      <c r="AB97" s="900"/>
      <c r="AC97" s="900"/>
      <c r="AD97" s="900"/>
      <c r="AE97" s="900"/>
      <c r="AF97" s="900"/>
      <c r="AG97" s="745" t="s">
        <v>1353</v>
      </c>
      <c r="AH97" s="746"/>
      <c r="AI97" s="746"/>
      <c r="AJ97" s="746"/>
      <c r="AK97" s="746"/>
      <c r="AL97" s="746"/>
      <c r="AM97" s="746"/>
      <c r="AN97" s="746"/>
      <c r="AO97" s="746"/>
      <c r="AP97" s="746"/>
      <c r="AQ97" s="746"/>
      <c r="AR97" s="746"/>
      <c r="AS97" s="745" t="s">
        <v>1190</v>
      </c>
      <c r="AT97" s="746"/>
      <c r="AU97" s="746"/>
      <c r="AV97" s="746"/>
      <c r="AW97" s="746"/>
      <c r="AX97" s="746"/>
      <c r="AY97" s="746"/>
      <c r="AZ97" s="746"/>
      <c r="BA97" s="746"/>
      <c r="BB97" s="746"/>
      <c r="BC97" s="746"/>
      <c r="BD97" s="745" t="s">
        <v>20</v>
      </c>
      <c r="BE97" s="746"/>
      <c r="BF97" s="746"/>
      <c r="BG97" s="746"/>
      <c r="BH97" s="746"/>
      <c r="BI97" s="746"/>
      <c r="BJ97" s="746"/>
      <c r="BK97" s="746"/>
      <c r="BL97" s="746"/>
      <c r="BM97" s="746"/>
      <c r="BN97" s="746"/>
      <c r="BO97" s="746"/>
      <c r="BP97" s="746"/>
      <c r="BQ97" s="748">
        <v>300000</v>
      </c>
      <c r="BR97" s="749"/>
      <c r="BS97" s="749"/>
      <c r="BT97" s="749"/>
      <c r="BU97" s="749"/>
      <c r="BV97" s="749"/>
      <c r="BW97" s="749"/>
      <c r="BX97" s="749"/>
      <c r="BY97" s="2"/>
      <c r="BZ97" s="2"/>
      <c r="CA97" s="2"/>
    </row>
    <row r="98" spans="1:79" ht="14.4" customHeight="1" x14ac:dyDescent="0.3">
      <c r="A98" s="881" t="s">
        <v>20</v>
      </c>
      <c r="B98" s="882"/>
      <c r="C98" s="882"/>
      <c r="D98" s="883"/>
      <c r="E98" s="881" t="s">
        <v>20</v>
      </c>
      <c r="F98" s="882"/>
      <c r="G98" s="882"/>
      <c r="H98" s="882"/>
      <c r="I98" s="882"/>
      <c r="J98" s="883"/>
      <c r="K98" s="881" t="s">
        <v>20</v>
      </c>
      <c r="L98" s="882"/>
      <c r="M98" s="882"/>
      <c r="N98" s="882"/>
      <c r="O98" s="882"/>
      <c r="P98" s="883"/>
      <c r="Q98" s="881" t="s">
        <v>20</v>
      </c>
      <c r="R98" s="882"/>
      <c r="S98" s="882"/>
      <c r="T98" s="882"/>
      <c r="U98" s="882"/>
      <c r="V98" s="882"/>
      <c r="W98" s="882"/>
      <c r="X98" s="883"/>
      <c r="Y98" s="881" t="s">
        <v>20</v>
      </c>
      <c r="Z98" s="882"/>
      <c r="AA98" s="882"/>
      <c r="AB98" s="882"/>
      <c r="AC98" s="882"/>
      <c r="AD98" s="882"/>
      <c r="AE98" s="882"/>
      <c r="AF98" s="883"/>
      <c r="AG98" s="881" t="s">
        <v>20</v>
      </c>
      <c r="AH98" s="882"/>
      <c r="AI98" s="882"/>
      <c r="AJ98" s="882"/>
      <c r="AK98" s="882"/>
      <c r="AL98" s="882"/>
      <c r="AM98" s="882"/>
      <c r="AN98" s="882"/>
      <c r="AO98" s="882"/>
      <c r="AP98" s="882"/>
      <c r="AQ98" s="882"/>
      <c r="AR98" s="883"/>
      <c r="AS98" s="881" t="s">
        <v>20</v>
      </c>
      <c r="AT98" s="882"/>
      <c r="AU98" s="882"/>
      <c r="AV98" s="882"/>
      <c r="AW98" s="882"/>
      <c r="AX98" s="882"/>
      <c r="AY98" s="882"/>
      <c r="AZ98" s="882"/>
      <c r="BA98" s="882"/>
      <c r="BB98" s="882"/>
      <c r="BC98" s="883"/>
      <c r="BD98" s="881" t="s">
        <v>20</v>
      </c>
      <c r="BE98" s="882"/>
      <c r="BF98" s="882"/>
      <c r="BG98" s="882"/>
      <c r="BH98" s="882"/>
      <c r="BI98" s="882"/>
      <c r="BJ98" s="882"/>
      <c r="BK98" s="882"/>
      <c r="BL98" s="882"/>
      <c r="BM98" s="882"/>
      <c r="BN98" s="882"/>
      <c r="BO98" s="882"/>
      <c r="BP98" s="883"/>
      <c r="BQ98" s="881" t="s">
        <v>20</v>
      </c>
      <c r="BR98" s="882"/>
      <c r="BS98" s="882"/>
      <c r="BT98" s="882"/>
      <c r="BU98" s="882"/>
      <c r="BV98" s="882"/>
      <c r="BW98" s="882"/>
      <c r="BX98" s="883"/>
      <c r="BY98" s="2"/>
      <c r="BZ98" s="2"/>
      <c r="CA98" s="2"/>
    </row>
    <row r="99" spans="1:79" ht="14.4" x14ac:dyDescent="0.3">
      <c r="A99" s="747" t="s">
        <v>20</v>
      </c>
      <c r="B99" s="746"/>
      <c r="C99" s="746"/>
      <c r="D99" s="746"/>
      <c r="E99" s="747" t="s">
        <v>20</v>
      </c>
      <c r="F99" s="746"/>
      <c r="G99" s="746"/>
      <c r="H99" s="746"/>
      <c r="I99" s="746"/>
      <c r="J99" s="746"/>
      <c r="K99" s="747" t="s">
        <v>20</v>
      </c>
      <c r="L99" s="746"/>
      <c r="M99" s="746"/>
      <c r="N99" s="746"/>
      <c r="O99" s="746"/>
      <c r="P99" s="746"/>
      <c r="Q99" s="747" t="s">
        <v>20</v>
      </c>
      <c r="R99" s="746"/>
      <c r="S99" s="746"/>
      <c r="T99" s="746"/>
      <c r="U99" s="746"/>
      <c r="V99" s="746"/>
      <c r="W99" s="746"/>
      <c r="X99" s="746"/>
      <c r="Y99" s="747" t="s">
        <v>20</v>
      </c>
      <c r="Z99" s="746"/>
      <c r="AA99" s="746"/>
      <c r="AB99" s="746"/>
      <c r="AC99" s="746"/>
      <c r="AD99" s="746"/>
      <c r="AE99" s="746"/>
      <c r="AF99" s="746"/>
      <c r="AG99" s="747" t="s">
        <v>20</v>
      </c>
      <c r="AH99" s="746"/>
      <c r="AI99" s="746"/>
      <c r="AJ99" s="746"/>
      <c r="AK99" s="746"/>
      <c r="AL99" s="746"/>
      <c r="AM99" s="746"/>
      <c r="AN99" s="746"/>
      <c r="AO99" s="746"/>
      <c r="AP99" s="746"/>
      <c r="AQ99" s="746"/>
      <c r="AR99" s="746"/>
      <c r="AS99" s="747" t="s">
        <v>20</v>
      </c>
      <c r="AT99" s="746"/>
      <c r="AU99" s="746"/>
      <c r="AV99" s="746"/>
      <c r="AW99" s="746"/>
      <c r="AX99" s="746"/>
      <c r="AY99" s="746"/>
      <c r="AZ99" s="746"/>
      <c r="BA99" s="746"/>
      <c r="BB99" s="746"/>
      <c r="BC99" s="746"/>
      <c r="BD99" s="747" t="s">
        <v>20</v>
      </c>
      <c r="BE99" s="746"/>
      <c r="BF99" s="746"/>
      <c r="BG99" s="746"/>
      <c r="BH99" s="746"/>
      <c r="BI99" s="746"/>
      <c r="BJ99" s="746"/>
      <c r="BK99" s="746"/>
      <c r="BL99" s="746"/>
      <c r="BM99" s="746"/>
      <c r="BN99" s="746"/>
      <c r="BO99" s="746"/>
      <c r="BP99" s="746"/>
      <c r="BQ99" s="747" t="s">
        <v>20</v>
      </c>
      <c r="BR99" s="746"/>
      <c r="BS99" s="746"/>
      <c r="BT99" s="746"/>
      <c r="BU99" s="746"/>
      <c r="BV99" s="746"/>
      <c r="BW99" s="746"/>
      <c r="BX99" s="746"/>
      <c r="BY99" s="2"/>
      <c r="BZ99" s="2"/>
      <c r="CA99" s="2"/>
    </row>
    <row r="100" spans="1:79" thickBot="1" x14ac:dyDescent="0.35">
      <c r="A100" s="823" t="s">
        <v>436</v>
      </c>
      <c r="B100" s="906"/>
      <c r="C100" s="906"/>
      <c r="D100" s="906"/>
      <c r="E100" s="906"/>
      <c r="F100" s="906"/>
      <c r="G100" s="906"/>
      <c r="H100" s="906"/>
      <c r="I100" s="906"/>
      <c r="J100" s="906"/>
      <c r="K100" s="906"/>
      <c r="L100" s="906"/>
      <c r="M100" s="906"/>
      <c r="N100" s="906"/>
      <c r="O100" s="906"/>
      <c r="P100" s="906"/>
      <c r="Q100" s="906"/>
      <c r="R100" s="906"/>
      <c r="S100" s="906"/>
      <c r="T100" s="906"/>
      <c r="U100" s="906"/>
      <c r="V100" s="906"/>
      <c r="W100" s="906"/>
      <c r="X100" s="906"/>
      <c r="Y100" s="906"/>
      <c r="Z100" s="906"/>
      <c r="AA100" s="906"/>
      <c r="AB100" s="906"/>
      <c r="AC100" s="906"/>
      <c r="AD100" s="906"/>
      <c r="AE100" s="906"/>
      <c r="AF100" s="906"/>
      <c r="AG100" s="906"/>
      <c r="AH100" s="906"/>
      <c r="AI100" s="906"/>
      <c r="AJ100" s="906"/>
      <c r="AK100" s="906"/>
      <c r="AL100" s="906"/>
      <c r="AM100" s="906"/>
      <c r="AN100" s="906"/>
      <c r="AO100" s="906"/>
      <c r="AP100" s="906"/>
      <c r="AQ100" s="906"/>
      <c r="AR100" s="906"/>
      <c r="AS100" s="906"/>
      <c r="AT100" s="906"/>
      <c r="AU100" s="906"/>
      <c r="AV100" s="906"/>
      <c r="AW100" s="906"/>
      <c r="AX100" s="906"/>
      <c r="AY100" s="906"/>
      <c r="AZ100" s="906"/>
      <c r="BA100" s="906"/>
      <c r="BB100" s="906"/>
      <c r="BC100" s="906"/>
      <c r="BD100" s="906"/>
      <c r="BE100" s="906"/>
      <c r="BF100" s="906"/>
      <c r="BG100" s="906"/>
      <c r="BH100" s="906"/>
      <c r="BI100" s="906"/>
      <c r="BJ100" s="906"/>
      <c r="BK100" s="906"/>
      <c r="BL100" s="906"/>
      <c r="BM100" s="906"/>
      <c r="BN100" s="906"/>
      <c r="BO100" s="906"/>
      <c r="BP100" s="907"/>
      <c r="BQ100" s="884">
        <f>SUM(BQ69:BQ99)</f>
        <v>3898924.93</v>
      </c>
      <c r="BR100" s="885"/>
      <c r="BS100" s="885"/>
      <c r="BT100" s="885"/>
      <c r="BU100" s="885"/>
      <c r="BV100" s="885"/>
      <c r="BW100" s="885"/>
      <c r="BX100" s="886"/>
      <c r="BY100" s="2"/>
      <c r="BZ100" s="2"/>
      <c r="CA100" s="2"/>
    </row>
    <row r="101" spans="1:79" ht="21.75" customHeight="1" thickBot="1" x14ac:dyDescent="0.35">
      <c r="A101" s="766" t="s">
        <v>438</v>
      </c>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row>
    <row r="102" spans="1:79" ht="78.75" customHeight="1" x14ac:dyDescent="0.3">
      <c r="A102" s="902" t="s">
        <v>428</v>
      </c>
      <c r="B102" s="485"/>
      <c r="C102" s="485"/>
      <c r="D102" s="289"/>
      <c r="E102" s="908" t="s">
        <v>285</v>
      </c>
      <c r="F102" s="485"/>
      <c r="G102" s="485"/>
      <c r="H102" s="485"/>
      <c r="I102" s="485"/>
      <c r="J102" s="289"/>
      <c r="K102" s="832" t="s">
        <v>430</v>
      </c>
      <c r="L102" s="485"/>
      <c r="M102" s="485"/>
      <c r="N102" s="485"/>
      <c r="O102" s="485"/>
      <c r="P102" s="289"/>
      <c r="Q102" s="832" t="s">
        <v>423</v>
      </c>
      <c r="R102" s="485"/>
      <c r="S102" s="485"/>
      <c r="T102" s="485"/>
      <c r="U102" s="485"/>
      <c r="V102" s="485"/>
      <c r="W102" s="485"/>
      <c r="X102" s="289"/>
      <c r="Y102" s="832" t="s">
        <v>409</v>
      </c>
      <c r="Z102" s="485"/>
      <c r="AA102" s="485"/>
      <c r="AB102" s="485"/>
      <c r="AC102" s="485"/>
      <c r="AD102" s="485"/>
      <c r="AE102" s="485"/>
      <c r="AF102" s="289"/>
      <c r="AG102" s="832" t="s">
        <v>441</v>
      </c>
      <c r="AH102" s="485"/>
      <c r="AI102" s="485"/>
      <c r="AJ102" s="485"/>
      <c r="AK102" s="485"/>
      <c r="AL102" s="485"/>
      <c r="AM102" s="485"/>
      <c r="AN102" s="485"/>
      <c r="AO102" s="485"/>
      <c r="AP102" s="485"/>
      <c r="AQ102" s="485"/>
      <c r="AR102" s="289"/>
      <c r="AS102" s="832" t="s">
        <v>462</v>
      </c>
      <c r="AT102" s="485"/>
      <c r="AU102" s="485"/>
      <c r="AV102" s="485"/>
      <c r="AW102" s="485"/>
      <c r="AX102" s="485"/>
      <c r="AY102" s="485"/>
      <c r="AZ102" s="485"/>
      <c r="BA102" s="485"/>
      <c r="BB102" s="485"/>
      <c r="BC102" s="289"/>
      <c r="BD102" s="832" t="s">
        <v>5</v>
      </c>
      <c r="BE102" s="485"/>
      <c r="BF102" s="485"/>
      <c r="BG102" s="485"/>
      <c r="BH102" s="485"/>
      <c r="BI102" s="485"/>
      <c r="BJ102" s="485"/>
      <c r="BK102" s="485"/>
      <c r="BL102" s="485"/>
      <c r="BM102" s="485"/>
      <c r="BN102" s="485"/>
      <c r="BO102" s="485"/>
      <c r="BP102" s="289"/>
      <c r="BQ102" s="832" t="s">
        <v>435</v>
      </c>
      <c r="BR102" s="485"/>
      <c r="BS102" s="485"/>
      <c r="BT102" s="485"/>
      <c r="BU102" s="485"/>
      <c r="BV102" s="485"/>
      <c r="BW102" s="485"/>
      <c r="BX102" s="863"/>
      <c r="BY102" s="23"/>
      <c r="BZ102" s="23"/>
      <c r="CA102" s="23"/>
    </row>
    <row r="103" spans="1:79" s="86" customFormat="1" ht="78.75" customHeight="1" x14ac:dyDescent="0.3">
      <c r="A103" s="745">
        <v>43664</v>
      </c>
      <c r="B103" s="746"/>
      <c r="C103" s="746"/>
      <c r="D103" s="746"/>
      <c r="E103" s="747" t="s">
        <v>616</v>
      </c>
      <c r="F103" s="746"/>
      <c r="G103" s="746"/>
      <c r="H103" s="746"/>
      <c r="I103" s="746"/>
      <c r="J103" s="746"/>
      <c r="K103" s="747">
        <v>100</v>
      </c>
      <c r="L103" s="746"/>
      <c r="M103" s="746"/>
      <c r="N103" s="746"/>
      <c r="O103" s="746"/>
      <c r="P103" s="746"/>
      <c r="Q103" s="747" t="s">
        <v>782</v>
      </c>
      <c r="R103" s="746"/>
      <c r="S103" s="746"/>
      <c r="T103" s="746"/>
      <c r="U103" s="746"/>
      <c r="V103" s="746"/>
      <c r="W103" s="746"/>
      <c r="X103" s="746"/>
      <c r="Y103" s="747">
        <v>35576019</v>
      </c>
      <c r="Z103" s="746"/>
      <c r="AA103" s="746"/>
      <c r="AB103" s="746"/>
      <c r="AC103" s="746"/>
      <c r="AD103" s="746"/>
      <c r="AE103" s="746"/>
      <c r="AF103" s="746"/>
      <c r="AG103" s="747" t="s">
        <v>822</v>
      </c>
      <c r="AH103" s="746"/>
      <c r="AI103" s="746"/>
      <c r="AJ103" s="746"/>
      <c r="AK103" s="746"/>
      <c r="AL103" s="746"/>
      <c r="AM103" s="746"/>
      <c r="AN103" s="746"/>
      <c r="AO103" s="746"/>
      <c r="AP103" s="746"/>
      <c r="AQ103" s="746"/>
      <c r="AR103" s="746"/>
      <c r="AS103" s="747" t="s">
        <v>860</v>
      </c>
      <c r="AT103" s="746"/>
      <c r="AU103" s="746"/>
      <c r="AV103" s="746"/>
      <c r="AW103" s="746"/>
      <c r="AX103" s="746"/>
      <c r="AY103" s="746"/>
      <c r="AZ103" s="746"/>
      <c r="BA103" s="746"/>
      <c r="BB103" s="746"/>
      <c r="BC103" s="746"/>
      <c r="BD103" s="747" t="s">
        <v>20</v>
      </c>
      <c r="BE103" s="746"/>
      <c r="BF103" s="746"/>
      <c r="BG103" s="746"/>
      <c r="BH103" s="746"/>
      <c r="BI103" s="746"/>
      <c r="BJ103" s="746"/>
      <c r="BK103" s="746"/>
      <c r="BL103" s="746"/>
      <c r="BM103" s="746"/>
      <c r="BN103" s="746"/>
      <c r="BO103" s="746"/>
      <c r="BP103" s="746"/>
      <c r="BQ103" s="748">
        <v>2400</v>
      </c>
      <c r="BR103" s="746"/>
      <c r="BS103" s="746"/>
      <c r="BT103" s="746"/>
      <c r="BU103" s="746"/>
      <c r="BV103" s="746"/>
      <c r="BW103" s="746"/>
      <c r="BX103" s="746"/>
      <c r="BY103" s="23"/>
      <c r="BZ103" s="23"/>
      <c r="CA103" s="23"/>
    </row>
    <row r="104" spans="1:79" s="86" customFormat="1" ht="78.75" customHeight="1" x14ac:dyDescent="0.3">
      <c r="A104" s="745">
        <v>43662</v>
      </c>
      <c r="B104" s="746"/>
      <c r="C104" s="746"/>
      <c r="D104" s="746"/>
      <c r="E104" s="747" t="s">
        <v>616</v>
      </c>
      <c r="F104" s="746"/>
      <c r="G104" s="746"/>
      <c r="H104" s="746"/>
      <c r="I104" s="746"/>
      <c r="J104" s="746"/>
      <c r="K104" s="747">
        <v>96</v>
      </c>
      <c r="L104" s="746"/>
      <c r="M104" s="746"/>
      <c r="N104" s="746"/>
      <c r="O104" s="746"/>
      <c r="P104" s="746"/>
      <c r="Q104" s="747" t="s">
        <v>783</v>
      </c>
      <c r="R104" s="746"/>
      <c r="S104" s="746"/>
      <c r="T104" s="746"/>
      <c r="U104" s="746"/>
      <c r="V104" s="746"/>
      <c r="W104" s="746"/>
      <c r="X104" s="746"/>
      <c r="Y104" s="747">
        <v>20086245</v>
      </c>
      <c r="Z104" s="746"/>
      <c r="AA104" s="746"/>
      <c r="AB104" s="746"/>
      <c r="AC104" s="746"/>
      <c r="AD104" s="746"/>
      <c r="AE104" s="746"/>
      <c r="AF104" s="746"/>
      <c r="AG104" s="747" t="s">
        <v>823</v>
      </c>
      <c r="AH104" s="746"/>
      <c r="AI104" s="746"/>
      <c r="AJ104" s="746"/>
      <c r="AK104" s="746"/>
      <c r="AL104" s="746"/>
      <c r="AM104" s="746"/>
      <c r="AN104" s="746"/>
      <c r="AO104" s="746"/>
      <c r="AP104" s="746"/>
      <c r="AQ104" s="746"/>
      <c r="AR104" s="746"/>
      <c r="AS104" s="747" t="s">
        <v>861</v>
      </c>
      <c r="AT104" s="746"/>
      <c r="AU104" s="746"/>
      <c r="AV104" s="746"/>
      <c r="AW104" s="746"/>
      <c r="AX104" s="746"/>
      <c r="AY104" s="746"/>
      <c r="AZ104" s="746"/>
      <c r="BA104" s="746"/>
      <c r="BB104" s="746"/>
      <c r="BC104" s="746"/>
      <c r="BD104" s="747" t="s">
        <v>20</v>
      </c>
      <c r="BE104" s="746"/>
      <c r="BF104" s="746"/>
      <c r="BG104" s="746"/>
      <c r="BH104" s="746"/>
      <c r="BI104" s="746"/>
      <c r="BJ104" s="746"/>
      <c r="BK104" s="746"/>
      <c r="BL104" s="746"/>
      <c r="BM104" s="746"/>
      <c r="BN104" s="746"/>
      <c r="BO104" s="746"/>
      <c r="BP104" s="746"/>
      <c r="BQ104" s="748">
        <v>280</v>
      </c>
      <c r="BR104" s="746"/>
      <c r="BS104" s="746"/>
      <c r="BT104" s="746"/>
      <c r="BU104" s="746"/>
      <c r="BV104" s="746"/>
      <c r="BW104" s="746"/>
      <c r="BX104" s="746"/>
      <c r="BY104" s="23"/>
      <c r="BZ104" s="23"/>
      <c r="CA104" s="23"/>
    </row>
    <row r="105" spans="1:79" s="86" customFormat="1" ht="78.75" customHeight="1" x14ac:dyDescent="0.3">
      <c r="A105" s="745">
        <v>43662</v>
      </c>
      <c r="B105" s="746"/>
      <c r="C105" s="746"/>
      <c r="D105" s="746"/>
      <c r="E105" s="747" t="s">
        <v>616</v>
      </c>
      <c r="F105" s="746"/>
      <c r="G105" s="746"/>
      <c r="H105" s="746"/>
      <c r="I105" s="746"/>
      <c r="J105" s="746"/>
      <c r="K105" s="747">
        <v>94</v>
      </c>
      <c r="L105" s="746"/>
      <c r="M105" s="746"/>
      <c r="N105" s="746"/>
      <c r="O105" s="746"/>
      <c r="P105" s="746"/>
      <c r="Q105" s="747" t="s">
        <v>784</v>
      </c>
      <c r="R105" s="746"/>
      <c r="S105" s="746"/>
      <c r="T105" s="746"/>
      <c r="U105" s="746"/>
      <c r="V105" s="746"/>
      <c r="W105" s="746"/>
      <c r="X105" s="746"/>
      <c r="Y105" s="747">
        <v>36972359</v>
      </c>
      <c r="Z105" s="746"/>
      <c r="AA105" s="746"/>
      <c r="AB105" s="746"/>
      <c r="AC105" s="746"/>
      <c r="AD105" s="746"/>
      <c r="AE105" s="746"/>
      <c r="AF105" s="746"/>
      <c r="AG105" s="747" t="s">
        <v>824</v>
      </c>
      <c r="AH105" s="746"/>
      <c r="AI105" s="746"/>
      <c r="AJ105" s="746"/>
      <c r="AK105" s="746"/>
      <c r="AL105" s="746"/>
      <c r="AM105" s="746"/>
      <c r="AN105" s="746"/>
      <c r="AO105" s="746"/>
      <c r="AP105" s="746"/>
      <c r="AQ105" s="746"/>
      <c r="AR105" s="746"/>
      <c r="AS105" s="747" t="s">
        <v>862</v>
      </c>
      <c r="AT105" s="746"/>
      <c r="AU105" s="746"/>
      <c r="AV105" s="746"/>
      <c r="AW105" s="746"/>
      <c r="AX105" s="746"/>
      <c r="AY105" s="746"/>
      <c r="AZ105" s="746"/>
      <c r="BA105" s="746"/>
      <c r="BB105" s="746"/>
      <c r="BC105" s="746"/>
      <c r="BD105" s="747" t="s">
        <v>20</v>
      </c>
      <c r="BE105" s="746"/>
      <c r="BF105" s="746"/>
      <c r="BG105" s="746"/>
      <c r="BH105" s="746"/>
      <c r="BI105" s="746"/>
      <c r="BJ105" s="746"/>
      <c r="BK105" s="746"/>
      <c r="BL105" s="746"/>
      <c r="BM105" s="746"/>
      <c r="BN105" s="746"/>
      <c r="BO105" s="746"/>
      <c r="BP105" s="746"/>
      <c r="BQ105" s="748">
        <v>8510.4</v>
      </c>
      <c r="BR105" s="746"/>
      <c r="BS105" s="746"/>
      <c r="BT105" s="746"/>
      <c r="BU105" s="746"/>
      <c r="BV105" s="746"/>
      <c r="BW105" s="746"/>
      <c r="BX105" s="746"/>
      <c r="BY105" s="23"/>
      <c r="BZ105" s="23"/>
      <c r="CA105" s="23"/>
    </row>
    <row r="106" spans="1:79" s="86" customFormat="1" ht="78.75" customHeight="1" x14ac:dyDescent="0.3">
      <c r="A106" s="745">
        <v>43662</v>
      </c>
      <c r="B106" s="746"/>
      <c r="C106" s="746"/>
      <c r="D106" s="746"/>
      <c r="E106" s="747" t="s">
        <v>616</v>
      </c>
      <c r="F106" s="746"/>
      <c r="G106" s="746"/>
      <c r="H106" s="746"/>
      <c r="I106" s="746"/>
      <c r="J106" s="746"/>
      <c r="K106" s="747">
        <v>95</v>
      </c>
      <c r="L106" s="746"/>
      <c r="M106" s="746"/>
      <c r="N106" s="746"/>
      <c r="O106" s="746"/>
      <c r="P106" s="746"/>
      <c r="Q106" s="747" t="s">
        <v>785</v>
      </c>
      <c r="R106" s="746"/>
      <c r="S106" s="746"/>
      <c r="T106" s="746"/>
      <c r="U106" s="746"/>
      <c r="V106" s="746"/>
      <c r="W106" s="746"/>
      <c r="X106" s="746"/>
      <c r="Y106" s="747">
        <v>20765851</v>
      </c>
      <c r="Z106" s="746"/>
      <c r="AA106" s="746"/>
      <c r="AB106" s="746"/>
      <c r="AC106" s="746"/>
      <c r="AD106" s="746"/>
      <c r="AE106" s="746"/>
      <c r="AF106" s="746"/>
      <c r="AG106" s="747" t="s">
        <v>825</v>
      </c>
      <c r="AH106" s="746"/>
      <c r="AI106" s="746"/>
      <c r="AJ106" s="746"/>
      <c r="AK106" s="746"/>
      <c r="AL106" s="746"/>
      <c r="AM106" s="746"/>
      <c r="AN106" s="746"/>
      <c r="AO106" s="746"/>
      <c r="AP106" s="746"/>
      <c r="AQ106" s="746"/>
      <c r="AR106" s="746"/>
      <c r="AS106" s="747" t="s">
        <v>863</v>
      </c>
      <c r="AT106" s="746"/>
      <c r="AU106" s="746"/>
      <c r="AV106" s="746"/>
      <c r="AW106" s="746"/>
      <c r="AX106" s="746"/>
      <c r="AY106" s="746"/>
      <c r="AZ106" s="746"/>
      <c r="BA106" s="746"/>
      <c r="BB106" s="746"/>
      <c r="BC106" s="746"/>
      <c r="BD106" s="747" t="s">
        <v>20</v>
      </c>
      <c r="BE106" s="746"/>
      <c r="BF106" s="746"/>
      <c r="BG106" s="746"/>
      <c r="BH106" s="746"/>
      <c r="BI106" s="746"/>
      <c r="BJ106" s="746"/>
      <c r="BK106" s="746"/>
      <c r="BL106" s="746"/>
      <c r="BM106" s="746"/>
      <c r="BN106" s="746"/>
      <c r="BO106" s="746"/>
      <c r="BP106" s="746"/>
      <c r="BQ106" s="748">
        <v>189</v>
      </c>
      <c r="BR106" s="746"/>
      <c r="BS106" s="746"/>
      <c r="BT106" s="746"/>
      <c r="BU106" s="746"/>
      <c r="BV106" s="746"/>
      <c r="BW106" s="746"/>
      <c r="BX106" s="746"/>
      <c r="BY106" s="23"/>
      <c r="BZ106" s="23"/>
      <c r="CA106" s="23"/>
    </row>
    <row r="107" spans="1:79" s="86" customFormat="1" ht="78.75" customHeight="1" x14ac:dyDescent="0.3">
      <c r="A107" s="745">
        <v>43662</v>
      </c>
      <c r="B107" s="746"/>
      <c r="C107" s="746"/>
      <c r="D107" s="746"/>
      <c r="E107" s="747" t="s">
        <v>616</v>
      </c>
      <c r="F107" s="746"/>
      <c r="G107" s="746"/>
      <c r="H107" s="746"/>
      <c r="I107" s="746"/>
      <c r="J107" s="746"/>
      <c r="K107" s="747">
        <v>90</v>
      </c>
      <c r="L107" s="746"/>
      <c r="M107" s="746"/>
      <c r="N107" s="746"/>
      <c r="O107" s="746"/>
      <c r="P107" s="746"/>
      <c r="Q107" s="747" t="s">
        <v>786</v>
      </c>
      <c r="R107" s="746"/>
      <c r="S107" s="746"/>
      <c r="T107" s="746"/>
      <c r="U107" s="746"/>
      <c r="V107" s="746"/>
      <c r="W107" s="746"/>
      <c r="X107" s="746"/>
      <c r="Y107" s="747">
        <v>24512176</v>
      </c>
      <c r="Z107" s="746"/>
      <c r="AA107" s="746"/>
      <c r="AB107" s="746"/>
      <c r="AC107" s="746"/>
      <c r="AD107" s="746"/>
      <c r="AE107" s="746"/>
      <c r="AF107" s="746"/>
      <c r="AG107" s="747" t="s">
        <v>826</v>
      </c>
      <c r="AH107" s="746"/>
      <c r="AI107" s="746"/>
      <c r="AJ107" s="746"/>
      <c r="AK107" s="746"/>
      <c r="AL107" s="746"/>
      <c r="AM107" s="746"/>
      <c r="AN107" s="746"/>
      <c r="AO107" s="746"/>
      <c r="AP107" s="746"/>
      <c r="AQ107" s="746"/>
      <c r="AR107" s="746"/>
      <c r="AS107" s="747" t="s">
        <v>864</v>
      </c>
      <c r="AT107" s="746"/>
      <c r="AU107" s="746"/>
      <c r="AV107" s="746"/>
      <c r="AW107" s="746"/>
      <c r="AX107" s="746"/>
      <c r="AY107" s="746"/>
      <c r="AZ107" s="746"/>
      <c r="BA107" s="746"/>
      <c r="BB107" s="746"/>
      <c r="BC107" s="746"/>
      <c r="BD107" s="747" t="s">
        <v>20</v>
      </c>
      <c r="BE107" s="746"/>
      <c r="BF107" s="746"/>
      <c r="BG107" s="746"/>
      <c r="BH107" s="746"/>
      <c r="BI107" s="746"/>
      <c r="BJ107" s="746"/>
      <c r="BK107" s="746"/>
      <c r="BL107" s="746"/>
      <c r="BM107" s="746"/>
      <c r="BN107" s="746"/>
      <c r="BO107" s="746"/>
      <c r="BP107" s="746"/>
      <c r="BQ107" s="748">
        <v>2524.6</v>
      </c>
      <c r="BR107" s="746"/>
      <c r="BS107" s="746"/>
      <c r="BT107" s="746"/>
      <c r="BU107" s="746"/>
      <c r="BV107" s="746"/>
      <c r="BW107" s="746"/>
      <c r="BX107" s="746"/>
      <c r="BY107" s="23"/>
      <c r="BZ107" s="23"/>
      <c r="CA107" s="23"/>
    </row>
    <row r="108" spans="1:79" s="86" customFormat="1" ht="78.75" customHeight="1" x14ac:dyDescent="0.3">
      <c r="A108" s="745">
        <v>43662</v>
      </c>
      <c r="B108" s="746"/>
      <c r="C108" s="746"/>
      <c r="D108" s="746"/>
      <c r="E108" s="747" t="s">
        <v>616</v>
      </c>
      <c r="F108" s="746"/>
      <c r="G108" s="746"/>
      <c r="H108" s="746"/>
      <c r="I108" s="746"/>
      <c r="J108" s="746"/>
      <c r="K108" s="747">
        <v>82</v>
      </c>
      <c r="L108" s="746"/>
      <c r="M108" s="746"/>
      <c r="N108" s="746"/>
      <c r="O108" s="746"/>
      <c r="P108" s="746"/>
      <c r="Q108" s="747" t="s">
        <v>787</v>
      </c>
      <c r="R108" s="746"/>
      <c r="S108" s="746"/>
      <c r="T108" s="746"/>
      <c r="U108" s="746"/>
      <c r="V108" s="746"/>
      <c r="W108" s="746"/>
      <c r="X108" s="746"/>
      <c r="Y108" s="747">
        <v>31925861</v>
      </c>
      <c r="Z108" s="746"/>
      <c r="AA108" s="746"/>
      <c r="AB108" s="746"/>
      <c r="AC108" s="746"/>
      <c r="AD108" s="746"/>
      <c r="AE108" s="746"/>
      <c r="AF108" s="746"/>
      <c r="AG108" s="747" t="s">
        <v>826</v>
      </c>
      <c r="AH108" s="746"/>
      <c r="AI108" s="746"/>
      <c r="AJ108" s="746"/>
      <c r="AK108" s="746"/>
      <c r="AL108" s="746"/>
      <c r="AM108" s="746"/>
      <c r="AN108" s="746"/>
      <c r="AO108" s="746"/>
      <c r="AP108" s="746"/>
      <c r="AQ108" s="746"/>
      <c r="AR108" s="746"/>
      <c r="AS108" s="747" t="s">
        <v>865</v>
      </c>
      <c r="AT108" s="746"/>
      <c r="AU108" s="746"/>
      <c r="AV108" s="746"/>
      <c r="AW108" s="746"/>
      <c r="AX108" s="746"/>
      <c r="AY108" s="746"/>
      <c r="AZ108" s="746"/>
      <c r="BA108" s="746"/>
      <c r="BB108" s="746"/>
      <c r="BC108" s="746"/>
      <c r="BD108" s="747" t="s">
        <v>20</v>
      </c>
      <c r="BE108" s="746"/>
      <c r="BF108" s="746"/>
      <c r="BG108" s="746"/>
      <c r="BH108" s="746"/>
      <c r="BI108" s="746"/>
      <c r="BJ108" s="746"/>
      <c r="BK108" s="746"/>
      <c r="BL108" s="746"/>
      <c r="BM108" s="746"/>
      <c r="BN108" s="746"/>
      <c r="BO108" s="746"/>
      <c r="BP108" s="746"/>
      <c r="BQ108" s="748">
        <v>2019.6</v>
      </c>
      <c r="BR108" s="746"/>
      <c r="BS108" s="746"/>
      <c r="BT108" s="746"/>
      <c r="BU108" s="746"/>
      <c r="BV108" s="746"/>
      <c r="BW108" s="746"/>
      <c r="BX108" s="746"/>
      <c r="BY108" s="23"/>
      <c r="BZ108" s="23"/>
      <c r="CA108" s="23"/>
    </row>
    <row r="109" spans="1:79" s="86" customFormat="1" ht="78.75" customHeight="1" x14ac:dyDescent="0.3">
      <c r="A109" s="745">
        <v>43662</v>
      </c>
      <c r="B109" s="746"/>
      <c r="C109" s="746"/>
      <c r="D109" s="746"/>
      <c r="E109" s="747" t="s">
        <v>616</v>
      </c>
      <c r="F109" s="746"/>
      <c r="G109" s="746"/>
      <c r="H109" s="746"/>
      <c r="I109" s="746"/>
      <c r="J109" s="746"/>
      <c r="K109" s="747">
        <v>83</v>
      </c>
      <c r="L109" s="746"/>
      <c r="M109" s="746"/>
      <c r="N109" s="746"/>
      <c r="O109" s="746"/>
      <c r="P109" s="746"/>
      <c r="Q109" s="747" t="s">
        <v>788</v>
      </c>
      <c r="R109" s="746"/>
      <c r="S109" s="746"/>
      <c r="T109" s="746"/>
      <c r="U109" s="746"/>
      <c r="V109" s="746"/>
      <c r="W109" s="746"/>
      <c r="X109" s="746"/>
      <c r="Y109" s="747">
        <v>30042254</v>
      </c>
      <c r="Z109" s="746"/>
      <c r="AA109" s="746"/>
      <c r="AB109" s="746"/>
      <c r="AC109" s="746"/>
      <c r="AD109" s="746"/>
      <c r="AE109" s="746"/>
      <c r="AF109" s="746"/>
      <c r="AG109" s="747" t="s">
        <v>827</v>
      </c>
      <c r="AH109" s="746"/>
      <c r="AI109" s="746"/>
      <c r="AJ109" s="746"/>
      <c r="AK109" s="746"/>
      <c r="AL109" s="746"/>
      <c r="AM109" s="746"/>
      <c r="AN109" s="746"/>
      <c r="AO109" s="746"/>
      <c r="AP109" s="746"/>
      <c r="AQ109" s="746"/>
      <c r="AR109" s="746"/>
      <c r="AS109" s="747" t="s">
        <v>866</v>
      </c>
      <c r="AT109" s="746"/>
      <c r="AU109" s="746"/>
      <c r="AV109" s="746"/>
      <c r="AW109" s="746"/>
      <c r="AX109" s="746"/>
      <c r="AY109" s="746"/>
      <c r="AZ109" s="746"/>
      <c r="BA109" s="746"/>
      <c r="BB109" s="746"/>
      <c r="BC109" s="746"/>
      <c r="BD109" s="747" t="s">
        <v>20</v>
      </c>
      <c r="BE109" s="746"/>
      <c r="BF109" s="746"/>
      <c r="BG109" s="746"/>
      <c r="BH109" s="746"/>
      <c r="BI109" s="746"/>
      <c r="BJ109" s="746"/>
      <c r="BK109" s="746"/>
      <c r="BL109" s="746"/>
      <c r="BM109" s="746"/>
      <c r="BN109" s="746"/>
      <c r="BO109" s="746"/>
      <c r="BP109" s="746"/>
      <c r="BQ109" s="748">
        <v>841.5</v>
      </c>
      <c r="BR109" s="746"/>
      <c r="BS109" s="746"/>
      <c r="BT109" s="746"/>
      <c r="BU109" s="746"/>
      <c r="BV109" s="746"/>
      <c r="BW109" s="746"/>
      <c r="BX109" s="746"/>
      <c r="BY109" s="23"/>
      <c r="BZ109" s="23"/>
      <c r="CA109" s="23"/>
    </row>
    <row r="110" spans="1:79" s="86" customFormat="1" ht="78.75" customHeight="1" x14ac:dyDescent="0.3">
      <c r="A110" s="745">
        <v>43662</v>
      </c>
      <c r="B110" s="746"/>
      <c r="C110" s="746"/>
      <c r="D110" s="746"/>
      <c r="E110" s="747" t="s">
        <v>616</v>
      </c>
      <c r="F110" s="746"/>
      <c r="G110" s="746"/>
      <c r="H110" s="746"/>
      <c r="I110" s="746"/>
      <c r="J110" s="746"/>
      <c r="K110" s="747">
        <v>84</v>
      </c>
      <c r="L110" s="746"/>
      <c r="M110" s="746"/>
      <c r="N110" s="746"/>
      <c r="O110" s="746"/>
      <c r="P110" s="746"/>
      <c r="Q110" s="747" t="s">
        <v>789</v>
      </c>
      <c r="R110" s="746"/>
      <c r="S110" s="746"/>
      <c r="T110" s="746"/>
      <c r="U110" s="746"/>
      <c r="V110" s="746"/>
      <c r="W110" s="746"/>
      <c r="X110" s="746"/>
      <c r="Y110" s="747">
        <v>31552351</v>
      </c>
      <c r="Z110" s="746"/>
      <c r="AA110" s="746"/>
      <c r="AB110" s="746"/>
      <c r="AC110" s="746"/>
      <c r="AD110" s="746"/>
      <c r="AE110" s="746"/>
      <c r="AF110" s="746"/>
      <c r="AG110" s="747" t="s">
        <v>828</v>
      </c>
      <c r="AH110" s="746"/>
      <c r="AI110" s="746"/>
      <c r="AJ110" s="746"/>
      <c r="AK110" s="746"/>
      <c r="AL110" s="746"/>
      <c r="AM110" s="746"/>
      <c r="AN110" s="746"/>
      <c r="AO110" s="746"/>
      <c r="AP110" s="746"/>
      <c r="AQ110" s="746"/>
      <c r="AR110" s="746"/>
      <c r="AS110" s="747" t="s">
        <v>867</v>
      </c>
      <c r="AT110" s="746"/>
      <c r="AU110" s="746"/>
      <c r="AV110" s="746"/>
      <c r="AW110" s="746"/>
      <c r="AX110" s="746"/>
      <c r="AY110" s="746"/>
      <c r="AZ110" s="746"/>
      <c r="BA110" s="746"/>
      <c r="BB110" s="746"/>
      <c r="BC110" s="746"/>
      <c r="BD110" s="747" t="s">
        <v>20</v>
      </c>
      <c r="BE110" s="746"/>
      <c r="BF110" s="746"/>
      <c r="BG110" s="746"/>
      <c r="BH110" s="746"/>
      <c r="BI110" s="746"/>
      <c r="BJ110" s="746"/>
      <c r="BK110" s="746"/>
      <c r="BL110" s="746"/>
      <c r="BM110" s="746"/>
      <c r="BN110" s="746"/>
      <c r="BO110" s="746"/>
      <c r="BP110" s="746"/>
      <c r="BQ110" s="748">
        <v>3366</v>
      </c>
      <c r="BR110" s="746"/>
      <c r="BS110" s="746"/>
      <c r="BT110" s="746"/>
      <c r="BU110" s="746"/>
      <c r="BV110" s="746"/>
      <c r="BW110" s="746"/>
      <c r="BX110" s="746"/>
      <c r="BY110" s="23"/>
      <c r="BZ110" s="23"/>
      <c r="CA110" s="23"/>
    </row>
    <row r="111" spans="1:79" s="86" customFormat="1" ht="78.75" customHeight="1" x14ac:dyDescent="0.3">
      <c r="A111" s="745">
        <v>43662</v>
      </c>
      <c r="B111" s="746"/>
      <c r="C111" s="746"/>
      <c r="D111" s="746"/>
      <c r="E111" s="747" t="s">
        <v>616</v>
      </c>
      <c r="F111" s="746"/>
      <c r="G111" s="746"/>
      <c r="H111" s="746"/>
      <c r="I111" s="746"/>
      <c r="J111" s="746"/>
      <c r="K111" s="747">
        <v>89</v>
      </c>
      <c r="L111" s="746"/>
      <c r="M111" s="746"/>
      <c r="N111" s="746"/>
      <c r="O111" s="746"/>
      <c r="P111" s="746"/>
      <c r="Q111" s="747" t="s">
        <v>790</v>
      </c>
      <c r="R111" s="746"/>
      <c r="S111" s="746"/>
      <c r="T111" s="746"/>
      <c r="U111" s="746"/>
      <c r="V111" s="746"/>
      <c r="W111" s="746"/>
      <c r="X111" s="746"/>
      <c r="Y111" s="747">
        <v>21117217</v>
      </c>
      <c r="Z111" s="746"/>
      <c r="AA111" s="746"/>
      <c r="AB111" s="746"/>
      <c r="AC111" s="746"/>
      <c r="AD111" s="746"/>
      <c r="AE111" s="746"/>
      <c r="AF111" s="746"/>
      <c r="AG111" s="747" t="s">
        <v>826</v>
      </c>
      <c r="AH111" s="746"/>
      <c r="AI111" s="746"/>
      <c r="AJ111" s="746"/>
      <c r="AK111" s="746"/>
      <c r="AL111" s="746"/>
      <c r="AM111" s="746"/>
      <c r="AN111" s="746"/>
      <c r="AO111" s="746"/>
      <c r="AP111" s="746"/>
      <c r="AQ111" s="746"/>
      <c r="AR111" s="746"/>
      <c r="AS111" s="747" t="s">
        <v>868</v>
      </c>
      <c r="AT111" s="746"/>
      <c r="AU111" s="746"/>
      <c r="AV111" s="746"/>
      <c r="AW111" s="746"/>
      <c r="AX111" s="746"/>
      <c r="AY111" s="746"/>
      <c r="AZ111" s="746"/>
      <c r="BA111" s="746"/>
      <c r="BB111" s="746"/>
      <c r="BC111" s="746"/>
      <c r="BD111" s="747" t="s">
        <v>20</v>
      </c>
      <c r="BE111" s="746"/>
      <c r="BF111" s="746"/>
      <c r="BG111" s="746"/>
      <c r="BH111" s="746"/>
      <c r="BI111" s="746"/>
      <c r="BJ111" s="746"/>
      <c r="BK111" s="746"/>
      <c r="BL111" s="746"/>
      <c r="BM111" s="746"/>
      <c r="BN111" s="746"/>
      <c r="BO111" s="746"/>
      <c r="BP111" s="746"/>
      <c r="BQ111" s="748">
        <v>841.5</v>
      </c>
      <c r="BR111" s="746"/>
      <c r="BS111" s="746"/>
      <c r="BT111" s="746"/>
      <c r="BU111" s="746"/>
      <c r="BV111" s="746"/>
      <c r="BW111" s="746"/>
      <c r="BX111" s="746"/>
      <c r="BY111" s="23"/>
      <c r="BZ111" s="23"/>
      <c r="CA111" s="23"/>
    </row>
    <row r="112" spans="1:79" s="86" customFormat="1" ht="78.75" customHeight="1" x14ac:dyDescent="0.3">
      <c r="A112" s="745">
        <v>43662</v>
      </c>
      <c r="B112" s="746"/>
      <c r="C112" s="746"/>
      <c r="D112" s="746"/>
      <c r="E112" s="747" t="s">
        <v>616</v>
      </c>
      <c r="F112" s="746"/>
      <c r="G112" s="746"/>
      <c r="H112" s="746"/>
      <c r="I112" s="746"/>
      <c r="J112" s="746"/>
      <c r="K112" s="747">
        <v>91</v>
      </c>
      <c r="L112" s="746"/>
      <c r="M112" s="746"/>
      <c r="N112" s="746"/>
      <c r="O112" s="746"/>
      <c r="P112" s="746"/>
      <c r="Q112" s="747" t="s">
        <v>791</v>
      </c>
      <c r="R112" s="746"/>
      <c r="S112" s="746"/>
      <c r="T112" s="746"/>
      <c r="U112" s="746"/>
      <c r="V112" s="746"/>
      <c r="W112" s="746"/>
      <c r="X112" s="746"/>
      <c r="Y112" s="747">
        <v>24996257</v>
      </c>
      <c r="Z112" s="746"/>
      <c r="AA112" s="746"/>
      <c r="AB112" s="746"/>
      <c r="AC112" s="746"/>
      <c r="AD112" s="746"/>
      <c r="AE112" s="746"/>
      <c r="AF112" s="746"/>
      <c r="AG112" s="747" t="s">
        <v>829</v>
      </c>
      <c r="AH112" s="746"/>
      <c r="AI112" s="746"/>
      <c r="AJ112" s="746"/>
      <c r="AK112" s="746"/>
      <c r="AL112" s="746"/>
      <c r="AM112" s="746"/>
      <c r="AN112" s="746"/>
      <c r="AO112" s="746"/>
      <c r="AP112" s="746"/>
      <c r="AQ112" s="746"/>
      <c r="AR112" s="746"/>
      <c r="AS112" s="747" t="s">
        <v>869</v>
      </c>
      <c r="AT112" s="746"/>
      <c r="AU112" s="746"/>
      <c r="AV112" s="746"/>
      <c r="AW112" s="746"/>
      <c r="AX112" s="746"/>
      <c r="AY112" s="746"/>
      <c r="AZ112" s="746"/>
      <c r="BA112" s="746"/>
      <c r="BB112" s="746"/>
      <c r="BC112" s="746"/>
      <c r="BD112" s="747" t="s">
        <v>20</v>
      </c>
      <c r="BE112" s="746"/>
      <c r="BF112" s="746"/>
      <c r="BG112" s="746"/>
      <c r="BH112" s="746"/>
      <c r="BI112" s="746"/>
      <c r="BJ112" s="746"/>
      <c r="BK112" s="746"/>
      <c r="BL112" s="746"/>
      <c r="BM112" s="746"/>
      <c r="BN112" s="746"/>
      <c r="BO112" s="746"/>
      <c r="BP112" s="746"/>
      <c r="BQ112" s="748">
        <v>841.5</v>
      </c>
      <c r="BR112" s="746"/>
      <c r="BS112" s="746"/>
      <c r="BT112" s="746"/>
      <c r="BU112" s="746"/>
      <c r="BV112" s="746"/>
      <c r="BW112" s="746"/>
      <c r="BX112" s="746"/>
      <c r="BY112" s="23"/>
      <c r="BZ112" s="23"/>
      <c r="CA112" s="23"/>
    </row>
    <row r="113" spans="1:79" s="86" customFormat="1" ht="78.75" customHeight="1" x14ac:dyDescent="0.3">
      <c r="A113" s="745">
        <v>43662</v>
      </c>
      <c r="B113" s="746"/>
      <c r="C113" s="746"/>
      <c r="D113" s="746"/>
      <c r="E113" s="747" t="s">
        <v>616</v>
      </c>
      <c r="F113" s="746"/>
      <c r="G113" s="746"/>
      <c r="H113" s="746"/>
      <c r="I113" s="746"/>
      <c r="J113" s="746"/>
      <c r="K113" s="747">
        <v>92</v>
      </c>
      <c r="L113" s="746"/>
      <c r="M113" s="746"/>
      <c r="N113" s="746"/>
      <c r="O113" s="746"/>
      <c r="P113" s="746"/>
      <c r="Q113" s="747" t="s">
        <v>792</v>
      </c>
      <c r="R113" s="746"/>
      <c r="S113" s="746"/>
      <c r="T113" s="746"/>
      <c r="U113" s="746"/>
      <c r="V113" s="746"/>
      <c r="W113" s="746"/>
      <c r="X113" s="746"/>
      <c r="Y113" s="747">
        <v>37027503</v>
      </c>
      <c r="Z113" s="746"/>
      <c r="AA113" s="746"/>
      <c r="AB113" s="746"/>
      <c r="AC113" s="746"/>
      <c r="AD113" s="746"/>
      <c r="AE113" s="746"/>
      <c r="AF113" s="746"/>
      <c r="AG113" s="747" t="s">
        <v>830</v>
      </c>
      <c r="AH113" s="746"/>
      <c r="AI113" s="746"/>
      <c r="AJ113" s="746"/>
      <c r="AK113" s="746"/>
      <c r="AL113" s="746"/>
      <c r="AM113" s="746"/>
      <c r="AN113" s="746"/>
      <c r="AO113" s="746"/>
      <c r="AP113" s="746"/>
      <c r="AQ113" s="746"/>
      <c r="AR113" s="746"/>
      <c r="AS113" s="747" t="s">
        <v>870</v>
      </c>
      <c r="AT113" s="746"/>
      <c r="AU113" s="746"/>
      <c r="AV113" s="746"/>
      <c r="AW113" s="746"/>
      <c r="AX113" s="746"/>
      <c r="AY113" s="746"/>
      <c r="AZ113" s="746"/>
      <c r="BA113" s="746"/>
      <c r="BB113" s="746"/>
      <c r="BC113" s="746"/>
      <c r="BD113" s="747" t="s">
        <v>20</v>
      </c>
      <c r="BE113" s="746"/>
      <c r="BF113" s="746"/>
      <c r="BG113" s="746"/>
      <c r="BH113" s="746"/>
      <c r="BI113" s="746"/>
      <c r="BJ113" s="746"/>
      <c r="BK113" s="746"/>
      <c r="BL113" s="746"/>
      <c r="BM113" s="746"/>
      <c r="BN113" s="746"/>
      <c r="BO113" s="746"/>
      <c r="BP113" s="746"/>
      <c r="BQ113" s="748">
        <v>1683</v>
      </c>
      <c r="BR113" s="746"/>
      <c r="BS113" s="746"/>
      <c r="BT113" s="746"/>
      <c r="BU113" s="746"/>
      <c r="BV113" s="746"/>
      <c r="BW113" s="746"/>
      <c r="BX113" s="746"/>
      <c r="BY113" s="23"/>
      <c r="BZ113" s="23"/>
      <c r="CA113" s="23"/>
    </row>
    <row r="114" spans="1:79" s="86" customFormat="1" ht="78.75" customHeight="1" x14ac:dyDescent="0.3">
      <c r="A114" s="745">
        <v>43662</v>
      </c>
      <c r="B114" s="746"/>
      <c r="C114" s="746"/>
      <c r="D114" s="746"/>
      <c r="E114" s="747" t="s">
        <v>616</v>
      </c>
      <c r="F114" s="746"/>
      <c r="G114" s="746"/>
      <c r="H114" s="746"/>
      <c r="I114" s="746"/>
      <c r="J114" s="746"/>
      <c r="K114" s="747">
        <v>93</v>
      </c>
      <c r="L114" s="746"/>
      <c r="M114" s="746"/>
      <c r="N114" s="746"/>
      <c r="O114" s="746"/>
      <c r="P114" s="746"/>
      <c r="Q114" s="747" t="s">
        <v>784</v>
      </c>
      <c r="R114" s="746"/>
      <c r="S114" s="746"/>
      <c r="T114" s="746"/>
      <c r="U114" s="746"/>
      <c r="V114" s="746"/>
      <c r="W114" s="746"/>
      <c r="X114" s="746"/>
      <c r="Y114" s="747">
        <v>36972359</v>
      </c>
      <c r="Z114" s="746"/>
      <c r="AA114" s="746"/>
      <c r="AB114" s="746"/>
      <c r="AC114" s="746"/>
      <c r="AD114" s="746"/>
      <c r="AE114" s="746"/>
      <c r="AF114" s="746"/>
      <c r="AG114" s="747" t="s">
        <v>824</v>
      </c>
      <c r="AH114" s="746"/>
      <c r="AI114" s="746"/>
      <c r="AJ114" s="746"/>
      <c r="AK114" s="746"/>
      <c r="AL114" s="746"/>
      <c r="AM114" s="746"/>
      <c r="AN114" s="746"/>
      <c r="AO114" s="746"/>
      <c r="AP114" s="746"/>
      <c r="AQ114" s="746"/>
      <c r="AR114" s="746"/>
      <c r="AS114" s="747" t="s">
        <v>871</v>
      </c>
      <c r="AT114" s="746"/>
      <c r="AU114" s="746"/>
      <c r="AV114" s="746"/>
      <c r="AW114" s="746"/>
      <c r="AX114" s="746"/>
      <c r="AY114" s="746"/>
      <c r="AZ114" s="746"/>
      <c r="BA114" s="746"/>
      <c r="BB114" s="746"/>
      <c r="BC114" s="746"/>
      <c r="BD114" s="747" t="s">
        <v>20</v>
      </c>
      <c r="BE114" s="746"/>
      <c r="BF114" s="746"/>
      <c r="BG114" s="746"/>
      <c r="BH114" s="746"/>
      <c r="BI114" s="746"/>
      <c r="BJ114" s="746"/>
      <c r="BK114" s="746"/>
      <c r="BL114" s="746"/>
      <c r="BM114" s="746"/>
      <c r="BN114" s="746"/>
      <c r="BO114" s="746"/>
      <c r="BP114" s="746"/>
      <c r="BQ114" s="748">
        <v>8510.4</v>
      </c>
      <c r="BR114" s="746"/>
      <c r="BS114" s="746"/>
      <c r="BT114" s="746"/>
      <c r="BU114" s="746"/>
      <c r="BV114" s="746"/>
      <c r="BW114" s="746"/>
      <c r="BX114" s="746"/>
      <c r="BY114" s="23"/>
      <c r="BZ114" s="23"/>
      <c r="CA114" s="23"/>
    </row>
    <row r="115" spans="1:79" s="86" customFormat="1" ht="78.75" customHeight="1" x14ac:dyDescent="0.3">
      <c r="A115" s="745">
        <v>43662</v>
      </c>
      <c r="B115" s="746"/>
      <c r="C115" s="746"/>
      <c r="D115" s="746"/>
      <c r="E115" s="747" t="s">
        <v>616</v>
      </c>
      <c r="F115" s="746"/>
      <c r="G115" s="746"/>
      <c r="H115" s="746"/>
      <c r="I115" s="746"/>
      <c r="J115" s="746"/>
      <c r="K115" s="747">
        <v>80</v>
      </c>
      <c r="L115" s="746"/>
      <c r="M115" s="746"/>
      <c r="N115" s="746"/>
      <c r="O115" s="746"/>
      <c r="P115" s="746"/>
      <c r="Q115" s="747" t="s">
        <v>793</v>
      </c>
      <c r="R115" s="746"/>
      <c r="S115" s="746"/>
      <c r="T115" s="746"/>
      <c r="U115" s="746"/>
      <c r="V115" s="746"/>
      <c r="W115" s="746"/>
      <c r="X115" s="746"/>
      <c r="Y115" s="747">
        <v>36003598</v>
      </c>
      <c r="Z115" s="746"/>
      <c r="AA115" s="746"/>
      <c r="AB115" s="746"/>
      <c r="AC115" s="746"/>
      <c r="AD115" s="746"/>
      <c r="AE115" s="746"/>
      <c r="AF115" s="746"/>
      <c r="AG115" s="747" t="s">
        <v>827</v>
      </c>
      <c r="AH115" s="746"/>
      <c r="AI115" s="746"/>
      <c r="AJ115" s="746"/>
      <c r="AK115" s="746"/>
      <c r="AL115" s="746"/>
      <c r="AM115" s="746"/>
      <c r="AN115" s="746"/>
      <c r="AO115" s="746"/>
      <c r="AP115" s="746"/>
      <c r="AQ115" s="746"/>
      <c r="AR115" s="746"/>
      <c r="AS115" s="747" t="s">
        <v>872</v>
      </c>
      <c r="AT115" s="746"/>
      <c r="AU115" s="746"/>
      <c r="AV115" s="746"/>
      <c r="AW115" s="746"/>
      <c r="AX115" s="746"/>
      <c r="AY115" s="746"/>
      <c r="AZ115" s="746"/>
      <c r="BA115" s="746"/>
      <c r="BB115" s="746"/>
      <c r="BC115" s="746"/>
      <c r="BD115" s="747" t="s">
        <v>20</v>
      </c>
      <c r="BE115" s="746"/>
      <c r="BF115" s="746"/>
      <c r="BG115" s="746"/>
      <c r="BH115" s="746"/>
      <c r="BI115" s="746"/>
      <c r="BJ115" s="746"/>
      <c r="BK115" s="746"/>
      <c r="BL115" s="746"/>
      <c r="BM115" s="746"/>
      <c r="BN115" s="746"/>
      <c r="BO115" s="746"/>
      <c r="BP115" s="746"/>
      <c r="BQ115" s="748">
        <v>1683</v>
      </c>
      <c r="BR115" s="746"/>
      <c r="BS115" s="746"/>
      <c r="BT115" s="746"/>
      <c r="BU115" s="746"/>
      <c r="BV115" s="746"/>
      <c r="BW115" s="746"/>
      <c r="BX115" s="746"/>
      <c r="BY115" s="23"/>
      <c r="BZ115" s="23"/>
      <c r="CA115" s="23"/>
    </row>
    <row r="116" spans="1:79" s="86" customFormat="1" ht="78.75" customHeight="1" x14ac:dyDescent="0.3">
      <c r="A116" s="745">
        <v>43662</v>
      </c>
      <c r="B116" s="746"/>
      <c r="C116" s="746"/>
      <c r="D116" s="746"/>
      <c r="E116" s="747" t="s">
        <v>616</v>
      </c>
      <c r="F116" s="746"/>
      <c r="G116" s="746"/>
      <c r="H116" s="746"/>
      <c r="I116" s="746"/>
      <c r="J116" s="746"/>
      <c r="K116" s="747">
        <v>81</v>
      </c>
      <c r="L116" s="746"/>
      <c r="M116" s="746"/>
      <c r="N116" s="746"/>
      <c r="O116" s="746"/>
      <c r="P116" s="746"/>
      <c r="Q116" s="747" t="s">
        <v>794</v>
      </c>
      <c r="R116" s="746"/>
      <c r="S116" s="746"/>
      <c r="T116" s="746"/>
      <c r="U116" s="746"/>
      <c r="V116" s="746"/>
      <c r="W116" s="746"/>
      <c r="X116" s="746"/>
      <c r="Y116" s="747">
        <v>25515834</v>
      </c>
      <c r="Z116" s="746"/>
      <c r="AA116" s="746"/>
      <c r="AB116" s="746"/>
      <c r="AC116" s="746"/>
      <c r="AD116" s="746"/>
      <c r="AE116" s="746"/>
      <c r="AF116" s="746"/>
      <c r="AG116" s="747" t="s">
        <v>831</v>
      </c>
      <c r="AH116" s="746"/>
      <c r="AI116" s="746"/>
      <c r="AJ116" s="746"/>
      <c r="AK116" s="746"/>
      <c r="AL116" s="746"/>
      <c r="AM116" s="746"/>
      <c r="AN116" s="746"/>
      <c r="AO116" s="746"/>
      <c r="AP116" s="746"/>
      <c r="AQ116" s="746"/>
      <c r="AR116" s="746"/>
      <c r="AS116" s="747" t="s">
        <v>873</v>
      </c>
      <c r="AT116" s="746"/>
      <c r="AU116" s="746"/>
      <c r="AV116" s="746"/>
      <c r="AW116" s="746"/>
      <c r="AX116" s="746"/>
      <c r="AY116" s="746"/>
      <c r="AZ116" s="746"/>
      <c r="BA116" s="746"/>
      <c r="BB116" s="746"/>
      <c r="BC116" s="746"/>
      <c r="BD116" s="747" t="s">
        <v>20</v>
      </c>
      <c r="BE116" s="746"/>
      <c r="BF116" s="746"/>
      <c r="BG116" s="746"/>
      <c r="BH116" s="746"/>
      <c r="BI116" s="746"/>
      <c r="BJ116" s="746"/>
      <c r="BK116" s="746"/>
      <c r="BL116" s="746"/>
      <c r="BM116" s="746"/>
      <c r="BN116" s="746"/>
      <c r="BO116" s="746"/>
      <c r="BP116" s="746"/>
      <c r="BQ116" s="748">
        <v>1683</v>
      </c>
      <c r="BR116" s="746"/>
      <c r="BS116" s="746"/>
      <c r="BT116" s="746"/>
      <c r="BU116" s="746"/>
      <c r="BV116" s="746"/>
      <c r="BW116" s="746"/>
      <c r="BX116" s="746"/>
      <c r="BY116" s="23"/>
      <c r="BZ116" s="23"/>
      <c r="CA116" s="23"/>
    </row>
    <row r="117" spans="1:79" s="86" customFormat="1" ht="78.75" customHeight="1" x14ac:dyDescent="0.3">
      <c r="A117" s="745">
        <v>43662</v>
      </c>
      <c r="B117" s="746"/>
      <c r="C117" s="746"/>
      <c r="D117" s="746"/>
      <c r="E117" s="747" t="s">
        <v>616</v>
      </c>
      <c r="F117" s="746"/>
      <c r="G117" s="746"/>
      <c r="H117" s="746"/>
      <c r="I117" s="746"/>
      <c r="J117" s="746"/>
      <c r="K117" s="747">
        <v>85</v>
      </c>
      <c r="L117" s="746"/>
      <c r="M117" s="746"/>
      <c r="N117" s="746"/>
      <c r="O117" s="746"/>
      <c r="P117" s="746"/>
      <c r="Q117" s="747" t="s">
        <v>795</v>
      </c>
      <c r="R117" s="746"/>
      <c r="S117" s="746"/>
      <c r="T117" s="746"/>
      <c r="U117" s="746"/>
      <c r="V117" s="746"/>
      <c r="W117" s="746"/>
      <c r="X117" s="746"/>
      <c r="Y117" s="747">
        <v>23364928</v>
      </c>
      <c r="Z117" s="746"/>
      <c r="AA117" s="746"/>
      <c r="AB117" s="746"/>
      <c r="AC117" s="746"/>
      <c r="AD117" s="746"/>
      <c r="AE117" s="746"/>
      <c r="AF117" s="746"/>
      <c r="AG117" s="747" t="s">
        <v>832</v>
      </c>
      <c r="AH117" s="746"/>
      <c r="AI117" s="746"/>
      <c r="AJ117" s="746"/>
      <c r="AK117" s="746"/>
      <c r="AL117" s="746"/>
      <c r="AM117" s="746"/>
      <c r="AN117" s="746"/>
      <c r="AO117" s="746"/>
      <c r="AP117" s="746"/>
      <c r="AQ117" s="746"/>
      <c r="AR117" s="746"/>
      <c r="AS117" s="747" t="s">
        <v>874</v>
      </c>
      <c r="AT117" s="746"/>
      <c r="AU117" s="746"/>
      <c r="AV117" s="746"/>
      <c r="AW117" s="746"/>
      <c r="AX117" s="746"/>
      <c r="AY117" s="746"/>
      <c r="AZ117" s="746"/>
      <c r="BA117" s="746"/>
      <c r="BB117" s="746"/>
      <c r="BC117" s="746"/>
      <c r="BD117" s="747" t="s">
        <v>20</v>
      </c>
      <c r="BE117" s="746"/>
      <c r="BF117" s="746"/>
      <c r="BG117" s="746"/>
      <c r="BH117" s="746"/>
      <c r="BI117" s="746"/>
      <c r="BJ117" s="746"/>
      <c r="BK117" s="746"/>
      <c r="BL117" s="746"/>
      <c r="BM117" s="746"/>
      <c r="BN117" s="746"/>
      <c r="BO117" s="746"/>
      <c r="BP117" s="746"/>
      <c r="BQ117" s="748">
        <v>5049</v>
      </c>
      <c r="BR117" s="746"/>
      <c r="BS117" s="746"/>
      <c r="BT117" s="746"/>
      <c r="BU117" s="746"/>
      <c r="BV117" s="746"/>
      <c r="BW117" s="746"/>
      <c r="BX117" s="746"/>
      <c r="BY117" s="23"/>
      <c r="BZ117" s="23"/>
      <c r="CA117" s="23"/>
    </row>
    <row r="118" spans="1:79" s="86" customFormat="1" ht="78.75" customHeight="1" x14ac:dyDescent="0.3">
      <c r="A118" s="745">
        <v>43662</v>
      </c>
      <c r="B118" s="746"/>
      <c r="C118" s="746"/>
      <c r="D118" s="746"/>
      <c r="E118" s="747" t="s">
        <v>616</v>
      </c>
      <c r="F118" s="746"/>
      <c r="G118" s="746"/>
      <c r="H118" s="746"/>
      <c r="I118" s="746"/>
      <c r="J118" s="746"/>
      <c r="K118" s="747">
        <v>86</v>
      </c>
      <c r="L118" s="746"/>
      <c r="M118" s="746"/>
      <c r="N118" s="746"/>
      <c r="O118" s="746"/>
      <c r="P118" s="746"/>
      <c r="Q118" s="747" t="s">
        <v>796</v>
      </c>
      <c r="R118" s="746"/>
      <c r="S118" s="746"/>
      <c r="T118" s="746"/>
      <c r="U118" s="746"/>
      <c r="V118" s="746"/>
      <c r="W118" s="746"/>
      <c r="X118" s="746"/>
      <c r="Y118" s="747">
        <v>14209034</v>
      </c>
      <c r="Z118" s="746"/>
      <c r="AA118" s="746"/>
      <c r="AB118" s="746"/>
      <c r="AC118" s="746"/>
      <c r="AD118" s="746"/>
      <c r="AE118" s="746"/>
      <c r="AF118" s="746"/>
      <c r="AG118" s="747" t="s">
        <v>833</v>
      </c>
      <c r="AH118" s="746"/>
      <c r="AI118" s="746"/>
      <c r="AJ118" s="746"/>
      <c r="AK118" s="746"/>
      <c r="AL118" s="746"/>
      <c r="AM118" s="746"/>
      <c r="AN118" s="746"/>
      <c r="AO118" s="746"/>
      <c r="AP118" s="746"/>
      <c r="AQ118" s="746"/>
      <c r="AR118" s="746"/>
      <c r="AS118" s="747" t="s">
        <v>870</v>
      </c>
      <c r="AT118" s="746"/>
      <c r="AU118" s="746"/>
      <c r="AV118" s="746"/>
      <c r="AW118" s="746"/>
      <c r="AX118" s="746"/>
      <c r="AY118" s="746"/>
      <c r="AZ118" s="746"/>
      <c r="BA118" s="746"/>
      <c r="BB118" s="746"/>
      <c r="BC118" s="746"/>
      <c r="BD118" s="747" t="s">
        <v>20</v>
      </c>
      <c r="BE118" s="746"/>
      <c r="BF118" s="746"/>
      <c r="BG118" s="746"/>
      <c r="BH118" s="746"/>
      <c r="BI118" s="746"/>
      <c r="BJ118" s="746"/>
      <c r="BK118" s="746"/>
      <c r="BL118" s="746"/>
      <c r="BM118" s="746"/>
      <c r="BN118" s="746"/>
      <c r="BO118" s="746"/>
      <c r="BP118" s="746"/>
      <c r="BQ118" s="748">
        <v>841.5</v>
      </c>
      <c r="BR118" s="746"/>
      <c r="BS118" s="746"/>
      <c r="BT118" s="746"/>
      <c r="BU118" s="746"/>
      <c r="BV118" s="746"/>
      <c r="BW118" s="746"/>
      <c r="BX118" s="746"/>
      <c r="BY118" s="23"/>
      <c r="BZ118" s="23"/>
      <c r="CA118" s="23"/>
    </row>
    <row r="119" spans="1:79" s="86" customFormat="1" ht="78.75" customHeight="1" x14ac:dyDescent="0.3">
      <c r="A119" s="745">
        <v>43662</v>
      </c>
      <c r="B119" s="746"/>
      <c r="C119" s="746"/>
      <c r="D119" s="746"/>
      <c r="E119" s="747" t="s">
        <v>616</v>
      </c>
      <c r="F119" s="746"/>
      <c r="G119" s="746"/>
      <c r="H119" s="746"/>
      <c r="I119" s="746"/>
      <c r="J119" s="746"/>
      <c r="K119" s="747">
        <v>87</v>
      </c>
      <c r="L119" s="746"/>
      <c r="M119" s="746"/>
      <c r="N119" s="746"/>
      <c r="O119" s="746"/>
      <c r="P119" s="746"/>
      <c r="Q119" s="747" t="s">
        <v>797</v>
      </c>
      <c r="R119" s="746"/>
      <c r="S119" s="746"/>
      <c r="T119" s="746"/>
      <c r="U119" s="746"/>
      <c r="V119" s="746"/>
      <c r="W119" s="746"/>
      <c r="X119" s="746"/>
      <c r="Y119" s="747">
        <v>24085596</v>
      </c>
      <c r="Z119" s="746"/>
      <c r="AA119" s="746"/>
      <c r="AB119" s="746"/>
      <c r="AC119" s="746"/>
      <c r="AD119" s="746"/>
      <c r="AE119" s="746"/>
      <c r="AF119" s="746"/>
      <c r="AG119" s="747" t="s">
        <v>834</v>
      </c>
      <c r="AH119" s="746"/>
      <c r="AI119" s="746"/>
      <c r="AJ119" s="746"/>
      <c r="AK119" s="746"/>
      <c r="AL119" s="746"/>
      <c r="AM119" s="746"/>
      <c r="AN119" s="746"/>
      <c r="AO119" s="746"/>
      <c r="AP119" s="746"/>
      <c r="AQ119" s="746"/>
      <c r="AR119" s="746"/>
      <c r="AS119" s="747" t="s">
        <v>875</v>
      </c>
      <c r="AT119" s="746"/>
      <c r="AU119" s="746"/>
      <c r="AV119" s="746"/>
      <c r="AW119" s="746"/>
      <c r="AX119" s="746"/>
      <c r="AY119" s="746"/>
      <c r="AZ119" s="746"/>
      <c r="BA119" s="746"/>
      <c r="BB119" s="746"/>
      <c r="BC119" s="746"/>
      <c r="BD119" s="747" t="s">
        <v>20</v>
      </c>
      <c r="BE119" s="746"/>
      <c r="BF119" s="746"/>
      <c r="BG119" s="746"/>
      <c r="BH119" s="746"/>
      <c r="BI119" s="746"/>
      <c r="BJ119" s="746"/>
      <c r="BK119" s="746"/>
      <c r="BL119" s="746"/>
      <c r="BM119" s="746"/>
      <c r="BN119" s="746"/>
      <c r="BO119" s="746"/>
      <c r="BP119" s="746"/>
      <c r="BQ119" s="748">
        <v>6732</v>
      </c>
      <c r="BR119" s="746"/>
      <c r="BS119" s="746"/>
      <c r="BT119" s="746"/>
      <c r="BU119" s="746"/>
      <c r="BV119" s="746"/>
      <c r="BW119" s="746"/>
      <c r="BX119" s="746"/>
      <c r="BY119" s="23"/>
      <c r="BZ119" s="23"/>
      <c r="CA119" s="23"/>
    </row>
    <row r="120" spans="1:79" s="86" customFormat="1" ht="78.75" customHeight="1" x14ac:dyDescent="0.3">
      <c r="A120" s="745">
        <v>43662</v>
      </c>
      <c r="B120" s="746"/>
      <c r="C120" s="746"/>
      <c r="D120" s="746"/>
      <c r="E120" s="747" t="s">
        <v>616</v>
      </c>
      <c r="F120" s="746"/>
      <c r="G120" s="746"/>
      <c r="H120" s="746"/>
      <c r="I120" s="746"/>
      <c r="J120" s="746"/>
      <c r="K120" s="747">
        <v>88</v>
      </c>
      <c r="L120" s="746"/>
      <c r="M120" s="746"/>
      <c r="N120" s="746"/>
      <c r="O120" s="746"/>
      <c r="P120" s="746"/>
      <c r="Q120" s="747" t="s">
        <v>798</v>
      </c>
      <c r="R120" s="746"/>
      <c r="S120" s="746"/>
      <c r="T120" s="746"/>
      <c r="U120" s="746"/>
      <c r="V120" s="746"/>
      <c r="W120" s="746"/>
      <c r="X120" s="746"/>
      <c r="Y120" s="747">
        <v>14255181</v>
      </c>
      <c r="Z120" s="746"/>
      <c r="AA120" s="746"/>
      <c r="AB120" s="746"/>
      <c r="AC120" s="746"/>
      <c r="AD120" s="746"/>
      <c r="AE120" s="746"/>
      <c r="AF120" s="746"/>
      <c r="AG120" s="747" t="s">
        <v>835</v>
      </c>
      <c r="AH120" s="746"/>
      <c r="AI120" s="746"/>
      <c r="AJ120" s="746"/>
      <c r="AK120" s="746"/>
      <c r="AL120" s="746"/>
      <c r="AM120" s="746"/>
      <c r="AN120" s="746"/>
      <c r="AO120" s="746"/>
      <c r="AP120" s="746"/>
      <c r="AQ120" s="746"/>
      <c r="AR120" s="746"/>
      <c r="AS120" s="747" t="s">
        <v>870</v>
      </c>
      <c r="AT120" s="746"/>
      <c r="AU120" s="746"/>
      <c r="AV120" s="746"/>
      <c r="AW120" s="746"/>
      <c r="AX120" s="746"/>
      <c r="AY120" s="746"/>
      <c r="AZ120" s="746"/>
      <c r="BA120" s="746"/>
      <c r="BB120" s="746"/>
      <c r="BC120" s="746"/>
      <c r="BD120" s="747" t="s">
        <v>20</v>
      </c>
      <c r="BE120" s="746"/>
      <c r="BF120" s="746"/>
      <c r="BG120" s="746"/>
      <c r="BH120" s="746"/>
      <c r="BI120" s="746"/>
      <c r="BJ120" s="746"/>
      <c r="BK120" s="746"/>
      <c r="BL120" s="746"/>
      <c r="BM120" s="746"/>
      <c r="BN120" s="746"/>
      <c r="BO120" s="746"/>
      <c r="BP120" s="746"/>
      <c r="BQ120" s="748">
        <v>841.5</v>
      </c>
      <c r="BR120" s="746"/>
      <c r="BS120" s="746"/>
      <c r="BT120" s="746"/>
      <c r="BU120" s="746"/>
      <c r="BV120" s="746"/>
      <c r="BW120" s="746"/>
      <c r="BX120" s="746"/>
      <c r="BY120" s="23"/>
      <c r="BZ120" s="23"/>
      <c r="CA120" s="23"/>
    </row>
    <row r="121" spans="1:79" s="86" customFormat="1" ht="78.75" customHeight="1" x14ac:dyDescent="0.3">
      <c r="A121" s="745">
        <v>43658</v>
      </c>
      <c r="B121" s="746"/>
      <c r="C121" s="746"/>
      <c r="D121" s="746"/>
      <c r="E121" s="747" t="s">
        <v>616</v>
      </c>
      <c r="F121" s="746"/>
      <c r="G121" s="746"/>
      <c r="H121" s="746"/>
      <c r="I121" s="746"/>
      <c r="J121" s="746"/>
      <c r="K121" s="747">
        <v>75</v>
      </c>
      <c r="L121" s="746"/>
      <c r="M121" s="746"/>
      <c r="N121" s="746"/>
      <c r="O121" s="746"/>
      <c r="P121" s="746"/>
      <c r="Q121" s="747" t="s">
        <v>799</v>
      </c>
      <c r="R121" s="746"/>
      <c r="S121" s="746"/>
      <c r="T121" s="746"/>
      <c r="U121" s="746"/>
      <c r="V121" s="746"/>
      <c r="W121" s="746"/>
      <c r="X121" s="746"/>
      <c r="Y121" s="747">
        <v>24566344</v>
      </c>
      <c r="Z121" s="746"/>
      <c r="AA121" s="746"/>
      <c r="AB121" s="746"/>
      <c r="AC121" s="746"/>
      <c r="AD121" s="746"/>
      <c r="AE121" s="746"/>
      <c r="AF121" s="746"/>
      <c r="AG121" s="747" t="s">
        <v>836</v>
      </c>
      <c r="AH121" s="746"/>
      <c r="AI121" s="746"/>
      <c r="AJ121" s="746"/>
      <c r="AK121" s="746"/>
      <c r="AL121" s="746"/>
      <c r="AM121" s="746"/>
      <c r="AN121" s="746"/>
      <c r="AO121" s="746"/>
      <c r="AP121" s="746"/>
      <c r="AQ121" s="746"/>
      <c r="AR121" s="746"/>
      <c r="AS121" s="747" t="s">
        <v>876</v>
      </c>
      <c r="AT121" s="746"/>
      <c r="AU121" s="746"/>
      <c r="AV121" s="746"/>
      <c r="AW121" s="746"/>
      <c r="AX121" s="746"/>
      <c r="AY121" s="746"/>
      <c r="AZ121" s="746"/>
      <c r="BA121" s="746"/>
      <c r="BB121" s="746"/>
      <c r="BC121" s="746"/>
      <c r="BD121" s="747" t="s">
        <v>20</v>
      </c>
      <c r="BE121" s="746"/>
      <c r="BF121" s="746"/>
      <c r="BG121" s="746"/>
      <c r="BH121" s="746"/>
      <c r="BI121" s="746"/>
      <c r="BJ121" s="746"/>
      <c r="BK121" s="746"/>
      <c r="BL121" s="746"/>
      <c r="BM121" s="746"/>
      <c r="BN121" s="746"/>
      <c r="BO121" s="746"/>
      <c r="BP121" s="746"/>
      <c r="BQ121" s="748">
        <v>8587.7999999999993</v>
      </c>
      <c r="BR121" s="746"/>
      <c r="BS121" s="746"/>
      <c r="BT121" s="746"/>
      <c r="BU121" s="746"/>
      <c r="BV121" s="746"/>
      <c r="BW121" s="746"/>
      <c r="BX121" s="746"/>
      <c r="BY121" s="23"/>
      <c r="BZ121" s="23"/>
      <c r="CA121" s="23"/>
    </row>
    <row r="122" spans="1:79" s="86" customFormat="1" ht="78.75" customHeight="1" x14ac:dyDescent="0.3">
      <c r="A122" s="745">
        <v>43658</v>
      </c>
      <c r="B122" s="746"/>
      <c r="C122" s="746"/>
      <c r="D122" s="746"/>
      <c r="E122" s="747" t="s">
        <v>616</v>
      </c>
      <c r="F122" s="746"/>
      <c r="G122" s="746"/>
      <c r="H122" s="746"/>
      <c r="I122" s="746"/>
      <c r="J122" s="746"/>
      <c r="K122" s="747">
        <v>74</v>
      </c>
      <c r="L122" s="746"/>
      <c r="M122" s="746"/>
      <c r="N122" s="746"/>
      <c r="O122" s="746"/>
      <c r="P122" s="746"/>
      <c r="Q122" s="747" t="s">
        <v>800</v>
      </c>
      <c r="R122" s="746"/>
      <c r="S122" s="746"/>
      <c r="T122" s="746"/>
      <c r="U122" s="746"/>
      <c r="V122" s="746"/>
      <c r="W122" s="746"/>
      <c r="X122" s="746"/>
      <c r="Y122" s="747">
        <v>30988520</v>
      </c>
      <c r="Z122" s="746"/>
      <c r="AA122" s="746"/>
      <c r="AB122" s="746"/>
      <c r="AC122" s="746"/>
      <c r="AD122" s="746"/>
      <c r="AE122" s="746"/>
      <c r="AF122" s="746"/>
      <c r="AG122" s="747" t="s">
        <v>837</v>
      </c>
      <c r="AH122" s="746"/>
      <c r="AI122" s="746"/>
      <c r="AJ122" s="746"/>
      <c r="AK122" s="746"/>
      <c r="AL122" s="746"/>
      <c r="AM122" s="746"/>
      <c r="AN122" s="746"/>
      <c r="AO122" s="746"/>
      <c r="AP122" s="746"/>
      <c r="AQ122" s="746"/>
      <c r="AR122" s="746"/>
      <c r="AS122" s="747" t="s">
        <v>877</v>
      </c>
      <c r="AT122" s="746"/>
      <c r="AU122" s="746"/>
      <c r="AV122" s="746"/>
      <c r="AW122" s="746"/>
      <c r="AX122" s="746"/>
      <c r="AY122" s="746"/>
      <c r="AZ122" s="746"/>
      <c r="BA122" s="746"/>
      <c r="BB122" s="746"/>
      <c r="BC122" s="746"/>
      <c r="BD122" s="747" t="s">
        <v>20</v>
      </c>
      <c r="BE122" s="746"/>
      <c r="BF122" s="746"/>
      <c r="BG122" s="746"/>
      <c r="BH122" s="746"/>
      <c r="BI122" s="746"/>
      <c r="BJ122" s="746"/>
      <c r="BK122" s="746"/>
      <c r="BL122" s="746"/>
      <c r="BM122" s="746"/>
      <c r="BN122" s="746"/>
      <c r="BO122" s="746"/>
      <c r="BP122" s="746"/>
      <c r="BQ122" s="748">
        <v>3303</v>
      </c>
      <c r="BR122" s="746"/>
      <c r="BS122" s="746"/>
      <c r="BT122" s="746"/>
      <c r="BU122" s="746"/>
      <c r="BV122" s="746"/>
      <c r="BW122" s="746"/>
      <c r="BX122" s="746"/>
      <c r="BY122" s="23"/>
      <c r="BZ122" s="23"/>
      <c r="CA122" s="23"/>
    </row>
    <row r="123" spans="1:79" s="86" customFormat="1" ht="78.75" customHeight="1" x14ac:dyDescent="0.3">
      <c r="A123" s="745">
        <v>43658</v>
      </c>
      <c r="B123" s="746"/>
      <c r="C123" s="746"/>
      <c r="D123" s="746"/>
      <c r="E123" s="747" t="s">
        <v>616</v>
      </c>
      <c r="F123" s="746"/>
      <c r="G123" s="746"/>
      <c r="H123" s="746"/>
      <c r="I123" s="746"/>
      <c r="J123" s="746"/>
      <c r="K123" s="747">
        <v>73</v>
      </c>
      <c r="L123" s="746"/>
      <c r="M123" s="746"/>
      <c r="N123" s="746"/>
      <c r="O123" s="746"/>
      <c r="P123" s="746"/>
      <c r="Q123" s="747" t="s">
        <v>801</v>
      </c>
      <c r="R123" s="746"/>
      <c r="S123" s="746"/>
      <c r="T123" s="746"/>
      <c r="U123" s="746"/>
      <c r="V123" s="746"/>
      <c r="W123" s="746"/>
      <c r="X123" s="746"/>
      <c r="Y123" s="747">
        <v>31902360</v>
      </c>
      <c r="Z123" s="746"/>
      <c r="AA123" s="746"/>
      <c r="AB123" s="746"/>
      <c r="AC123" s="746"/>
      <c r="AD123" s="746"/>
      <c r="AE123" s="746"/>
      <c r="AF123" s="746"/>
      <c r="AG123" s="747" t="s">
        <v>838</v>
      </c>
      <c r="AH123" s="746"/>
      <c r="AI123" s="746"/>
      <c r="AJ123" s="746"/>
      <c r="AK123" s="746"/>
      <c r="AL123" s="746"/>
      <c r="AM123" s="746"/>
      <c r="AN123" s="746"/>
      <c r="AO123" s="746"/>
      <c r="AP123" s="746"/>
      <c r="AQ123" s="746"/>
      <c r="AR123" s="746"/>
      <c r="AS123" s="747" t="s">
        <v>878</v>
      </c>
      <c r="AT123" s="746"/>
      <c r="AU123" s="746"/>
      <c r="AV123" s="746"/>
      <c r="AW123" s="746"/>
      <c r="AX123" s="746"/>
      <c r="AY123" s="746"/>
      <c r="AZ123" s="746"/>
      <c r="BA123" s="746"/>
      <c r="BB123" s="746"/>
      <c r="BC123" s="746"/>
      <c r="BD123" s="747" t="s">
        <v>20</v>
      </c>
      <c r="BE123" s="746"/>
      <c r="BF123" s="746"/>
      <c r="BG123" s="746"/>
      <c r="BH123" s="746"/>
      <c r="BI123" s="746"/>
      <c r="BJ123" s="746"/>
      <c r="BK123" s="746"/>
      <c r="BL123" s="746"/>
      <c r="BM123" s="746"/>
      <c r="BN123" s="746"/>
      <c r="BO123" s="746"/>
      <c r="BP123" s="746"/>
      <c r="BQ123" s="748">
        <v>8257.5</v>
      </c>
      <c r="BR123" s="746"/>
      <c r="BS123" s="746"/>
      <c r="BT123" s="746"/>
      <c r="BU123" s="746"/>
      <c r="BV123" s="746"/>
      <c r="BW123" s="746"/>
      <c r="BX123" s="746"/>
      <c r="BY123" s="23"/>
      <c r="BZ123" s="23"/>
      <c r="CA123" s="23"/>
    </row>
    <row r="124" spans="1:79" s="86" customFormat="1" ht="78.75" customHeight="1" x14ac:dyDescent="0.3">
      <c r="A124" s="745">
        <v>43658</v>
      </c>
      <c r="B124" s="746"/>
      <c r="C124" s="746"/>
      <c r="D124" s="746"/>
      <c r="E124" s="747" t="s">
        <v>616</v>
      </c>
      <c r="F124" s="746"/>
      <c r="G124" s="746"/>
      <c r="H124" s="746"/>
      <c r="I124" s="746"/>
      <c r="J124" s="746"/>
      <c r="K124" s="747">
        <v>72</v>
      </c>
      <c r="L124" s="746"/>
      <c r="M124" s="746"/>
      <c r="N124" s="746"/>
      <c r="O124" s="746"/>
      <c r="P124" s="746"/>
      <c r="Q124" s="747" t="s">
        <v>802</v>
      </c>
      <c r="R124" s="746"/>
      <c r="S124" s="746"/>
      <c r="T124" s="746"/>
      <c r="U124" s="746"/>
      <c r="V124" s="746"/>
      <c r="W124" s="746"/>
      <c r="X124" s="746"/>
      <c r="Y124" s="747">
        <v>25484192</v>
      </c>
      <c r="Z124" s="746"/>
      <c r="AA124" s="746"/>
      <c r="AB124" s="746"/>
      <c r="AC124" s="746"/>
      <c r="AD124" s="746"/>
      <c r="AE124" s="746"/>
      <c r="AF124" s="746"/>
      <c r="AG124" s="747" t="s">
        <v>839</v>
      </c>
      <c r="AH124" s="746"/>
      <c r="AI124" s="746"/>
      <c r="AJ124" s="746"/>
      <c r="AK124" s="746"/>
      <c r="AL124" s="746"/>
      <c r="AM124" s="746"/>
      <c r="AN124" s="746"/>
      <c r="AO124" s="746"/>
      <c r="AP124" s="746"/>
      <c r="AQ124" s="746"/>
      <c r="AR124" s="746"/>
      <c r="AS124" s="747" t="s">
        <v>879</v>
      </c>
      <c r="AT124" s="746"/>
      <c r="AU124" s="746"/>
      <c r="AV124" s="746"/>
      <c r="AW124" s="746"/>
      <c r="AX124" s="746"/>
      <c r="AY124" s="746"/>
      <c r="AZ124" s="746"/>
      <c r="BA124" s="746"/>
      <c r="BB124" s="746"/>
      <c r="BC124" s="746"/>
      <c r="BD124" s="747" t="s">
        <v>20</v>
      </c>
      <c r="BE124" s="746"/>
      <c r="BF124" s="746"/>
      <c r="BG124" s="746"/>
      <c r="BH124" s="746"/>
      <c r="BI124" s="746"/>
      <c r="BJ124" s="746"/>
      <c r="BK124" s="746"/>
      <c r="BL124" s="746"/>
      <c r="BM124" s="746"/>
      <c r="BN124" s="746"/>
      <c r="BO124" s="746"/>
      <c r="BP124" s="746"/>
      <c r="BQ124" s="748">
        <v>1101</v>
      </c>
      <c r="BR124" s="746"/>
      <c r="BS124" s="746"/>
      <c r="BT124" s="746"/>
      <c r="BU124" s="746"/>
      <c r="BV124" s="746"/>
      <c r="BW124" s="746"/>
      <c r="BX124" s="746"/>
      <c r="BY124" s="23"/>
      <c r="BZ124" s="23"/>
      <c r="CA124" s="23"/>
    </row>
    <row r="125" spans="1:79" s="86" customFormat="1" ht="78.75" customHeight="1" x14ac:dyDescent="0.3">
      <c r="A125" s="745">
        <v>43658</v>
      </c>
      <c r="B125" s="746"/>
      <c r="C125" s="746"/>
      <c r="D125" s="746"/>
      <c r="E125" s="747" t="s">
        <v>616</v>
      </c>
      <c r="F125" s="746"/>
      <c r="G125" s="746"/>
      <c r="H125" s="746"/>
      <c r="I125" s="746"/>
      <c r="J125" s="746"/>
      <c r="K125" s="747">
        <v>69</v>
      </c>
      <c r="L125" s="746"/>
      <c r="M125" s="746"/>
      <c r="N125" s="746"/>
      <c r="O125" s="746"/>
      <c r="P125" s="746"/>
      <c r="Q125" s="747" t="s">
        <v>803</v>
      </c>
      <c r="R125" s="746"/>
      <c r="S125" s="746"/>
      <c r="T125" s="746"/>
      <c r="U125" s="746"/>
      <c r="V125" s="746"/>
      <c r="W125" s="746"/>
      <c r="X125" s="746"/>
      <c r="Y125" s="747">
        <v>19138008</v>
      </c>
      <c r="Z125" s="746"/>
      <c r="AA125" s="746"/>
      <c r="AB125" s="746"/>
      <c r="AC125" s="746"/>
      <c r="AD125" s="746"/>
      <c r="AE125" s="746"/>
      <c r="AF125" s="746"/>
      <c r="AG125" s="747" t="s">
        <v>840</v>
      </c>
      <c r="AH125" s="746"/>
      <c r="AI125" s="746"/>
      <c r="AJ125" s="746"/>
      <c r="AK125" s="746"/>
      <c r="AL125" s="746"/>
      <c r="AM125" s="746"/>
      <c r="AN125" s="746"/>
      <c r="AO125" s="746"/>
      <c r="AP125" s="746"/>
      <c r="AQ125" s="746"/>
      <c r="AR125" s="746"/>
      <c r="AS125" s="747" t="s">
        <v>880</v>
      </c>
      <c r="AT125" s="746"/>
      <c r="AU125" s="746"/>
      <c r="AV125" s="746"/>
      <c r="AW125" s="746"/>
      <c r="AX125" s="746"/>
      <c r="AY125" s="746"/>
      <c r="AZ125" s="746"/>
      <c r="BA125" s="746"/>
      <c r="BB125" s="746"/>
      <c r="BC125" s="746"/>
      <c r="BD125" s="747" t="s">
        <v>20</v>
      </c>
      <c r="BE125" s="746"/>
      <c r="BF125" s="746"/>
      <c r="BG125" s="746"/>
      <c r="BH125" s="746"/>
      <c r="BI125" s="746"/>
      <c r="BJ125" s="746"/>
      <c r="BK125" s="746"/>
      <c r="BL125" s="746"/>
      <c r="BM125" s="746"/>
      <c r="BN125" s="746"/>
      <c r="BO125" s="746"/>
      <c r="BP125" s="746"/>
      <c r="BQ125" s="748">
        <v>825.75</v>
      </c>
      <c r="BR125" s="746"/>
      <c r="BS125" s="746"/>
      <c r="BT125" s="746"/>
      <c r="BU125" s="746"/>
      <c r="BV125" s="746"/>
      <c r="BW125" s="746"/>
      <c r="BX125" s="746"/>
      <c r="BY125" s="23"/>
      <c r="BZ125" s="23"/>
      <c r="CA125" s="23"/>
    </row>
    <row r="126" spans="1:79" s="86" customFormat="1" ht="78.75" customHeight="1" x14ac:dyDescent="0.3">
      <c r="A126" s="745">
        <v>43658</v>
      </c>
      <c r="B126" s="746"/>
      <c r="C126" s="746"/>
      <c r="D126" s="746"/>
      <c r="E126" s="747" t="s">
        <v>616</v>
      </c>
      <c r="F126" s="746"/>
      <c r="G126" s="746"/>
      <c r="H126" s="746"/>
      <c r="I126" s="746"/>
      <c r="J126" s="746"/>
      <c r="K126" s="747">
        <v>71</v>
      </c>
      <c r="L126" s="746"/>
      <c r="M126" s="746"/>
      <c r="N126" s="746"/>
      <c r="O126" s="746"/>
      <c r="P126" s="746"/>
      <c r="Q126" s="747" t="s">
        <v>804</v>
      </c>
      <c r="R126" s="746"/>
      <c r="S126" s="746"/>
      <c r="T126" s="746"/>
      <c r="U126" s="746"/>
      <c r="V126" s="746"/>
      <c r="W126" s="746"/>
      <c r="X126" s="746"/>
      <c r="Y126" s="747">
        <v>30376996</v>
      </c>
      <c r="Z126" s="746"/>
      <c r="AA126" s="746"/>
      <c r="AB126" s="746"/>
      <c r="AC126" s="746"/>
      <c r="AD126" s="746"/>
      <c r="AE126" s="746"/>
      <c r="AF126" s="746"/>
      <c r="AG126" s="747" t="s">
        <v>841</v>
      </c>
      <c r="AH126" s="746"/>
      <c r="AI126" s="746"/>
      <c r="AJ126" s="746"/>
      <c r="AK126" s="746"/>
      <c r="AL126" s="746"/>
      <c r="AM126" s="746"/>
      <c r="AN126" s="746"/>
      <c r="AO126" s="746"/>
      <c r="AP126" s="746"/>
      <c r="AQ126" s="746"/>
      <c r="AR126" s="746"/>
      <c r="AS126" s="747" t="s">
        <v>881</v>
      </c>
      <c r="AT126" s="746"/>
      <c r="AU126" s="746"/>
      <c r="AV126" s="746"/>
      <c r="AW126" s="746"/>
      <c r="AX126" s="746"/>
      <c r="AY126" s="746"/>
      <c r="AZ126" s="746"/>
      <c r="BA126" s="746"/>
      <c r="BB126" s="746"/>
      <c r="BC126" s="746"/>
      <c r="BD126" s="747" t="s">
        <v>20</v>
      </c>
      <c r="BE126" s="746"/>
      <c r="BF126" s="746"/>
      <c r="BG126" s="746"/>
      <c r="BH126" s="746"/>
      <c r="BI126" s="746"/>
      <c r="BJ126" s="746"/>
      <c r="BK126" s="746"/>
      <c r="BL126" s="746"/>
      <c r="BM126" s="746"/>
      <c r="BN126" s="746"/>
      <c r="BO126" s="746"/>
      <c r="BP126" s="746"/>
      <c r="BQ126" s="748">
        <v>3303</v>
      </c>
      <c r="BR126" s="746"/>
      <c r="BS126" s="746"/>
      <c r="BT126" s="746"/>
      <c r="BU126" s="746"/>
      <c r="BV126" s="746"/>
      <c r="BW126" s="746"/>
      <c r="BX126" s="746"/>
      <c r="BY126" s="23"/>
      <c r="BZ126" s="23"/>
      <c r="CA126" s="23"/>
    </row>
    <row r="127" spans="1:79" s="86" customFormat="1" ht="78.75" customHeight="1" x14ac:dyDescent="0.3">
      <c r="A127" s="745">
        <v>43658</v>
      </c>
      <c r="B127" s="746"/>
      <c r="C127" s="746"/>
      <c r="D127" s="746"/>
      <c r="E127" s="747" t="s">
        <v>616</v>
      </c>
      <c r="F127" s="746"/>
      <c r="G127" s="746"/>
      <c r="H127" s="746"/>
      <c r="I127" s="746"/>
      <c r="J127" s="746"/>
      <c r="K127" s="747">
        <v>70</v>
      </c>
      <c r="L127" s="746"/>
      <c r="M127" s="746"/>
      <c r="N127" s="746"/>
      <c r="O127" s="746"/>
      <c r="P127" s="746"/>
      <c r="Q127" s="747" t="s">
        <v>803</v>
      </c>
      <c r="R127" s="746"/>
      <c r="S127" s="746"/>
      <c r="T127" s="746"/>
      <c r="U127" s="746"/>
      <c r="V127" s="746"/>
      <c r="W127" s="746"/>
      <c r="X127" s="746"/>
      <c r="Y127" s="747">
        <v>19138008</v>
      </c>
      <c r="Z127" s="746"/>
      <c r="AA127" s="746"/>
      <c r="AB127" s="746"/>
      <c r="AC127" s="746"/>
      <c r="AD127" s="746"/>
      <c r="AE127" s="746"/>
      <c r="AF127" s="746"/>
      <c r="AG127" s="747" t="s">
        <v>840</v>
      </c>
      <c r="AH127" s="746"/>
      <c r="AI127" s="746"/>
      <c r="AJ127" s="746"/>
      <c r="AK127" s="746"/>
      <c r="AL127" s="746"/>
      <c r="AM127" s="746"/>
      <c r="AN127" s="746"/>
      <c r="AO127" s="746"/>
      <c r="AP127" s="746"/>
      <c r="AQ127" s="746"/>
      <c r="AR127" s="746"/>
      <c r="AS127" s="747" t="s">
        <v>882</v>
      </c>
      <c r="AT127" s="746"/>
      <c r="AU127" s="746"/>
      <c r="AV127" s="746"/>
      <c r="AW127" s="746"/>
      <c r="AX127" s="746"/>
      <c r="AY127" s="746"/>
      <c r="AZ127" s="746"/>
      <c r="BA127" s="746"/>
      <c r="BB127" s="746"/>
      <c r="BC127" s="746"/>
      <c r="BD127" s="747" t="s">
        <v>20</v>
      </c>
      <c r="BE127" s="746"/>
      <c r="BF127" s="746"/>
      <c r="BG127" s="746"/>
      <c r="BH127" s="746"/>
      <c r="BI127" s="746"/>
      <c r="BJ127" s="746"/>
      <c r="BK127" s="746"/>
      <c r="BL127" s="746"/>
      <c r="BM127" s="746"/>
      <c r="BN127" s="746"/>
      <c r="BO127" s="746"/>
      <c r="BP127" s="746"/>
      <c r="BQ127" s="748">
        <v>605.54999999999995</v>
      </c>
      <c r="BR127" s="746"/>
      <c r="BS127" s="746"/>
      <c r="BT127" s="746"/>
      <c r="BU127" s="746"/>
      <c r="BV127" s="746"/>
      <c r="BW127" s="746"/>
      <c r="BX127" s="746"/>
      <c r="BY127" s="23"/>
      <c r="BZ127" s="23"/>
      <c r="CA127" s="23"/>
    </row>
    <row r="128" spans="1:79" s="86" customFormat="1" ht="78.75" customHeight="1" x14ac:dyDescent="0.3">
      <c r="A128" s="745">
        <v>43658</v>
      </c>
      <c r="B128" s="746"/>
      <c r="C128" s="746"/>
      <c r="D128" s="746"/>
      <c r="E128" s="747" t="s">
        <v>616</v>
      </c>
      <c r="F128" s="746"/>
      <c r="G128" s="746"/>
      <c r="H128" s="746"/>
      <c r="I128" s="746"/>
      <c r="J128" s="746"/>
      <c r="K128" s="747">
        <v>68</v>
      </c>
      <c r="L128" s="746"/>
      <c r="M128" s="746"/>
      <c r="N128" s="746"/>
      <c r="O128" s="746"/>
      <c r="P128" s="746"/>
      <c r="Q128" s="747" t="s">
        <v>805</v>
      </c>
      <c r="R128" s="746"/>
      <c r="S128" s="746"/>
      <c r="T128" s="746"/>
      <c r="U128" s="746"/>
      <c r="V128" s="746"/>
      <c r="W128" s="746"/>
      <c r="X128" s="746"/>
      <c r="Y128" s="747">
        <v>34818518</v>
      </c>
      <c r="Z128" s="746"/>
      <c r="AA128" s="746"/>
      <c r="AB128" s="746"/>
      <c r="AC128" s="746"/>
      <c r="AD128" s="746"/>
      <c r="AE128" s="746"/>
      <c r="AF128" s="746"/>
      <c r="AG128" s="747" t="s">
        <v>842</v>
      </c>
      <c r="AH128" s="746"/>
      <c r="AI128" s="746"/>
      <c r="AJ128" s="746"/>
      <c r="AK128" s="746"/>
      <c r="AL128" s="746"/>
      <c r="AM128" s="746"/>
      <c r="AN128" s="746"/>
      <c r="AO128" s="746"/>
      <c r="AP128" s="746"/>
      <c r="AQ128" s="746"/>
      <c r="AR128" s="746"/>
      <c r="AS128" s="747" t="s">
        <v>883</v>
      </c>
      <c r="AT128" s="746"/>
      <c r="AU128" s="746"/>
      <c r="AV128" s="746"/>
      <c r="AW128" s="746"/>
      <c r="AX128" s="746"/>
      <c r="AY128" s="746"/>
      <c r="AZ128" s="746"/>
      <c r="BA128" s="746"/>
      <c r="BB128" s="746"/>
      <c r="BC128" s="746"/>
      <c r="BD128" s="747" t="s">
        <v>20</v>
      </c>
      <c r="BE128" s="746"/>
      <c r="BF128" s="746"/>
      <c r="BG128" s="746"/>
      <c r="BH128" s="746"/>
      <c r="BI128" s="746"/>
      <c r="BJ128" s="746"/>
      <c r="BK128" s="746"/>
      <c r="BL128" s="746"/>
      <c r="BM128" s="746"/>
      <c r="BN128" s="746"/>
      <c r="BO128" s="746"/>
      <c r="BP128" s="746"/>
      <c r="BQ128" s="748">
        <v>19818</v>
      </c>
      <c r="BR128" s="746"/>
      <c r="BS128" s="746"/>
      <c r="BT128" s="746"/>
      <c r="BU128" s="746"/>
      <c r="BV128" s="746"/>
      <c r="BW128" s="746"/>
      <c r="BX128" s="746"/>
      <c r="BY128" s="23"/>
      <c r="BZ128" s="23"/>
      <c r="CA128" s="23"/>
    </row>
    <row r="129" spans="1:79" s="86" customFormat="1" ht="78.75" customHeight="1" x14ac:dyDescent="0.3">
      <c r="A129" s="745">
        <v>43658</v>
      </c>
      <c r="B129" s="746"/>
      <c r="C129" s="746"/>
      <c r="D129" s="746"/>
      <c r="E129" s="747" t="s">
        <v>616</v>
      </c>
      <c r="F129" s="746"/>
      <c r="G129" s="746"/>
      <c r="H129" s="746"/>
      <c r="I129" s="746"/>
      <c r="J129" s="746"/>
      <c r="K129" s="747">
        <v>66</v>
      </c>
      <c r="L129" s="746"/>
      <c r="M129" s="746"/>
      <c r="N129" s="746"/>
      <c r="O129" s="746"/>
      <c r="P129" s="746"/>
      <c r="Q129" s="747" t="s">
        <v>806</v>
      </c>
      <c r="R129" s="746"/>
      <c r="S129" s="746"/>
      <c r="T129" s="746"/>
      <c r="U129" s="746"/>
      <c r="V129" s="746"/>
      <c r="W129" s="746"/>
      <c r="X129" s="746"/>
      <c r="Y129" s="747">
        <v>24161825</v>
      </c>
      <c r="Z129" s="746"/>
      <c r="AA129" s="746"/>
      <c r="AB129" s="746"/>
      <c r="AC129" s="746"/>
      <c r="AD129" s="746"/>
      <c r="AE129" s="746"/>
      <c r="AF129" s="746"/>
      <c r="AG129" s="747" t="s">
        <v>843</v>
      </c>
      <c r="AH129" s="746"/>
      <c r="AI129" s="746"/>
      <c r="AJ129" s="746"/>
      <c r="AK129" s="746"/>
      <c r="AL129" s="746"/>
      <c r="AM129" s="746"/>
      <c r="AN129" s="746"/>
      <c r="AO129" s="746"/>
      <c r="AP129" s="746"/>
      <c r="AQ129" s="746"/>
      <c r="AR129" s="746"/>
      <c r="AS129" s="747" t="s">
        <v>884</v>
      </c>
      <c r="AT129" s="746"/>
      <c r="AU129" s="746"/>
      <c r="AV129" s="746"/>
      <c r="AW129" s="746"/>
      <c r="AX129" s="746"/>
      <c r="AY129" s="746"/>
      <c r="AZ129" s="746"/>
      <c r="BA129" s="746"/>
      <c r="BB129" s="746"/>
      <c r="BC129" s="746"/>
      <c r="BD129" s="747" t="s">
        <v>20</v>
      </c>
      <c r="BE129" s="746"/>
      <c r="BF129" s="746"/>
      <c r="BG129" s="746"/>
      <c r="BH129" s="746"/>
      <c r="BI129" s="746"/>
      <c r="BJ129" s="746"/>
      <c r="BK129" s="746"/>
      <c r="BL129" s="746"/>
      <c r="BM129" s="746"/>
      <c r="BN129" s="746"/>
      <c r="BO129" s="746"/>
      <c r="BP129" s="746"/>
      <c r="BQ129" s="748">
        <v>5505</v>
      </c>
      <c r="BR129" s="746"/>
      <c r="BS129" s="746"/>
      <c r="BT129" s="746"/>
      <c r="BU129" s="746"/>
      <c r="BV129" s="746"/>
      <c r="BW129" s="746"/>
      <c r="BX129" s="746"/>
      <c r="BY129" s="23"/>
      <c r="BZ129" s="23"/>
      <c r="CA129" s="23"/>
    </row>
    <row r="130" spans="1:79" s="86" customFormat="1" ht="78.75" customHeight="1" x14ac:dyDescent="0.3">
      <c r="A130" s="745">
        <v>43658</v>
      </c>
      <c r="B130" s="746"/>
      <c r="C130" s="746"/>
      <c r="D130" s="746"/>
      <c r="E130" s="747" t="s">
        <v>616</v>
      </c>
      <c r="F130" s="746"/>
      <c r="G130" s="746"/>
      <c r="H130" s="746"/>
      <c r="I130" s="746"/>
      <c r="J130" s="746"/>
      <c r="K130" s="747">
        <v>67</v>
      </c>
      <c r="L130" s="746"/>
      <c r="M130" s="746"/>
      <c r="N130" s="746"/>
      <c r="O130" s="746"/>
      <c r="P130" s="746"/>
      <c r="Q130" s="747" t="s">
        <v>807</v>
      </c>
      <c r="R130" s="746"/>
      <c r="S130" s="746"/>
      <c r="T130" s="746"/>
      <c r="U130" s="746"/>
      <c r="V130" s="746"/>
      <c r="W130" s="746"/>
      <c r="X130" s="746"/>
      <c r="Y130" s="747">
        <v>24735255</v>
      </c>
      <c r="Z130" s="746"/>
      <c r="AA130" s="746"/>
      <c r="AB130" s="746"/>
      <c r="AC130" s="746"/>
      <c r="AD130" s="746"/>
      <c r="AE130" s="746"/>
      <c r="AF130" s="746"/>
      <c r="AG130" s="747" t="s">
        <v>844</v>
      </c>
      <c r="AH130" s="746"/>
      <c r="AI130" s="746"/>
      <c r="AJ130" s="746"/>
      <c r="AK130" s="746"/>
      <c r="AL130" s="746"/>
      <c r="AM130" s="746"/>
      <c r="AN130" s="746"/>
      <c r="AO130" s="746"/>
      <c r="AP130" s="746"/>
      <c r="AQ130" s="746"/>
      <c r="AR130" s="746"/>
      <c r="AS130" s="747" t="s">
        <v>885</v>
      </c>
      <c r="AT130" s="746"/>
      <c r="AU130" s="746"/>
      <c r="AV130" s="746"/>
      <c r="AW130" s="746"/>
      <c r="AX130" s="746"/>
      <c r="AY130" s="746"/>
      <c r="AZ130" s="746"/>
      <c r="BA130" s="746"/>
      <c r="BB130" s="746"/>
      <c r="BC130" s="746"/>
      <c r="BD130" s="747" t="s">
        <v>20</v>
      </c>
      <c r="BE130" s="746"/>
      <c r="BF130" s="746"/>
      <c r="BG130" s="746"/>
      <c r="BH130" s="746"/>
      <c r="BI130" s="746"/>
      <c r="BJ130" s="746"/>
      <c r="BK130" s="746"/>
      <c r="BL130" s="746"/>
      <c r="BM130" s="746"/>
      <c r="BN130" s="746"/>
      <c r="BO130" s="746"/>
      <c r="BP130" s="746"/>
      <c r="BQ130" s="748">
        <v>6606</v>
      </c>
      <c r="BR130" s="746"/>
      <c r="BS130" s="746"/>
      <c r="BT130" s="746"/>
      <c r="BU130" s="746"/>
      <c r="BV130" s="746"/>
      <c r="BW130" s="746"/>
      <c r="BX130" s="746"/>
      <c r="BY130" s="23"/>
      <c r="BZ130" s="23"/>
      <c r="CA130" s="23"/>
    </row>
    <row r="131" spans="1:79" s="86" customFormat="1" ht="78.75" customHeight="1" x14ac:dyDescent="0.3">
      <c r="A131" s="745">
        <v>43658</v>
      </c>
      <c r="B131" s="746"/>
      <c r="C131" s="746"/>
      <c r="D131" s="746"/>
      <c r="E131" s="747" t="s">
        <v>616</v>
      </c>
      <c r="F131" s="746"/>
      <c r="G131" s="746"/>
      <c r="H131" s="746"/>
      <c r="I131" s="746"/>
      <c r="J131" s="746"/>
      <c r="K131" s="747">
        <v>65</v>
      </c>
      <c r="L131" s="746"/>
      <c r="M131" s="746"/>
      <c r="N131" s="746"/>
      <c r="O131" s="746"/>
      <c r="P131" s="746"/>
      <c r="Q131" s="747" t="s">
        <v>808</v>
      </c>
      <c r="R131" s="746"/>
      <c r="S131" s="746"/>
      <c r="T131" s="746"/>
      <c r="U131" s="746"/>
      <c r="V131" s="746"/>
      <c r="W131" s="746"/>
      <c r="X131" s="746"/>
      <c r="Y131" s="747">
        <v>39658148</v>
      </c>
      <c r="Z131" s="746"/>
      <c r="AA131" s="746"/>
      <c r="AB131" s="746"/>
      <c r="AC131" s="746"/>
      <c r="AD131" s="746"/>
      <c r="AE131" s="746"/>
      <c r="AF131" s="746"/>
      <c r="AG131" s="747" t="s">
        <v>845</v>
      </c>
      <c r="AH131" s="746"/>
      <c r="AI131" s="746"/>
      <c r="AJ131" s="746"/>
      <c r="AK131" s="746"/>
      <c r="AL131" s="746"/>
      <c r="AM131" s="746"/>
      <c r="AN131" s="746"/>
      <c r="AO131" s="746"/>
      <c r="AP131" s="746"/>
      <c r="AQ131" s="746"/>
      <c r="AR131" s="746"/>
      <c r="AS131" s="747" t="s">
        <v>886</v>
      </c>
      <c r="AT131" s="746"/>
      <c r="AU131" s="746"/>
      <c r="AV131" s="746"/>
      <c r="AW131" s="746"/>
      <c r="AX131" s="746"/>
      <c r="AY131" s="746"/>
      <c r="AZ131" s="746"/>
      <c r="BA131" s="746"/>
      <c r="BB131" s="746"/>
      <c r="BC131" s="746"/>
      <c r="BD131" s="747" t="s">
        <v>20</v>
      </c>
      <c r="BE131" s="746"/>
      <c r="BF131" s="746"/>
      <c r="BG131" s="746"/>
      <c r="BH131" s="746"/>
      <c r="BI131" s="746"/>
      <c r="BJ131" s="746"/>
      <c r="BK131" s="746"/>
      <c r="BL131" s="746"/>
      <c r="BM131" s="746"/>
      <c r="BN131" s="746"/>
      <c r="BO131" s="746"/>
      <c r="BP131" s="746"/>
      <c r="BQ131" s="748">
        <v>6606</v>
      </c>
      <c r="BR131" s="746"/>
      <c r="BS131" s="746"/>
      <c r="BT131" s="746"/>
      <c r="BU131" s="746"/>
      <c r="BV131" s="746"/>
      <c r="BW131" s="746"/>
      <c r="BX131" s="746"/>
      <c r="BY131" s="23"/>
      <c r="BZ131" s="23"/>
      <c r="CA131" s="23"/>
    </row>
    <row r="132" spans="1:79" s="86" customFormat="1" ht="78.75" customHeight="1" x14ac:dyDescent="0.3">
      <c r="A132" s="745">
        <v>43658</v>
      </c>
      <c r="B132" s="746"/>
      <c r="C132" s="746"/>
      <c r="D132" s="746"/>
      <c r="E132" s="747" t="s">
        <v>616</v>
      </c>
      <c r="F132" s="746"/>
      <c r="G132" s="746"/>
      <c r="H132" s="746"/>
      <c r="I132" s="746"/>
      <c r="J132" s="746"/>
      <c r="K132" s="747">
        <v>64</v>
      </c>
      <c r="L132" s="746"/>
      <c r="M132" s="746"/>
      <c r="N132" s="746"/>
      <c r="O132" s="746"/>
      <c r="P132" s="746"/>
      <c r="Q132" s="747" t="s">
        <v>809</v>
      </c>
      <c r="R132" s="746"/>
      <c r="S132" s="746"/>
      <c r="T132" s="746"/>
      <c r="U132" s="746"/>
      <c r="V132" s="746"/>
      <c r="W132" s="746"/>
      <c r="X132" s="746"/>
      <c r="Y132" s="747">
        <v>30244915</v>
      </c>
      <c r="Z132" s="746"/>
      <c r="AA132" s="746"/>
      <c r="AB132" s="746"/>
      <c r="AC132" s="746"/>
      <c r="AD132" s="746"/>
      <c r="AE132" s="746"/>
      <c r="AF132" s="746"/>
      <c r="AG132" s="747" t="s">
        <v>846</v>
      </c>
      <c r="AH132" s="746"/>
      <c r="AI132" s="746"/>
      <c r="AJ132" s="746"/>
      <c r="AK132" s="746"/>
      <c r="AL132" s="746"/>
      <c r="AM132" s="746"/>
      <c r="AN132" s="746"/>
      <c r="AO132" s="746"/>
      <c r="AP132" s="746"/>
      <c r="AQ132" s="746"/>
      <c r="AR132" s="746"/>
      <c r="AS132" s="747" t="s">
        <v>887</v>
      </c>
      <c r="AT132" s="746"/>
      <c r="AU132" s="746"/>
      <c r="AV132" s="746"/>
      <c r="AW132" s="746"/>
      <c r="AX132" s="746"/>
      <c r="AY132" s="746"/>
      <c r="AZ132" s="746"/>
      <c r="BA132" s="746"/>
      <c r="BB132" s="746"/>
      <c r="BC132" s="746"/>
      <c r="BD132" s="747" t="s">
        <v>20</v>
      </c>
      <c r="BE132" s="746"/>
      <c r="BF132" s="746"/>
      <c r="BG132" s="746"/>
      <c r="BH132" s="746"/>
      <c r="BI132" s="746"/>
      <c r="BJ132" s="746"/>
      <c r="BK132" s="746"/>
      <c r="BL132" s="746"/>
      <c r="BM132" s="746"/>
      <c r="BN132" s="746"/>
      <c r="BO132" s="746"/>
      <c r="BP132" s="746"/>
      <c r="BQ132" s="748">
        <v>5284.8</v>
      </c>
      <c r="BR132" s="746"/>
      <c r="BS132" s="746"/>
      <c r="BT132" s="746"/>
      <c r="BU132" s="746"/>
      <c r="BV132" s="746"/>
      <c r="BW132" s="746"/>
      <c r="BX132" s="746"/>
      <c r="BY132" s="23"/>
      <c r="BZ132" s="23"/>
      <c r="CA132" s="23"/>
    </row>
    <row r="133" spans="1:79" s="86" customFormat="1" ht="78.75" customHeight="1" x14ac:dyDescent="0.3">
      <c r="A133" s="745">
        <v>43658</v>
      </c>
      <c r="B133" s="746"/>
      <c r="C133" s="746"/>
      <c r="D133" s="746"/>
      <c r="E133" s="747" t="s">
        <v>616</v>
      </c>
      <c r="F133" s="746"/>
      <c r="G133" s="746"/>
      <c r="H133" s="746"/>
      <c r="I133" s="746"/>
      <c r="J133" s="746"/>
      <c r="K133" s="747">
        <v>63</v>
      </c>
      <c r="L133" s="746"/>
      <c r="M133" s="746"/>
      <c r="N133" s="746"/>
      <c r="O133" s="746"/>
      <c r="P133" s="746"/>
      <c r="Q133" s="747" t="s">
        <v>810</v>
      </c>
      <c r="R133" s="746"/>
      <c r="S133" s="746"/>
      <c r="T133" s="746"/>
      <c r="U133" s="746"/>
      <c r="V133" s="746"/>
      <c r="W133" s="746"/>
      <c r="X133" s="746"/>
      <c r="Y133" s="747">
        <v>40948856</v>
      </c>
      <c r="Z133" s="746"/>
      <c r="AA133" s="746"/>
      <c r="AB133" s="746"/>
      <c r="AC133" s="746"/>
      <c r="AD133" s="746"/>
      <c r="AE133" s="746"/>
      <c r="AF133" s="746"/>
      <c r="AG133" s="747" t="s">
        <v>847</v>
      </c>
      <c r="AH133" s="746"/>
      <c r="AI133" s="746"/>
      <c r="AJ133" s="746"/>
      <c r="AK133" s="746"/>
      <c r="AL133" s="746"/>
      <c r="AM133" s="746"/>
      <c r="AN133" s="746"/>
      <c r="AO133" s="746"/>
      <c r="AP133" s="746"/>
      <c r="AQ133" s="746"/>
      <c r="AR133" s="746"/>
      <c r="AS133" s="747" t="s">
        <v>888</v>
      </c>
      <c r="AT133" s="746"/>
      <c r="AU133" s="746"/>
      <c r="AV133" s="746"/>
      <c r="AW133" s="746"/>
      <c r="AX133" s="746"/>
      <c r="AY133" s="746"/>
      <c r="AZ133" s="746"/>
      <c r="BA133" s="746"/>
      <c r="BB133" s="746"/>
      <c r="BC133" s="746"/>
      <c r="BD133" s="747" t="s">
        <v>20</v>
      </c>
      <c r="BE133" s="746"/>
      <c r="BF133" s="746"/>
      <c r="BG133" s="746"/>
      <c r="BH133" s="746"/>
      <c r="BI133" s="746"/>
      <c r="BJ133" s="746"/>
      <c r="BK133" s="746"/>
      <c r="BL133" s="746"/>
      <c r="BM133" s="746"/>
      <c r="BN133" s="746"/>
      <c r="BO133" s="746"/>
      <c r="BP133" s="746"/>
      <c r="BQ133" s="748">
        <v>4426.0200000000004</v>
      </c>
      <c r="BR133" s="746"/>
      <c r="BS133" s="746"/>
      <c r="BT133" s="746"/>
      <c r="BU133" s="746"/>
      <c r="BV133" s="746"/>
      <c r="BW133" s="746"/>
      <c r="BX133" s="746"/>
      <c r="BY133" s="23"/>
      <c r="BZ133" s="23"/>
      <c r="CA133" s="23"/>
    </row>
    <row r="134" spans="1:79" s="86" customFormat="1" ht="78.75" customHeight="1" x14ac:dyDescent="0.3">
      <c r="A134" s="745">
        <v>43658</v>
      </c>
      <c r="B134" s="746"/>
      <c r="C134" s="746"/>
      <c r="D134" s="746"/>
      <c r="E134" s="747" t="s">
        <v>616</v>
      </c>
      <c r="F134" s="746"/>
      <c r="G134" s="746"/>
      <c r="H134" s="746"/>
      <c r="I134" s="746"/>
      <c r="J134" s="746"/>
      <c r="K134" s="747">
        <v>62</v>
      </c>
      <c r="L134" s="746"/>
      <c r="M134" s="746"/>
      <c r="N134" s="746"/>
      <c r="O134" s="746"/>
      <c r="P134" s="746"/>
      <c r="Q134" s="747" t="s">
        <v>811</v>
      </c>
      <c r="R134" s="746"/>
      <c r="S134" s="746"/>
      <c r="T134" s="746"/>
      <c r="U134" s="746"/>
      <c r="V134" s="746"/>
      <c r="W134" s="746"/>
      <c r="X134" s="746"/>
      <c r="Y134" s="747">
        <v>38894126</v>
      </c>
      <c r="Z134" s="746"/>
      <c r="AA134" s="746"/>
      <c r="AB134" s="746"/>
      <c r="AC134" s="746"/>
      <c r="AD134" s="746"/>
      <c r="AE134" s="746"/>
      <c r="AF134" s="746"/>
      <c r="AG134" s="747" t="s">
        <v>848</v>
      </c>
      <c r="AH134" s="746"/>
      <c r="AI134" s="746"/>
      <c r="AJ134" s="746"/>
      <c r="AK134" s="746"/>
      <c r="AL134" s="746"/>
      <c r="AM134" s="746"/>
      <c r="AN134" s="746"/>
      <c r="AO134" s="746"/>
      <c r="AP134" s="746"/>
      <c r="AQ134" s="746"/>
      <c r="AR134" s="746"/>
      <c r="AS134" s="747" t="s">
        <v>889</v>
      </c>
      <c r="AT134" s="746"/>
      <c r="AU134" s="746"/>
      <c r="AV134" s="746"/>
      <c r="AW134" s="746"/>
      <c r="AX134" s="746"/>
      <c r="AY134" s="746"/>
      <c r="AZ134" s="746"/>
      <c r="BA134" s="746"/>
      <c r="BB134" s="746"/>
      <c r="BC134" s="746"/>
      <c r="BD134" s="747" t="s">
        <v>20</v>
      </c>
      <c r="BE134" s="746"/>
      <c r="BF134" s="746"/>
      <c r="BG134" s="746"/>
      <c r="BH134" s="746"/>
      <c r="BI134" s="746"/>
      <c r="BJ134" s="746"/>
      <c r="BK134" s="746"/>
      <c r="BL134" s="746"/>
      <c r="BM134" s="746"/>
      <c r="BN134" s="746"/>
      <c r="BO134" s="746"/>
      <c r="BP134" s="746"/>
      <c r="BQ134" s="748">
        <v>6606</v>
      </c>
      <c r="BR134" s="746"/>
      <c r="BS134" s="746"/>
      <c r="BT134" s="746"/>
      <c r="BU134" s="746"/>
      <c r="BV134" s="746"/>
      <c r="BW134" s="746"/>
      <c r="BX134" s="746"/>
      <c r="BY134" s="23"/>
      <c r="BZ134" s="23"/>
      <c r="CA134" s="23"/>
    </row>
    <row r="135" spans="1:79" s="86" customFormat="1" ht="78.75" customHeight="1" x14ac:dyDescent="0.3">
      <c r="A135" s="745">
        <v>43658</v>
      </c>
      <c r="B135" s="746"/>
      <c r="C135" s="746"/>
      <c r="D135" s="746"/>
      <c r="E135" s="747" t="s">
        <v>616</v>
      </c>
      <c r="F135" s="746"/>
      <c r="G135" s="746"/>
      <c r="H135" s="746"/>
      <c r="I135" s="746"/>
      <c r="J135" s="746"/>
      <c r="K135" s="747">
        <v>61</v>
      </c>
      <c r="L135" s="746"/>
      <c r="M135" s="746"/>
      <c r="N135" s="746"/>
      <c r="O135" s="746"/>
      <c r="P135" s="746"/>
      <c r="Q135" s="747" t="s">
        <v>812</v>
      </c>
      <c r="R135" s="746"/>
      <c r="S135" s="746"/>
      <c r="T135" s="746"/>
      <c r="U135" s="746"/>
      <c r="V135" s="746"/>
      <c r="W135" s="746"/>
      <c r="X135" s="746"/>
      <c r="Y135" s="747">
        <v>30205038</v>
      </c>
      <c r="Z135" s="746"/>
      <c r="AA135" s="746"/>
      <c r="AB135" s="746"/>
      <c r="AC135" s="746"/>
      <c r="AD135" s="746"/>
      <c r="AE135" s="746"/>
      <c r="AF135" s="746"/>
      <c r="AG135" s="747" t="s">
        <v>849</v>
      </c>
      <c r="AH135" s="746"/>
      <c r="AI135" s="746"/>
      <c r="AJ135" s="746"/>
      <c r="AK135" s="746"/>
      <c r="AL135" s="746"/>
      <c r="AM135" s="746"/>
      <c r="AN135" s="746"/>
      <c r="AO135" s="746"/>
      <c r="AP135" s="746"/>
      <c r="AQ135" s="746"/>
      <c r="AR135" s="746"/>
      <c r="AS135" s="747" t="s">
        <v>890</v>
      </c>
      <c r="AT135" s="746"/>
      <c r="AU135" s="746"/>
      <c r="AV135" s="746"/>
      <c r="AW135" s="746"/>
      <c r="AX135" s="746"/>
      <c r="AY135" s="746"/>
      <c r="AZ135" s="746"/>
      <c r="BA135" s="746"/>
      <c r="BB135" s="746"/>
      <c r="BC135" s="746"/>
      <c r="BD135" s="747" t="s">
        <v>20</v>
      </c>
      <c r="BE135" s="746"/>
      <c r="BF135" s="746"/>
      <c r="BG135" s="746"/>
      <c r="BH135" s="746"/>
      <c r="BI135" s="746"/>
      <c r="BJ135" s="746"/>
      <c r="BK135" s="746"/>
      <c r="BL135" s="746"/>
      <c r="BM135" s="746"/>
      <c r="BN135" s="746"/>
      <c r="BO135" s="746"/>
      <c r="BP135" s="746"/>
      <c r="BQ135" s="748">
        <v>3963.6</v>
      </c>
      <c r="BR135" s="746"/>
      <c r="BS135" s="746"/>
      <c r="BT135" s="746"/>
      <c r="BU135" s="746"/>
      <c r="BV135" s="746"/>
      <c r="BW135" s="746"/>
      <c r="BX135" s="746"/>
      <c r="BY135" s="23"/>
      <c r="BZ135" s="23"/>
      <c r="CA135" s="23"/>
    </row>
    <row r="136" spans="1:79" s="86" customFormat="1" ht="78.75" customHeight="1" x14ac:dyDescent="0.3">
      <c r="A136" s="745">
        <v>43656</v>
      </c>
      <c r="B136" s="746"/>
      <c r="C136" s="746"/>
      <c r="D136" s="746"/>
      <c r="E136" s="747" t="s">
        <v>616</v>
      </c>
      <c r="F136" s="746"/>
      <c r="G136" s="746"/>
      <c r="H136" s="746"/>
      <c r="I136" s="746"/>
      <c r="J136" s="746"/>
      <c r="K136" s="747">
        <v>46</v>
      </c>
      <c r="L136" s="746"/>
      <c r="M136" s="746"/>
      <c r="N136" s="746"/>
      <c r="O136" s="746"/>
      <c r="P136" s="746"/>
      <c r="Q136" s="747" t="s">
        <v>813</v>
      </c>
      <c r="R136" s="746"/>
      <c r="S136" s="746"/>
      <c r="T136" s="746"/>
      <c r="U136" s="746"/>
      <c r="V136" s="746"/>
      <c r="W136" s="746"/>
      <c r="X136" s="746"/>
      <c r="Y136" s="747">
        <v>22511741</v>
      </c>
      <c r="Z136" s="746"/>
      <c r="AA136" s="746"/>
      <c r="AB136" s="746"/>
      <c r="AC136" s="746"/>
      <c r="AD136" s="746"/>
      <c r="AE136" s="746"/>
      <c r="AF136" s="746"/>
      <c r="AG136" s="747" t="s">
        <v>850</v>
      </c>
      <c r="AH136" s="746"/>
      <c r="AI136" s="746"/>
      <c r="AJ136" s="746"/>
      <c r="AK136" s="746"/>
      <c r="AL136" s="746"/>
      <c r="AM136" s="746"/>
      <c r="AN136" s="746"/>
      <c r="AO136" s="746"/>
      <c r="AP136" s="746"/>
      <c r="AQ136" s="746"/>
      <c r="AR136" s="746"/>
      <c r="AS136" s="747" t="s">
        <v>891</v>
      </c>
      <c r="AT136" s="746"/>
      <c r="AU136" s="746"/>
      <c r="AV136" s="746"/>
      <c r="AW136" s="746"/>
      <c r="AX136" s="746"/>
      <c r="AY136" s="746"/>
      <c r="AZ136" s="746"/>
      <c r="BA136" s="746"/>
      <c r="BB136" s="746"/>
      <c r="BC136" s="746"/>
      <c r="BD136" s="747" t="s">
        <v>20</v>
      </c>
      <c r="BE136" s="746"/>
      <c r="BF136" s="746"/>
      <c r="BG136" s="746"/>
      <c r="BH136" s="746"/>
      <c r="BI136" s="746"/>
      <c r="BJ136" s="746"/>
      <c r="BK136" s="746"/>
      <c r="BL136" s="746"/>
      <c r="BM136" s="746"/>
      <c r="BN136" s="746"/>
      <c r="BO136" s="746"/>
      <c r="BP136" s="746"/>
      <c r="BQ136" s="748">
        <v>304.25</v>
      </c>
      <c r="BR136" s="746"/>
      <c r="BS136" s="746"/>
      <c r="BT136" s="746"/>
      <c r="BU136" s="746"/>
      <c r="BV136" s="746"/>
      <c r="BW136" s="746"/>
      <c r="BX136" s="746"/>
      <c r="BY136" s="23"/>
      <c r="BZ136" s="23"/>
      <c r="CA136" s="23"/>
    </row>
    <row r="137" spans="1:79" s="86" customFormat="1" ht="78.75" customHeight="1" x14ac:dyDescent="0.3">
      <c r="A137" s="745">
        <v>43656</v>
      </c>
      <c r="B137" s="746"/>
      <c r="C137" s="746"/>
      <c r="D137" s="746"/>
      <c r="E137" s="747" t="s">
        <v>616</v>
      </c>
      <c r="F137" s="746"/>
      <c r="G137" s="746"/>
      <c r="H137" s="746"/>
      <c r="I137" s="746"/>
      <c r="J137" s="746"/>
      <c r="K137" s="747">
        <v>47</v>
      </c>
      <c r="L137" s="746"/>
      <c r="M137" s="746"/>
      <c r="N137" s="746"/>
      <c r="O137" s="746"/>
      <c r="P137" s="746"/>
      <c r="Q137" s="747" t="s">
        <v>814</v>
      </c>
      <c r="R137" s="746"/>
      <c r="S137" s="746"/>
      <c r="T137" s="746"/>
      <c r="U137" s="746"/>
      <c r="V137" s="746"/>
      <c r="W137" s="746"/>
      <c r="X137" s="746"/>
      <c r="Y137" s="747">
        <v>31834233</v>
      </c>
      <c r="Z137" s="746"/>
      <c r="AA137" s="746"/>
      <c r="AB137" s="746"/>
      <c r="AC137" s="746"/>
      <c r="AD137" s="746"/>
      <c r="AE137" s="746"/>
      <c r="AF137" s="746"/>
      <c r="AG137" s="747" t="s">
        <v>851</v>
      </c>
      <c r="AH137" s="746"/>
      <c r="AI137" s="746"/>
      <c r="AJ137" s="746"/>
      <c r="AK137" s="746"/>
      <c r="AL137" s="746"/>
      <c r="AM137" s="746"/>
      <c r="AN137" s="746"/>
      <c r="AO137" s="746"/>
      <c r="AP137" s="746"/>
      <c r="AQ137" s="746"/>
      <c r="AR137" s="746"/>
      <c r="AS137" s="747" t="s">
        <v>892</v>
      </c>
      <c r="AT137" s="746"/>
      <c r="AU137" s="746"/>
      <c r="AV137" s="746"/>
      <c r="AW137" s="746"/>
      <c r="AX137" s="746"/>
      <c r="AY137" s="746"/>
      <c r="AZ137" s="746"/>
      <c r="BA137" s="746"/>
      <c r="BB137" s="746"/>
      <c r="BC137" s="746"/>
      <c r="BD137" s="747" t="s">
        <v>20</v>
      </c>
      <c r="BE137" s="746"/>
      <c r="BF137" s="746"/>
      <c r="BG137" s="746"/>
      <c r="BH137" s="746"/>
      <c r="BI137" s="746"/>
      <c r="BJ137" s="746"/>
      <c r="BK137" s="746"/>
      <c r="BL137" s="746"/>
      <c r="BM137" s="746"/>
      <c r="BN137" s="746"/>
      <c r="BO137" s="746"/>
      <c r="BP137" s="746"/>
      <c r="BQ137" s="748">
        <v>1521.25</v>
      </c>
      <c r="BR137" s="746"/>
      <c r="BS137" s="746"/>
      <c r="BT137" s="746"/>
      <c r="BU137" s="746"/>
      <c r="BV137" s="746"/>
      <c r="BW137" s="746"/>
      <c r="BX137" s="746"/>
      <c r="BY137" s="23"/>
      <c r="BZ137" s="23"/>
      <c r="CA137" s="23"/>
    </row>
    <row r="138" spans="1:79" s="86" customFormat="1" ht="78.75" customHeight="1" x14ac:dyDescent="0.3">
      <c r="A138" s="745">
        <v>43656</v>
      </c>
      <c r="B138" s="746"/>
      <c r="C138" s="746"/>
      <c r="D138" s="746"/>
      <c r="E138" s="747" t="s">
        <v>616</v>
      </c>
      <c r="F138" s="746"/>
      <c r="G138" s="746"/>
      <c r="H138" s="746"/>
      <c r="I138" s="746"/>
      <c r="J138" s="746"/>
      <c r="K138" s="747">
        <v>48</v>
      </c>
      <c r="L138" s="746"/>
      <c r="M138" s="746"/>
      <c r="N138" s="746"/>
      <c r="O138" s="746"/>
      <c r="P138" s="746"/>
      <c r="Q138" s="747" t="s">
        <v>815</v>
      </c>
      <c r="R138" s="746"/>
      <c r="S138" s="746"/>
      <c r="T138" s="746"/>
      <c r="U138" s="746"/>
      <c r="V138" s="746"/>
      <c r="W138" s="746"/>
      <c r="X138" s="746"/>
      <c r="Y138" s="747">
        <v>24821055</v>
      </c>
      <c r="Z138" s="746"/>
      <c r="AA138" s="746"/>
      <c r="AB138" s="746"/>
      <c r="AC138" s="746"/>
      <c r="AD138" s="746"/>
      <c r="AE138" s="746"/>
      <c r="AF138" s="746"/>
      <c r="AG138" s="747" t="s">
        <v>852</v>
      </c>
      <c r="AH138" s="746"/>
      <c r="AI138" s="746"/>
      <c r="AJ138" s="746"/>
      <c r="AK138" s="746"/>
      <c r="AL138" s="746"/>
      <c r="AM138" s="746"/>
      <c r="AN138" s="746"/>
      <c r="AO138" s="746"/>
      <c r="AP138" s="746"/>
      <c r="AQ138" s="746"/>
      <c r="AR138" s="746"/>
      <c r="AS138" s="747" t="s">
        <v>893</v>
      </c>
      <c r="AT138" s="746"/>
      <c r="AU138" s="746"/>
      <c r="AV138" s="746"/>
      <c r="AW138" s="746"/>
      <c r="AX138" s="746"/>
      <c r="AY138" s="746"/>
      <c r="AZ138" s="746"/>
      <c r="BA138" s="746"/>
      <c r="BB138" s="746"/>
      <c r="BC138" s="746"/>
      <c r="BD138" s="747" t="s">
        <v>20</v>
      </c>
      <c r="BE138" s="746"/>
      <c r="BF138" s="746"/>
      <c r="BG138" s="746"/>
      <c r="BH138" s="746"/>
      <c r="BI138" s="746"/>
      <c r="BJ138" s="746"/>
      <c r="BK138" s="746"/>
      <c r="BL138" s="746"/>
      <c r="BM138" s="746"/>
      <c r="BN138" s="746"/>
      <c r="BO138" s="746"/>
      <c r="BP138" s="746"/>
      <c r="BQ138" s="748">
        <v>4016.1</v>
      </c>
      <c r="BR138" s="746"/>
      <c r="BS138" s="746"/>
      <c r="BT138" s="746"/>
      <c r="BU138" s="746"/>
      <c r="BV138" s="746"/>
      <c r="BW138" s="746"/>
      <c r="BX138" s="746"/>
      <c r="BY138" s="23"/>
      <c r="BZ138" s="23"/>
      <c r="CA138" s="23"/>
    </row>
    <row r="139" spans="1:79" s="86" customFormat="1" ht="78.75" customHeight="1" x14ac:dyDescent="0.3">
      <c r="A139" s="745">
        <v>43656</v>
      </c>
      <c r="B139" s="746"/>
      <c r="C139" s="746"/>
      <c r="D139" s="746"/>
      <c r="E139" s="747" t="s">
        <v>616</v>
      </c>
      <c r="F139" s="746"/>
      <c r="G139" s="746"/>
      <c r="H139" s="746"/>
      <c r="I139" s="746"/>
      <c r="J139" s="746"/>
      <c r="K139" s="747">
        <v>49</v>
      </c>
      <c r="L139" s="746"/>
      <c r="M139" s="746"/>
      <c r="N139" s="746"/>
      <c r="O139" s="746"/>
      <c r="P139" s="746"/>
      <c r="Q139" s="747" t="s">
        <v>816</v>
      </c>
      <c r="R139" s="746"/>
      <c r="S139" s="746"/>
      <c r="T139" s="746"/>
      <c r="U139" s="746"/>
      <c r="V139" s="746"/>
      <c r="W139" s="746"/>
      <c r="X139" s="746"/>
      <c r="Y139" s="747">
        <v>30282840</v>
      </c>
      <c r="Z139" s="746"/>
      <c r="AA139" s="746"/>
      <c r="AB139" s="746"/>
      <c r="AC139" s="746"/>
      <c r="AD139" s="746"/>
      <c r="AE139" s="746"/>
      <c r="AF139" s="746"/>
      <c r="AG139" s="747" t="s">
        <v>850</v>
      </c>
      <c r="AH139" s="746"/>
      <c r="AI139" s="746"/>
      <c r="AJ139" s="746"/>
      <c r="AK139" s="746"/>
      <c r="AL139" s="746"/>
      <c r="AM139" s="746"/>
      <c r="AN139" s="746"/>
      <c r="AO139" s="746"/>
      <c r="AP139" s="746"/>
      <c r="AQ139" s="746"/>
      <c r="AR139" s="746"/>
      <c r="AS139" s="747" t="s">
        <v>894</v>
      </c>
      <c r="AT139" s="746"/>
      <c r="AU139" s="746"/>
      <c r="AV139" s="746"/>
      <c r="AW139" s="746"/>
      <c r="AX139" s="746"/>
      <c r="AY139" s="746"/>
      <c r="AZ139" s="746"/>
      <c r="BA139" s="746"/>
      <c r="BB139" s="746"/>
      <c r="BC139" s="746"/>
      <c r="BD139" s="747" t="s">
        <v>20</v>
      </c>
      <c r="BE139" s="746"/>
      <c r="BF139" s="746"/>
      <c r="BG139" s="746"/>
      <c r="BH139" s="746"/>
      <c r="BI139" s="746"/>
      <c r="BJ139" s="746"/>
      <c r="BK139" s="746"/>
      <c r="BL139" s="746"/>
      <c r="BM139" s="746"/>
      <c r="BN139" s="746"/>
      <c r="BO139" s="746"/>
      <c r="BP139" s="746"/>
      <c r="BQ139" s="748">
        <v>730.2</v>
      </c>
      <c r="BR139" s="746"/>
      <c r="BS139" s="746"/>
      <c r="BT139" s="746"/>
      <c r="BU139" s="746"/>
      <c r="BV139" s="746"/>
      <c r="BW139" s="746"/>
      <c r="BX139" s="746"/>
      <c r="BY139" s="23"/>
      <c r="BZ139" s="23"/>
      <c r="CA139" s="23"/>
    </row>
    <row r="140" spans="1:79" s="86" customFormat="1" ht="78.75" customHeight="1" x14ac:dyDescent="0.3">
      <c r="A140" s="745">
        <v>43656</v>
      </c>
      <c r="B140" s="746"/>
      <c r="C140" s="746"/>
      <c r="D140" s="746"/>
      <c r="E140" s="747" t="s">
        <v>616</v>
      </c>
      <c r="F140" s="746"/>
      <c r="G140" s="746"/>
      <c r="H140" s="746"/>
      <c r="I140" s="746"/>
      <c r="J140" s="746"/>
      <c r="K140" s="747">
        <v>50</v>
      </c>
      <c r="L140" s="746"/>
      <c r="M140" s="746"/>
      <c r="N140" s="746"/>
      <c r="O140" s="746"/>
      <c r="P140" s="746"/>
      <c r="Q140" s="747" t="s">
        <v>817</v>
      </c>
      <c r="R140" s="746"/>
      <c r="S140" s="746"/>
      <c r="T140" s="746"/>
      <c r="U140" s="746"/>
      <c r="V140" s="746"/>
      <c r="W140" s="746"/>
      <c r="X140" s="746"/>
      <c r="Y140" s="747">
        <v>25065118</v>
      </c>
      <c r="Z140" s="746"/>
      <c r="AA140" s="746"/>
      <c r="AB140" s="746"/>
      <c r="AC140" s="746"/>
      <c r="AD140" s="746"/>
      <c r="AE140" s="746"/>
      <c r="AF140" s="746"/>
      <c r="AG140" s="747" t="s">
        <v>853</v>
      </c>
      <c r="AH140" s="746"/>
      <c r="AI140" s="746"/>
      <c r="AJ140" s="746"/>
      <c r="AK140" s="746"/>
      <c r="AL140" s="746"/>
      <c r="AM140" s="746"/>
      <c r="AN140" s="746"/>
      <c r="AO140" s="746"/>
      <c r="AP140" s="746"/>
      <c r="AQ140" s="746"/>
      <c r="AR140" s="746"/>
      <c r="AS140" s="747" t="s">
        <v>895</v>
      </c>
      <c r="AT140" s="746"/>
      <c r="AU140" s="746"/>
      <c r="AV140" s="746"/>
      <c r="AW140" s="746"/>
      <c r="AX140" s="746"/>
      <c r="AY140" s="746"/>
      <c r="AZ140" s="746"/>
      <c r="BA140" s="746"/>
      <c r="BB140" s="746"/>
      <c r="BC140" s="746"/>
      <c r="BD140" s="747" t="s">
        <v>20</v>
      </c>
      <c r="BE140" s="746"/>
      <c r="BF140" s="746"/>
      <c r="BG140" s="746"/>
      <c r="BH140" s="746"/>
      <c r="BI140" s="746"/>
      <c r="BJ140" s="746"/>
      <c r="BK140" s="746"/>
      <c r="BL140" s="746"/>
      <c r="BM140" s="746"/>
      <c r="BN140" s="746"/>
      <c r="BO140" s="746"/>
      <c r="BP140" s="746"/>
      <c r="BQ140" s="748">
        <v>304.25</v>
      </c>
      <c r="BR140" s="746"/>
      <c r="BS140" s="746"/>
      <c r="BT140" s="746"/>
      <c r="BU140" s="746"/>
      <c r="BV140" s="746"/>
      <c r="BW140" s="746"/>
      <c r="BX140" s="746"/>
      <c r="BY140" s="23"/>
      <c r="BZ140" s="23"/>
      <c r="CA140" s="23"/>
    </row>
    <row r="141" spans="1:79" s="86" customFormat="1" ht="78.75" customHeight="1" x14ac:dyDescent="0.3">
      <c r="A141" s="745">
        <v>43656</v>
      </c>
      <c r="B141" s="746"/>
      <c r="C141" s="746"/>
      <c r="D141" s="746"/>
      <c r="E141" s="747" t="s">
        <v>616</v>
      </c>
      <c r="F141" s="746"/>
      <c r="G141" s="746"/>
      <c r="H141" s="746"/>
      <c r="I141" s="746"/>
      <c r="J141" s="746"/>
      <c r="K141" s="747">
        <v>51</v>
      </c>
      <c r="L141" s="746"/>
      <c r="M141" s="746"/>
      <c r="N141" s="746"/>
      <c r="O141" s="746"/>
      <c r="P141" s="746"/>
      <c r="Q141" s="747" t="s">
        <v>818</v>
      </c>
      <c r="R141" s="746"/>
      <c r="S141" s="746"/>
      <c r="T141" s="746"/>
      <c r="U141" s="746"/>
      <c r="V141" s="746"/>
      <c r="W141" s="746"/>
      <c r="X141" s="746"/>
      <c r="Y141" s="747">
        <v>23505665</v>
      </c>
      <c r="Z141" s="746"/>
      <c r="AA141" s="746"/>
      <c r="AB141" s="746"/>
      <c r="AC141" s="746"/>
      <c r="AD141" s="746"/>
      <c r="AE141" s="746"/>
      <c r="AF141" s="746"/>
      <c r="AG141" s="747" t="s">
        <v>850</v>
      </c>
      <c r="AH141" s="746"/>
      <c r="AI141" s="746"/>
      <c r="AJ141" s="746"/>
      <c r="AK141" s="746"/>
      <c r="AL141" s="746"/>
      <c r="AM141" s="746"/>
      <c r="AN141" s="746"/>
      <c r="AO141" s="746"/>
      <c r="AP141" s="746"/>
      <c r="AQ141" s="746"/>
      <c r="AR141" s="746"/>
      <c r="AS141" s="747" t="s">
        <v>896</v>
      </c>
      <c r="AT141" s="746"/>
      <c r="AU141" s="746"/>
      <c r="AV141" s="746"/>
      <c r="AW141" s="746"/>
      <c r="AX141" s="746"/>
      <c r="AY141" s="746"/>
      <c r="AZ141" s="746"/>
      <c r="BA141" s="746"/>
      <c r="BB141" s="746"/>
      <c r="BC141" s="746"/>
      <c r="BD141" s="747" t="s">
        <v>20</v>
      </c>
      <c r="BE141" s="746"/>
      <c r="BF141" s="746"/>
      <c r="BG141" s="746"/>
      <c r="BH141" s="746"/>
      <c r="BI141" s="746"/>
      <c r="BJ141" s="746"/>
      <c r="BK141" s="746"/>
      <c r="BL141" s="746"/>
      <c r="BM141" s="746"/>
      <c r="BN141" s="746"/>
      <c r="BO141" s="746"/>
      <c r="BP141" s="746"/>
      <c r="BQ141" s="748">
        <v>1460.4</v>
      </c>
      <c r="BR141" s="746"/>
      <c r="BS141" s="746"/>
      <c r="BT141" s="746"/>
      <c r="BU141" s="746"/>
      <c r="BV141" s="746"/>
      <c r="BW141" s="746"/>
      <c r="BX141" s="746"/>
      <c r="BY141" s="23"/>
      <c r="BZ141" s="23"/>
      <c r="CA141" s="23"/>
    </row>
    <row r="142" spans="1:79" s="86" customFormat="1" ht="78.75" customHeight="1" x14ac:dyDescent="0.3">
      <c r="A142" s="745">
        <v>43656</v>
      </c>
      <c r="B142" s="746"/>
      <c r="C142" s="746"/>
      <c r="D142" s="746"/>
      <c r="E142" s="747" t="s">
        <v>616</v>
      </c>
      <c r="F142" s="746"/>
      <c r="G142" s="746"/>
      <c r="H142" s="746"/>
      <c r="I142" s="746"/>
      <c r="J142" s="746"/>
      <c r="K142" s="747">
        <v>52</v>
      </c>
      <c r="L142" s="746"/>
      <c r="M142" s="746"/>
      <c r="N142" s="746"/>
      <c r="O142" s="746"/>
      <c r="P142" s="746"/>
      <c r="Q142" s="747" t="s">
        <v>819</v>
      </c>
      <c r="R142" s="746"/>
      <c r="S142" s="746"/>
      <c r="T142" s="746"/>
      <c r="U142" s="746"/>
      <c r="V142" s="746"/>
      <c r="W142" s="746"/>
      <c r="X142" s="746"/>
      <c r="Y142" s="747">
        <v>38605231</v>
      </c>
      <c r="Z142" s="746"/>
      <c r="AA142" s="746"/>
      <c r="AB142" s="746"/>
      <c r="AC142" s="746"/>
      <c r="AD142" s="746"/>
      <c r="AE142" s="746"/>
      <c r="AF142" s="746"/>
      <c r="AG142" s="747" t="s">
        <v>854</v>
      </c>
      <c r="AH142" s="746"/>
      <c r="AI142" s="746"/>
      <c r="AJ142" s="746"/>
      <c r="AK142" s="746"/>
      <c r="AL142" s="746"/>
      <c r="AM142" s="746"/>
      <c r="AN142" s="746"/>
      <c r="AO142" s="746"/>
      <c r="AP142" s="746"/>
      <c r="AQ142" s="746"/>
      <c r="AR142" s="746"/>
      <c r="AS142" s="747" t="s">
        <v>897</v>
      </c>
      <c r="AT142" s="746"/>
      <c r="AU142" s="746"/>
      <c r="AV142" s="746"/>
      <c r="AW142" s="746"/>
      <c r="AX142" s="746"/>
      <c r="AY142" s="746"/>
      <c r="AZ142" s="746"/>
      <c r="BA142" s="746"/>
      <c r="BB142" s="746"/>
      <c r="BC142" s="746"/>
      <c r="BD142" s="747" t="s">
        <v>20</v>
      </c>
      <c r="BE142" s="746"/>
      <c r="BF142" s="746"/>
      <c r="BG142" s="746"/>
      <c r="BH142" s="746"/>
      <c r="BI142" s="746"/>
      <c r="BJ142" s="746"/>
      <c r="BK142" s="746"/>
      <c r="BL142" s="746"/>
      <c r="BM142" s="746"/>
      <c r="BN142" s="746"/>
      <c r="BO142" s="746"/>
      <c r="BP142" s="746"/>
      <c r="BQ142" s="748">
        <v>1460.4</v>
      </c>
      <c r="BR142" s="746"/>
      <c r="BS142" s="746"/>
      <c r="BT142" s="746"/>
      <c r="BU142" s="746"/>
      <c r="BV142" s="746"/>
      <c r="BW142" s="746"/>
      <c r="BX142" s="746"/>
      <c r="BY142" s="23"/>
      <c r="BZ142" s="23"/>
      <c r="CA142" s="23"/>
    </row>
    <row r="143" spans="1:79" s="86" customFormat="1" ht="78.75" customHeight="1" x14ac:dyDescent="0.3">
      <c r="A143" s="745">
        <v>43656</v>
      </c>
      <c r="B143" s="746"/>
      <c r="C143" s="746"/>
      <c r="D143" s="746"/>
      <c r="E143" s="747" t="s">
        <v>616</v>
      </c>
      <c r="F143" s="746"/>
      <c r="G143" s="746"/>
      <c r="H143" s="746"/>
      <c r="I143" s="746"/>
      <c r="J143" s="746"/>
      <c r="K143" s="747">
        <v>44</v>
      </c>
      <c r="L143" s="746"/>
      <c r="M143" s="746"/>
      <c r="N143" s="746"/>
      <c r="O143" s="746"/>
      <c r="P143" s="746"/>
      <c r="Q143" s="747" t="s">
        <v>784</v>
      </c>
      <c r="R143" s="746"/>
      <c r="S143" s="746"/>
      <c r="T143" s="746"/>
      <c r="U143" s="746"/>
      <c r="V143" s="746"/>
      <c r="W143" s="746"/>
      <c r="X143" s="746"/>
      <c r="Y143" s="747">
        <v>36972359</v>
      </c>
      <c r="Z143" s="746"/>
      <c r="AA143" s="746"/>
      <c r="AB143" s="746"/>
      <c r="AC143" s="746"/>
      <c r="AD143" s="746"/>
      <c r="AE143" s="746"/>
      <c r="AF143" s="746"/>
      <c r="AG143" s="747" t="s">
        <v>855</v>
      </c>
      <c r="AH143" s="746"/>
      <c r="AI143" s="746"/>
      <c r="AJ143" s="746"/>
      <c r="AK143" s="746"/>
      <c r="AL143" s="746"/>
      <c r="AM143" s="746"/>
      <c r="AN143" s="746"/>
      <c r="AO143" s="746"/>
      <c r="AP143" s="746"/>
      <c r="AQ143" s="746"/>
      <c r="AR143" s="746"/>
      <c r="AS143" s="747" t="s">
        <v>898</v>
      </c>
      <c r="AT143" s="746"/>
      <c r="AU143" s="746"/>
      <c r="AV143" s="746"/>
      <c r="AW143" s="746"/>
      <c r="AX143" s="746"/>
      <c r="AY143" s="746"/>
      <c r="AZ143" s="746"/>
      <c r="BA143" s="746"/>
      <c r="BB143" s="746"/>
      <c r="BC143" s="746"/>
      <c r="BD143" s="747" t="s">
        <v>20</v>
      </c>
      <c r="BE143" s="746"/>
      <c r="BF143" s="746"/>
      <c r="BG143" s="746"/>
      <c r="BH143" s="746"/>
      <c r="BI143" s="746"/>
      <c r="BJ143" s="746"/>
      <c r="BK143" s="746"/>
      <c r="BL143" s="746"/>
      <c r="BM143" s="746"/>
      <c r="BN143" s="746"/>
      <c r="BO143" s="746"/>
      <c r="BP143" s="746"/>
      <c r="BQ143" s="748">
        <v>31464</v>
      </c>
      <c r="BR143" s="746"/>
      <c r="BS143" s="746"/>
      <c r="BT143" s="746"/>
      <c r="BU143" s="746"/>
      <c r="BV143" s="746"/>
      <c r="BW143" s="746"/>
      <c r="BX143" s="746"/>
      <c r="BY143" s="23"/>
      <c r="BZ143" s="23"/>
      <c r="CA143" s="23"/>
    </row>
    <row r="144" spans="1:79" s="86" customFormat="1" ht="78.75" customHeight="1" x14ac:dyDescent="0.3">
      <c r="A144" s="745">
        <v>43654</v>
      </c>
      <c r="B144" s="746"/>
      <c r="C144" s="746"/>
      <c r="D144" s="746"/>
      <c r="E144" s="747" t="s">
        <v>616</v>
      </c>
      <c r="F144" s="746"/>
      <c r="G144" s="746"/>
      <c r="H144" s="746"/>
      <c r="I144" s="746"/>
      <c r="J144" s="746"/>
      <c r="K144" s="747">
        <v>37</v>
      </c>
      <c r="L144" s="746"/>
      <c r="M144" s="746"/>
      <c r="N144" s="746"/>
      <c r="O144" s="746"/>
      <c r="P144" s="746"/>
      <c r="Q144" s="747" t="s">
        <v>820</v>
      </c>
      <c r="R144" s="746"/>
      <c r="S144" s="746"/>
      <c r="T144" s="746"/>
      <c r="U144" s="746"/>
      <c r="V144" s="746"/>
      <c r="W144" s="746"/>
      <c r="X144" s="746"/>
      <c r="Y144" s="747">
        <v>31473359</v>
      </c>
      <c r="Z144" s="746"/>
      <c r="AA144" s="746"/>
      <c r="AB144" s="746"/>
      <c r="AC144" s="746"/>
      <c r="AD144" s="746"/>
      <c r="AE144" s="746"/>
      <c r="AF144" s="746"/>
      <c r="AG144" s="747" t="s">
        <v>856</v>
      </c>
      <c r="AH144" s="746"/>
      <c r="AI144" s="746"/>
      <c r="AJ144" s="746"/>
      <c r="AK144" s="746"/>
      <c r="AL144" s="746"/>
      <c r="AM144" s="746"/>
      <c r="AN144" s="746"/>
      <c r="AO144" s="746"/>
      <c r="AP144" s="746"/>
      <c r="AQ144" s="746"/>
      <c r="AR144" s="746"/>
      <c r="AS144" s="747" t="s">
        <v>899</v>
      </c>
      <c r="AT144" s="746"/>
      <c r="AU144" s="746"/>
      <c r="AV144" s="746"/>
      <c r="AW144" s="746"/>
      <c r="AX144" s="746"/>
      <c r="AY144" s="746"/>
      <c r="AZ144" s="746"/>
      <c r="BA144" s="746"/>
      <c r="BB144" s="746"/>
      <c r="BC144" s="746"/>
      <c r="BD144" s="747" t="s">
        <v>20</v>
      </c>
      <c r="BE144" s="746"/>
      <c r="BF144" s="746"/>
      <c r="BG144" s="746"/>
      <c r="BH144" s="746"/>
      <c r="BI144" s="746"/>
      <c r="BJ144" s="746"/>
      <c r="BK144" s="746"/>
      <c r="BL144" s="746"/>
      <c r="BM144" s="746"/>
      <c r="BN144" s="746"/>
      <c r="BO144" s="746"/>
      <c r="BP144" s="746"/>
      <c r="BQ144" s="748">
        <v>75240</v>
      </c>
      <c r="BR144" s="746"/>
      <c r="BS144" s="746"/>
      <c r="BT144" s="746"/>
      <c r="BU144" s="746"/>
      <c r="BV144" s="746"/>
      <c r="BW144" s="746"/>
      <c r="BX144" s="746"/>
      <c r="BY144" s="23"/>
      <c r="BZ144" s="23"/>
      <c r="CA144" s="23"/>
    </row>
    <row r="145" spans="1:79" s="86" customFormat="1" ht="78.75" customHeight="1" x14ac:dyDescent="0.3">
      <c r="A145" s="745">
        <v>43648</v>
      </c>
      <c r="B145" s="746"/>
      <c r="C145" s="746"/>
      <c r="D145" s="746"/>
      <c r="E145" s="747" t="s">
        <v>616</v>
      </c>
      <c r="F145" s="746"/>
      <c r="G145" s="746"/>
      <c r="H145" s="746"/>
      <c r="I145" s="746"/>
      <c r="J145" s="746"/>
      <c r="K145" s="747">
        <v>24</v>
      </c>
      <c r="L145" s="746"/>
      <c r="M145" s="746"/>
      <c r="N145" s="746"/>
      <c r="O145" s="746"/>
      <c r="P145" s="746"/>
      <c r="Q145" s="747" t="s">
        <v>821</v>
      </c>
      <c r="R145" s="746"/>
      <c r="S145" s="746"/>
      <c r="T145" s="746"/>
      <c r="U145" s="746"/>
      <c r="V145" s="746"/>
      <c r="W145" s="746"/>
      <c r="X145" s="746"/>
      <c r="Y145" s="747">
        <v>35531618</v>
      </c>
      <c r="Z145" s="746"/>
      <c r="AA145" s="746"/>
      <c r="AB145" s="746"/>
      <c r="AC145" s="746"/>
      <c r="AD145" s="746"/>
      <c r="AE145" s="746"/>
      <c r="AF145" s="746"/>
      <c r="AG145" s="747" t="s">
        <v>857</v>
      </c>
      <c r="AH145" s="746"/>
      <c r="AI145" s="746"/>
      <c r="AJ145" s="746"/>
      <c r="AK145" s="746"/>
      <c r="AL145" s="746"/>
      <c r="AM145" s="746"/>
      <c r="AN145" s="746"/>
      <c r="AO145" s="746"/>
      <c r="AP145" s="746"/>
      <c r="AQ145" s="746"/>
      <c r="AR145" s="746"/>
      <c r="AS145" s="747" t="s">
        <v>900</v>
      </c>
      <c r="AT145" s="746"/>
      <c r="AU145" s="746"/>
      <c r="AV145" s="746"/>
      <c r="AW145" s="746"/>
      <c r="AX145" s="746"/>
      <c r="AY145" s="746"/>
      <c r="AZ145" s="746"/>
      <c r="BA145" s="746"/>
      <c r="BB145" s="746"/>
      <c r="BC145" s="746"/>
      <c r="BD145" s="747" t="s">
        <v>20</v>
      </c>
      <c r="BE145" s="746"/>
      <c r="BF145" s="746"/>
      <c r="BG145" s="746"/>
      <c r="BH145" s="746"/>
      <c r="BI145" s="746"/>
      <c r="BJ145" s="746"/>
      <c r="BK145" s="746"/>
      <c r="BL145" s="746"/>
      <c r="BM145" s="746"/>
      <c r="BN145" s="746"/>
      <c r="BO145" s="746"/>
      <c r="BP145" s="746"/>
      <c r="BQ145" s="748">
        <v>58800</v>
      </c>
      <c r="BR145" s="746"/>
      <c r="BS145" s="746"/>
      <c r="BT145" s="746"/>
      <c r="BU145" s="746"/>
      <c r="BV145" s="746"/>
      <c r="BW145" s="746"/>
      <c r="BX145" s="746"/>
      <c r="BY145" s="23"/>
      <c r="BZ145" s="23"/>
      <c r="CA145" s="23"/>
    </row>
    <row r="146" spans="1:79" s="86" customFormat="1" ht="78.75" customHeight="1" x14ac:dyDescent="0.3">
      <c r="A146" s="745">
        <v>43648</v>
      </c>
      <c r="B146" s="746"/>
      <c r="C146" s="746"/>
      <c r="D146" s="746"/>
      <c r="E146" s="747" t="s">
        <v>616</v>
      </c>
      <c r="F146" s="746"/>
      <c r="G146" s="746"/>
      <c r="H146" s="746"/>
      <c r="I146" s="746"/>
      <c r="J146" s="746"/>
      <c r="K146" s="747">
        <v>11</v>
      </c>
      <c r="L146" s="746"/>
      <c r="M146" s="746"/>
      <c r="N146" s="746"/>
      <c r="O146" s="746"/>
      <c r="P146" s="746"/>
      <c r="Q146" s="747" t="s">
        <v>794</v>
      </c>
      <c r="R146" s="746"/>
      <c r="S146" s="746"/>
      <c r="T146" s="746"/>
      <c r="U146" s="746"/>
      <c r="V146" s="746"/>
      <c r="W146" s="746"/>
      <c r="X146" s="746"/>
      <c r="Y146" s="747">
        <v>25515834</v>
      </c>
      <c r="Z146" s="746"/>
      <c r="AA146" s="746"/>
      <c r="AB146" s="746"/>
      <c r="AC146" s="746"/>
      <c r="AD146" s="746"/>
      <c r="AE146" s="746"/>
      <c r="AF146" s="746"/>
      <c r="AG146" s="747" t="s">
        <v>831</v>
      </c>
      <c r="AH146" s="746"/>
      <c r="AI146" s="746"/>
      <c r="AJ146" s="746"/>
      <c r="AK146" s="746"/>
      <c r="AL146" s="746"/>
      <c r="AM146" s="746"/>
      <c r="AN146" s="746"/>
      <c r="AO146" s="746"/>
      <c r="AP146" s="746"/>
      <c r="AQ146" s="746"/>
      <c r="AR146" s="746"/>
      <c r="AS146" s="747" t="s">
        <v>901</v>
      </c>
      <c r="AT146" s="746"/>
      <c r="AU146" s="746"/>
      <c r="AV146" s="746"/>
      <c r="AW146" s="746"/>
      <c r="AX146" s="746"/>
      <c r="AY146" s="746"/>
      <c r="AZ146" s="746"/>
      <c r="BA146" s="746"/>
      <c r="BB146" s="746"/>
      <c r="BC146" s="746"/>
      <c r="BD146" s="747" t="s">
        <v>20</v>
      </c>
      <c r="BE146" s="746"/>
      <c r="BF146" s="746"/>
      <c r="BG146" s="746"/>
      <c r="BH146" s="746"/>
      <c r="BI146" s="746"/>
      <c r="BJ146" s="746"/>
      <c r="BK146" s="746"/>
      <c r="BL146" s="746"/>
      <c r="BM146" s="746"/>
      <c r="BN146" s="746"/>
      <c r="BO146" s="746"/>
      <c r="BP146" s="746"/>
      <c r="BQ146" s="748">
        <v>126</v>
      </c>
      <c r="BR146" s="746"/>
      <c r="BS146" s="746"/>
      <c r="BT146" s="746"/>
      <c r="BU146" s="746"/>
      <c r="BV146" s="746"/>
      <c r="BW146" s="746"/>
      <c r="BX146" s="746"/>
      <c r="BY146" s="23"/>
      <c r="BZ146" s="23"/>
      <c r="CA146" s="23"/>
    </row>
    <row r="147" spans="1:79" s="86" customFormat="1" ht="78.75" customHeight="1" x14ac:dyDescent="0.3">
      <c r="A147" s="745">
        <v>43648</v>
      </c>
      <c r="B147" s="746"/>
      <c r="C147" s="746"/>
      <c r="D147" s="746"/>
      <c r="E147" s="747" t="s">
        <v>616</v>
      </c>
      <c r="F147" s="746"/>
      <c r="G147" s="746"/>
      <c r="H147" s="746"/>
      <c r="I147" s="746"/>
      <c r="J147" s="746"/>
      <c r="K147" s="747">
        <v>13</v>
      </c>
      <c r="L147" s="746"/>
      <c r="M147" s="746"/>
      <c r="N147" s="746"/>
      <c r="O147" s="746"/>
      <c r="P147" s="746"/>
      <c r="Q147" s="747" t="s">
        <v>789</v>
      </c>
      <c r="R147" s="746"/>
      <c r="S147" s="746"/>
      <c r="T147" s="746"/>
      <c r="U147" s="746"/>
      <c r="V147" s="746"/>
      <c r="W147" s="746"/>
      <c r="X147" s="746"/>
      <c r="Y147" s="747">
        <v>31552351</v>
      </c>
      <c r="Z147" s="746"/>
      <c r="AA147" s="746"/>
      <c r="AB147" s="746"/>
      <c r="AC147" s="746"/>
      <c r="AD147" s="746"/>
      <c r="AE147" s="746"/>
      <c r="AF147" s="746"/>
      <c r="AG147" s="747" t="s">
        <v>828</v>
      </c>
      <c r="AH147" s="746"/>
      <c r="AI147" s="746"/>
      <c r="AJ147" s="746"/>
      <c r="AK147" s="746"/>
      <c r="AL147" s="746"/>
      <c r="AM147" s="746"/>
      <c r="AN147" s="746"/>
      <c r="AO147" s="746"/>
      <c r="AP147" s="746"/>
      <c r="AQ147" s="746"/>
      <c r="AR147" s="746"/>
      <c r="AS147" s="747" t="s">
        <v>902</v>
      </c>
      <c r="AT147" s="746"/>
      <c r="AU147" s="746"/>
      <c r="AV147" s="746"/>
      <c r="AW147" s="746"/>
      <c r="AX147" s="746"/>
      <c r="AY147" s="746"/>
      <c r="AZ147" s="746"/>
      <c r="BA147" s="746"/>
      <c r="BB147" s="746"/>
      <c r="BC147" s="746"/>
      <c r="BD147" s="747" t="s">
        <v>20</v>
      </c>
      <c r="BE147" s="746"/>
      <c r="BF147" s="746"/>
      <c r="BG147" s="746"/>
      <c r="BH147" s="746"/>
      <c r="BI147" s="746"/>
      <c r="BJ147" s="746"/>
      <c r="BK147" s="746"/>
      <c r="BL147" s="746"/>
      <c r="BM147" s="746"/>
      <c r="BN147" s="746"/>
      <c r="BO147" s="746"/>
      <c r="BP147" s="746"/>
      <c r="BQ147" s="748">
        <v>252</v>
      </c>
      <c r="BR147" s="746"/>
      <c r="BS147" s="746"/>
      <c r="BT147" s="746"/>
      <c r="BU147" s="746"/>
      <c r="BV147" s="746"/>
      <c r="BW147" s="746"/>
      <c r="BX147" s="746"/>
      <c r="BY147" s="23"/>
      <c r="BZ147" s="23"/>
      <c r="CA147" s="23"/>
    </row>
    <row r="148" spans="1:79" s="86" customFormat="1" ht="78.75" customHeight="1" x14ac:dyDescent="0.3">
      <c r="A148" s="745">
        <v>43648</v>
      </c>
      <c r="B148" s="746"/>
      <c r="C148" s="746"/>
      <c r="D148" s="746"/>
      <c r="E148" s="747" t="s">
        <v>616</v>
      </c>
      <c r="F148" s="746"/>
      <c r="G148" s="746"/>
      <c r="H148" s="746"/>
      <c r="I148" s="746"/>
      <c r="J148" s="746"/>
      <c r="K148" s="747">
        <v>12</v>
      </c>
      <c r="L148" s="746"/>
      <c r="M148" s="746"/>
      <c r="N148" s="746"/>
      <c r="O148" s="746"/>
      <c r="P148" s="746"/>
      <c r="Q148" s="747" t="s">
        <v>787</v>
      </c>
      <c r="R148" s="746"/>
      <c r="S148" s="746"/>
      <c r="T148" s="746"/>
      <c r="U148" s="746"/>
      <c r="V148" s="746"/>
      <c r="W148" s="746"/>
      <c r="X148" s="746"/>
      <c r="Y148" s="747">
        <v>31925861</v>
      </c>
      <c r="Z148" s="746"/>
      <c r="AA148" s="746"/>
      <c r="AB148" s="746"/>
      <c r="AC148" s="746"/>
      <c r="AD148" s="746"/>
      <c r="AE148" s="746"/>
      <c r="AF148" s="746"/>
      <c r="AG148" s="747" t="s">
        <v>826</v>
      </c>
      <c r="AH148" s="746"/>
      <c r="AI148" s="746"/>
      <c r="AJ148" s="746"/>
      <c r="AK148" s="746"/>
      <c r="AL148" s="746"/>
      <c r="AM148" s="746"/>
      <c r="AN148" s="746"/>
      <c r="AO148" s="746"/>
      <c r="AP148" s="746"/>
      <c r="AQ148" s="746"/>
      <c r="AR148" s="746"/>
      <c r="AS148" s="747" t="s">
        <v>903</v>
      </c>
      <c r="AT148" s="746"/>
      <c r="AU148" s="746"/>
      <c r="AV148" s="746"/>
      <c r="AW148" s="746"/>
      <c r="AX148" s="746"/>
      <c r="AY148" s="746"/>
      <c r="AZ148" s="746"/>
      <c r="BA148" s="746"/>
      <c r="BB148" s="746"/>
      <c r="BC148" s="746"/>
      <c r="BD148" s="747" t="s">
        <v>20</v>
      </c>
      <c r="BE148" s="746"/>
      <c r="BF148" s="746"/>
      <c r="BG148" s="746"/>
      <c r="BH148" s="746"/>
      <c r="BI148" s="746"/>
      <c r="BJ148" s="746"/>
      <c r="BK148" s="746"/>
      <c r="BL148" s="746"/>
      <c r="BM148" s="746"/>
      <c r="BN148" s="746"/>
      <c r="BO148" s="746"/>
      <c r="BP148" s="746"/>
      <c r="BQ148" s="748">
        <v>151.19999999999999</v>
      </c>
      <c r="BR148" s="746"/>
      <c r="BS148" s="746"/>
      <c r="BT148" s="746"/>
      <c r="BU148" s="746"/>
      <c r="BV148" s="746"/>
      <c r="BW148" s="746"/>
      <c r="BX148" s="746"/>
      <c r="BY148" s="23"/>
      <c r="BZ148" s="23"/>
      <c r="CA148" s="23"/>
    </row>
    <row r="149" spans="1:79" s="86" customFormat="1" ht="78.75" customHeight="1" x14ac:dyDescent="0.3">
      <c r="A149" s="745">
        <v>43648</v>
      </c>
      <c r="B149" s="746"/>
      <c r="C149" s="746"/>
      <c r="D149" s="746"/>
      <c r="E149" s="747" t="s">
        <v>616</v>
      </c>
      <c r="F149" s="746"/>
      <c r="G149" s="746"/>
      <c r="H149" s="746"/>
      <c r="I149" s="746"/>
      <c r="J149" s="746"/>
      <c r="K149" s="747">
        <v>14</v>
      </c>
      <c r="L149" s="746"/>
      <c r="M149" s="746"/>
      <c r="N149" s="746"/>
      <c r="O149" s="746"/>
      <c r="P149" s="746"/>
      <c r="Q149" s="747" t="s">
        <v>793</v>
      </c>
      <c r="R149" s="746"/>
      <c r="S149" s="746"/>
      <c r="T149" s="746"/>
      <c r="U149" s="746"/>
      <c r="V149" s="746"/>
      <c r="W149" s="746"/>
      <c r="X149" s="746"/>
      <c r="Y149" s="747">
        <v>36003598</v>
      </c>
      <c r="Z149" s="746"/>
      <c r="AA149" s="746"/>
      <c r="AB149" s="746"/>
      <c r="AC149" s="746"/>
      <c r="AD149" s="746"/>
      <c r="AE149" s="746"/>
      <c r="AF149" s="746"/>
      <c r="AG149" s="747" t="s">
        <v>858</v>
      </c>
      <c r="AH149" s="746"/>
      <c r="AI149" s="746"/>
      <c r="AJ149" s="746"/>
      <c r="AK149" s="746"/>
      <c r="AL149" s="746"/>
      <c r="AM149" s="746"/>
      <c r="AN149" s="746"/>
      <c r="AO149" s="746"/>
      <c r="AP149" s="746"/>
      <c r="AQ149" s="746"/>
      <c r="AR149" s="746"/>
      <c r="AS149" s="747" t="s">
        <v>904</v>
      </c>
      <c r="AT149" s="746"/>
      <c r="AU149" s="746"/>
      <c r="AV149" s="746"/>
      <c r="AW149" s="746"/>
      <c r="AX149" s="746"/>
      <c r="AY149" s="746"/>
      <c r="AZ149" s="746"/>
      <c r="BA149" s="746"/>
      <c r="BB149" s="746"/>
      <c r="BC149" s="746"/>
      <c r="BD149" s="747" t="s">
        <v>20</v>
      </c>
      <c r="BE149" s="746"/>
      <c r="BF149" s="746"/>
      <c r="BG149" s="746"/>
      <c r="BH149" s="746"/>
      <c r="BI149" s="746"/>
      <c r="BJ149" s="746"/>
      <c r="BK149" s="746"/>
      <c r="BL149" s="746"/>
      <c r="BM149" s="746"/>
      <c r="BN149" s="746"/>
      <c r="BO149" s="746"/>
      <c r="BP149" s="746"/>
      <c r="BQ149" s="748">
        <v>126</v>
      </c>
      <c r="BR149" s="746"/>
      <c r="BS149" s="746"/>
      <c r="BT149" s="746"/>
      <c r="BU149" s="746"/>
      <c r="BV149" s="746"/>
      <c r="BW149" s="746"/>
      <c r="BX149" s="746"/>
      <c r="BY149" s="23"/>
      <c r="BZ149" s="23"/>
      <c r="CA149" s="23"/>
    </row>
    <row r="150" spans="1:79" s="86" customFormat="1" ht="78.75" customHeight="1" x14ac:dyDescent="0.3">
      <c r="A150" s="745">
        <v>43648</v>
      </c>
      <c r="B150" s="746"/>
      <c r="C150" s="746"/>
      <c r="D150" s="746"/>
      <c r="E150" s="747" t="s">
        <v>616</v>
      </c>
      <c r="F150" s="746"/>
      <c r="G150" s="746"/>
      <c r="H150" s="746"/>
      <c r="I150" s="746"/>
      <c r="J150" s="746"/>
      <c r="K150" s="747">
        <v>15</v>
      </c>
      <c r="L150" s="746"/>
      <c r="M150" s="746"/>
      <c r="N150" s="746"/>
      <c r="O150" s="746"/>
      <c r="P150" s="746"/>
      <c r="Q150" s="747" t="s">
        <v>792</v>
      </c>
      <c r="R150" s="746"/>
      <c r="S150" s="746"/>
      <c r="T150" s="746"/>
      <c r="U150" s="746"/>
      <c r="V150" s="746"/>
      <c r="W150" s="746"/>
      <c r="X150" s="746"/>
      <c r="Y150" s="747">
        <v>37027503</v>
      </c>
      <c r="Z150" s="746"/>
      <c r="AA150" s="746"/>
      <c r="AB150" s="746"/>
      <c r="AC150" s="746"/>
      <c r="AD150" s="746"/>
      <c r="AE150" s="746"/>
      <c r="AF150" s="746"/>
      <c r="AG150" s="747" t="s">
        <v>830</v>
      </c>
      <c r="AH150" s="746"/>
      <c r="AI150" s="746"/>
      <c r="AJ150" s="746"/>
      <c r="AK150" s="746"/>
      <c r="AL150" s="746"/>
      <c r="AM150" s="746"/>
      <c r="AN150" s="746"/>
      <c r="AO150" s="746"/>
      <c r="AP150" s="746"/>
      <c r="AQ150" s="746"/>
      <c r="AR150" s="746"/>
      <c r="AS150" s="747" t="s">
        <v>905</v>
      </c>
      <c r="AT150" s="746"/>
      <c r="AU150" s="746"/>
      <c r="AV150" s="746"/>
      <c r="AW150" s="746"/>
      <c r="AX150" s="746"/>
      <c r="AY150" s="746"/>
      <c r="AZ150" s="746"/>
      <c r="BA150" s="746"/>
      <c r="BB150" s="746"/>
      <c r="BC150" s="746"/>
      <c r="BD150" s="747" t="s">
        <v>20</v>
      </c>
      <c r="BE150" s="746"/>
      <c r="BF150" s="746"/>
      <c r="BG150" s="746"/>
      <c r="BH150" s="746"/>
      <c r="BI150" s="746"/>
      <c r="BJ150" s="746"/>
      <c r="BK150" s="746"/>
      <c r="BL150" s="746"/>
      <c r="BM150" s="746"/>
      <c r="BN150" s="746"/>
      <c r="BO150" s="746"/>
      <c r="BP150" s="746"/>
      <c r="BQ150" s="748">
        <v>126</v>
      </c>
      <c r="BR150" s="746"/>
      <c r="BS150" s="746"/>
      <c r="BT150" s="746"/>
      <c r="BU150" s="746"/>
      <c r="BV150" s="746"/>
      <c r="BW150" s="746"/>
      <c r="BX150" s="746"/>
      <c r="BY150" s="23"/>
      <c r="BZ150" s="23"/>
      <c r="CA150" s="23"/>
    </row>
    <row r="151" spans="1:79" s="86" customFormat="1" ht="78.75" customHeight="1" x14ac:dyDescent="0.3">
      <c r="A151" s="745">
        <v>43648</v>
      </c>
      <c r="B151" s="746"/>
      <c r="C151" s="746"/>
      <c r="D151" s="746"/>
      <c r="E151" s="747" t="s">
        <v>616</v>
      </c>
      <c r="F151" s="746"/>
      <c r="G151" s="746"/>
      <c r="H151" s="746"/>
      <c r="I151" s="746"/>
      <c r="J151" s="746"/>
      <c r="K151" s="747">
        <v>16</v>
      </c>
      <c r="L151" s="746"/>
      <c r="M151" s="746"/>
      <c r="N151" s="746"/>
      <c r="O151" s="746"/>
      <c r="P151" s="746"/>
      <c r="Q151" s="747" t="s">
        <v>786</v>
      </c>
      <c r="R151" s="746"/>
      <c r="S151" s="746"/>
      <c r="T151" s="746"/>
      <c r="U151" s="746"/>
      <c r="V151" s="746"/>
      <c r="W151" s="746"/>
      <c r="X151" s="746"/>
      <c r="Y151" s="747">
        <v>24512176</v>
      </c>
      <c r="Z151" s="746"/>
      <c r="AA151" s="746"/>
      <c r="AB151" s="746"/>
      <c r="AC151" s="746"/>
      <c r="AD151" s="746"/>
      <c r="AE151" s="746"/>
      <c r="AF151" s="746"/>
      <c r="AG151" s="747" t="s">
        <v>826</v>
      </c>
      <c r="AH151" s="746"/>
      <c r="AI151" s="746"/>
      <c r="AJ151" s="746"/>
      <c r="AK151" s="746"/>
      <c r="AL151" s="746"/>
      <c r="AM151" s="746"/>
      <c r="AN151" s="746"/>
      <c r="AO151" s="746"/>
      <c r="AP151" s="746"/>
      <c r="AQ151" s="746"/>
      <c r="AR151" s="746"/>
      <c r="AS151" s="747" t="s">
        <v>906</v>
      </c>
      <c r="AT151" s="746"/>
      <c r="AU151" s="746"/>
      <c r="AV151" s="746"/>
      <c r="AW151" s="746"/>
      <c r="AX151" s="746"/>
      <c r="AY151" s="746"/>
      <c r="AZ151" s="746"/>
      <c r="BA151" s="746"/>
      <c r="BB151" s="746"/>
      <c r="BC151" s="746"/>
      <c r="BD151" s="747" t="s">
        <v>20</v>
      </c>
      <c r="BE151" s="746"/>
      <c r="BF151" s="746"/>
      <c r="BG151" s="746"/>
      <c r="BH151" s="746"/>
      <c r="BI151" s="746"/>
      <c r="BJ151" s="746"/>
      <c r="BK151" s="746"/>
      <c r="BL151" s="746"/>
      <c r="BM151" s="746"/>
      <c r="BN151" s="746"/>
      <c r="BO151" s="746"/>
      <c r="BP151" s="746"/>
      <c r="BQ151" s="748">
        <v>189</v>
      </c>
      <c r="BR151" s="746"/>
      <c r="BS151" s="746"/>
      <c r="BT151" s="746"/>
      <c r="BU151" s="746"/>
      <c r="BV151" s="746"/>
      <c r="BW151" s="746"/>
      <c r="BX151" s="746"/>
      <c r="BY151" s="23"/>
      <c r="BZ151" s="23"/>
      <c r="CA151" s="23"/>
    </row>
    <row r="152" spans="1:79" s="86" customFormat="1" ht="78.75" customHeight="1" x14ac:dyDescent="0.3">
      <c r="A152" s="745">
        <v>43648</v>
      </c>
      <c r="B152" s="746"/>
      <c r="C152" s="746"/>
      <c r="D152" s="746"/>
      <c r="E152" s="747" t="s">
        <v>616</v>
      </c>
      <c r="F152" s="746"/>
      <c r="G152" s="746"/>
      <c r="H152" s="746"/>
      <c r="I152" s="746"/>
      <c r="J152" s="746"/>
      <c r="K152" s="747">
        <v>17</v>
      </c>
      <c r="L152" s="746"/>
      <c r="M152" s="746"/>
      <c r="N152" s="746"/>
      <c r="O152" s="746"/>
      <c r="P152" s="746"/>
      <c r="Q152" s="747" t="s">
        <v>791</v>
      </c>
      <c r="R152" s="746"/>
      <c r="S152" s="746"/>
      <c r="T152" s="746"/>
      <c r="U152" s="746"/>
      <c r="V152" s="746"/>
      <c r="W152" s="746"/>
      <c r="X152" s="746"/>
      <c r="Y152" s="747">
        <v>24996257</v>
      </c>
      <c r="Z152" s="746"/>
      <c r="AA152" s="746"/>
      <c r="AB152" s="746"/>
      <c r="AC152" s="746"/>
      <c r="AD152" s="746"/>
      <c r="AE152" s="746"/>
      <c r="AF152" s="746"/>
      <c r="AG152" s="747" t="s">
        <v>829</v>
      </c>
      <c r="AH152" s="746"/>
      <c r="AI152" s="746"/>
      <c r="AJ152" s="746"/>
      <c r="AK152" s="746"/>
      <c r="AL152" s="746"/>
      <c r="AM152" s="746"/>
      <c r="AN152" s="746"/>
      <c r="AO152" s="746"/>
      <c r="AP152" s="746"/>
      <c r="AQ152" s="746"/>
      <c r="AR152" s="746"/>
      <c r="AS152" s="747" t="s">
        <v>905</v>
      </c>
      <c r="AT152" s="746"/>
      <c r="AU152" s="746"/>
      <c r="AV152" s="746"/>
      <c r="AW152" s="746"/>
      <c r="AX152" s="746"/>
      <c r="AY152" s="746"/>
      <c r="AZ152" s="746"/>
      <c r="BA152" s="746"/>
      <c r="BB152" s="746"/>
      <c r="BC152" s="746"/>
      <c r="BD152" s="747" t="s">
        <v>20</v>
      </c>
      <c r="BE152" s="746"/>
      <c r="BF152" s="746"/>
      <c r="BG152" s="746"/>
      <c r="BH152" s="746"/>
      <c r="BI152" s="746"/>
      <c r="BJ152" s="746"/>
      <c r="BK152" s="746"/>
      <c r="BL152" s="746"/>
      <c r="BM152" s="746"/>
      <c r="BN152" s="746"/>
      <c r="BO152" s="746"/>
      <c r="BP152" s="746"/>
      <c r="BQ152" s="748">
        <v>63</v>
      </c>
      <c r="BR152" s="746"/>
      <c r="BS152" s="746"/>
      <c r="BT152" s="746"/>
      <c r="BU152" s="746"/>
      <c r="BV152" s="746"/>
      <c r="BW152" s="746"/>
      <c r="BX152" s="746"/>
      <c r="BY152" s="23"/>
      <c r="BZ152" s="23"/>
      <c r="CA152" s="23"/>
    </row>
    <row r="153" spans="1:79" s="86" customFormat="1" ht="78.75" customHeight="1" x14ac:dyDescent="0.3">
      <c r="A153" s="745">
        <v>43648</v>
      </c>
      <c r="B153" s="746"/>
      <c r="C153" s="746"/>
      <c r="D153" s="746"/>
      <c r="E153" s="747" t="s">
        <v>616</v>
      </c>
      <c r="F153" s="746"/>
      <c r="G153" s="746"/>
      <c r="H153" s="746"/>
      <c r="I153" s="746"/>
      <c r="J153" s="746"/>
      <c r="K153" s="747">
        <v>18</v>
      </c>
      <c r="L153" s="746"/>
      <c r="M153" s="746"/>
      <c r="N153" s="746"/>
      <c r="O153" s="746"/>
      <c r="P153" s="746"/>
      <c r="Q153" s="747" t="s">
        <v>798</v>
      </c>
      <c r="R153" s="746"/>
      <c r="S153" s="746"/>
      <c r="T153" s="746"/>
      <c r="U153" s="746"/>
      <c r="V153" s="746"/>
      <c r="W153" s="746"/>
      <c r="X153" s="746"/>
      <c r="Y153" s="747">
        <v>14255181</v>
      </c>
      <c r="Z153" s="746"/>
      <c r="AA153" s="746"/>
      <c r="AB153" s="746"/>
      <c r="AC153" s="746"/>
      <c r="AD153" s="746"/>
      <c r="AE153" s="746"/>
      <c r="AF153" s="746"/>
      <c r="AG153" s="747" t="s">
        <v>859</v>
      </c>
      <c r="AH153" s="746"/>
      <c r="AI153" s="746"/>
      <c r="AJ153" s="746"/>
      <c r="AK153" s="746"/>
      <c r="AL153" s="746"/>
      <c r="AM153" s="746"/>
      <c r="AN153" s="746"/>
      <c r="AO153" s="746"/>
      <c r="AP153" s="746"/>
      <c r="AQ153" s="746"/>
      <c r="AR153" s="746"/>
      <c r="AS153" s="747" t="s">
        <v>905</v>
      </c>
      <c r="AT153" s="746"/>
      <c r="AU153" s="746"/>
      <c r="AV153" s="746"/>
      <c r="AW153" s="746"/>
      <c r="AX153" s="746"/>
      <c r="AY153" s="746"/>
      <c r="AZ153" s="746"/>
      <c r="BA153" s="746"/>
      <c r="BB153" s="746"/>
      <c r="BC153" s="746"/>
      <c r="BD153" s="747" t="s">
        <v>20</v>
      </c>
      <c r="BE153" s="746"/>
      <c r="BF153" s="746"/>
      <c r="BG153" s="746"/>
      <c r="BH153" s="746"/>
      <c r="BI153" s="746"/>
      <c r="BJ153" s="746"/>
      <c r="BK153" s="746"/>
      <c r="BL153" s="746"/>
      <c r="BM153" s="746"/>
      <c r="BN153" s="746"/>
      <c r="BO153" s="746"/>
      <c r="BP153" s="746"/>
      <c r="BQ153" s="748">
        <v>63</v>
      </c>
      <c r="BR153" s="746"/>
      <c r="BS153" s="746"/>
      <c r="BT153" s="746"/>
      <c r="BU153" s="746"/>
      <c r="BV153" s="746"/>
      <c r="BW153" s="746"/>
      <c r="BX153" s="746"/>
      <c r="BY153" s="23"/>
      <c r="BZ153" s="23"/>
      <c r="CA153" s="23"/>
    </row>
    <row r="154" spans="1:79" s="86" customFormat="1" ht="78.75" customHeight="1" x14ac:dyDescent="0.3">
      <c r="A154" s="745">
        <v>43648</v>
      </c>
      <c r="B154" s="746"/>
      <c r="C154" s="746"/>
      <c r="D154" s="746"/>
      <c r="E154" s="747" t="s">
        <v>616</v>
      </c>
      <c r="F154" s="746"/>
      <c r="G154" s="746"/>
      <c r="H154" s="746"/>
      <c r="I154" s="746"/>
      <c r="J154" s="746"/>
      <c r="K154" s="747">
        <v>19</v>
      </c>
      <c r="L154" s="746"/>
      <c r="M154" s="746"/>
      <c r="N154" s="746"/>
      <c r="O154" s="746"/>
      <c r="P154" s="746"/>
      <c r="Q154" s="747" t="s">
        <v>790</v>
      </c>
      <c r="R154" s="746"/>
      <c r="S154" s="746"/>
      <c r="T154" s="746"/>
      <c r="U154" s="746"/>
      <c r="V154" s="746"/>
      <c r="W154" s="746"/>
      <c r="X154" s="746"/>
      <c r="Y154" s="747">
        <v>21117217</v>
      </c>
      <c r="Z154" s="746"/>
      <c r="AA154" s="746"/>
      <c r="AB154" s="746"/>
      <c r="AC154" s="746"/>
      <c r="AD154" s="746"/>
      <c r="AE154" s="746"/>
      <c r="AF154" s="746"/>
      <c r="AG154" s="747" t="s">
        <v>826</v>
      </c>
      <c r="AH154" s="746"/>
      <c r="AI154" s="746"/>
      <c r="AJ154" s="746"/>
      <c r="AK154" s="746"/>
      <c r="AL154" s="746"/>
      <c r="AM154" s="746"/>
      <c r="AN154" s="746"/>
      <c r="AO154" s="746"/>
      <c r="AP154" s="746"/>
      <c r="AQ154" s="746"/>
      <c r="AR154" s="746"/>
      <c r="AS154" s="747" t="s">
        <v>907</v>
      </c>
      <c r="AT154" s="746"/>
      <c r="AU154" s="746"/>
      <c r="AV154" s="746"/>
      <c r="AW154" s="746"/>
      <c r="AX154" s="746"/>
      <c r="AY154" s="746"/>
      <c r="AZ154" s="746"/>
      <c r="BA154" s="746"/>
      <c r="BB154" s="746"/>
      <c r="BC154" s="746"/>
      <c r="BD154" s="747" t="s">
        <v>20</v>
      </c>
      <c r="BE154" s="746"/>
      <c r="BF154" s="746"/>
      <c r="BG154" s="746"/>
      <c r="BH154" s="746"/>
      <c r="BI154" s="746"/>
      <c r="BJ154" s="746"/>
      <c r="BK154" s="746"/>
      <c r="BL154" s="746"/>
      <c r="BM154" s="746"/>
      <c r="BN154" s="746"/>
      <c r="BO154" s="746"/>
      <c r="BP154" s="746"/>
      <c r="BQ154" s="748">
        <v>63</v>
      </c>
      <c r="BR154" s="746"/>
      <c r="BS154" s="746"/>
      <c r="BT154" s="746"/>
      <c r="BU154" s="746"/>
      <c r="BV154" s="746"/>
      <c r="BW154" s="746"/>
      <c r="BX154" s="746"/>
      <c r="BY154" s="23"/>
      <c r="BZ154" s="23"/>
      <c r="CA154" s="23"/>
    </row>
    <row r="155" spans="1:79" s="86" customFormat="1" ht="78.75" customHeight="1" x14ac:dyDescent="0.3">
      <c r="A155" s="745">
        <v>43648</v>
      </c>
      <c r="B155" s="746"/>
      <c r="C155" s="746"/>
      <c r="D155" s="746"/>
      <c r="E155" s="747" t="s">
        <v>616</v>
      </c>
      <c r="F155" s="746"/>
      <c r="G155" s="746"/>
      <c r="H155" s="746"/>
      <c r="I155" s="746"/>
      <c r="J155" s="746"/>
      <c r="K155" s="747">
        <v>21</v>
      </c>
      <c r="L155" s="746"/>
      <c r="M155" s="746"/>
      <c r="N155" s="746"/>
      <c r="O155" s="746"/>
      <c r="P155" s="746"/>
      <c r="Q155" s="747" t="s">
        <v>788</v>
      </c>
      <c r="R155" s="746"/>
      <c r="S155" s="746"/>
      <c r="T155" s="746"/>
      <c r="U155" s="746"/>
      <c r="V155" s="746"/>
      <c r="W155" s="746"/>
      <c r="X155" s="746"/>
      <c r="Y155" s="747">
        <v>30042254</v>
      </c>
      <c r="Z155" s="746"/>
      <c r="AA155" s="746"/>
      <c r="AB155" s="746"/>
      <c r="AC155" s="746"/>
      <c r="AD155" s="746"/>
      <c r="AE155" s="746"/>
      <c r="AF155" s="746"/>
      <c r="AG155" s="747" t="s">
        <v>827</v>
      </c>
      <c r="AH155" s="746"/>
      <c r="AI155" s="746"/>
      <c r="AJ155" s="746"/>
      <c r="AK155" s="746"/>
      <c r="AL155" s="746"/>
      <c r="AM155" s="746"/>
      <c r="AN155" s="746"/>
      <c r="AO155" s="746"/>
      <c r="AP155" s="746"/>
      <c r="AQ155" s="746"/>
      <c r="AR155" s="746"/>
      <c r="AS155" s="747" t="s">
        <v>908</v>
      </c>
      <c r="AT155" s="746"/>
      <c r="AU155" s="746"/>
      <c r="AV155" s="746"/>
      <c r="AW155" s="746"/>
      <c r="AX155" s="746"/>
      <c r="AY155" s="746"/>
      <c r="AZ155" s="746"/>
      <c r="BA155" s="746"/>
      <c r="BB155" s="746"/>
      <c r="BC155" s="746"/>
      <c r="BD155" s="747" t="s">
        <v>20</v>
      </c>
      <c r="BE155" s="746"/>
      <c r="BF155" s="746"/>
      <c r="BG155" s="746"/>
      <c r="BH155" s="746"/>
      <c r="BI155" s="746"/>
      <c r="BJ155" s="746"/>
      <c r="BK155" s="746"/>
      <c r="BL155" s="746"/>
      <c r="BM155" s="746"/>
      <c r="BN155" s="746"/>
      <c r="BO155" s="746"/>
      <c r="BP155" s="746"/>
      <c r="BQ155" s="748">
        <v>63</v>
      </c>
      <c r="BR155" s="746"/>
      <c r="BS155" s="746"/>
      <c r="BT155" s="746"/>
      <c r="BU155" s="746"/>
      <c r="BV155" s="746"/>
      <c r="BW155" s="746"/>
      <c r="BX155" s="746"/>
      <c r="BY155" s="23"/>
      <c r="BZ155" s="23"/>
      <c r="CA155" s="23"/>
    </row>
    <row r="156" spans="1:79" s="86" customFormat="1" ht="78.75" customHeight="1" x14ac:dyDescent="0.3">
      <c r="A156" s="745">
        <v>43648</v>
      </c>
      <c r="B156" s="746"/>
      <c r="C156" s="746"/>
      <c r="D156" s="746"/>
      <c r="E156" s="747" t="s">
        <v>616</v>
      </c>
      <c r="F156" s="746"/>
      <c r="G156" s="746"/>
      <c r="H156" s="746"/>
      <c r="I156" s="746"/>
      <c r="J156" s="746"/>
      <c r="K156" s="747">
        <v>22</v>
      </c>
      <c r="L156" s="746"/>
      <c r="M156" s="746"/>
      <c r="N156" s="746"/>
      <c r="O156" s="746"/>
      <c r="P156" s="746"/>
      <c r="Q156" s="747" t="s">
        <v>796</v>
      </c>
      <c r="R156" s="746"/>
      <c r="S156" s="746"/>
      <c r="T156" s="746"/>
      <c r="U156" s="746"/>
      <c r="V156" s="746"/>
      <c r="W156" s="746"/>
      <c r="X156" s="746"/>
      <c r="Y156" s="747">
        <v>14209034</v>
      </c>
      <c r="Z156" s="746"/>
      <c r="AA156" s="746"/>
      <c r="AB156" s="746"/>
      <c r="AC156" s="746"/>
      <c r="AD156" s="746"/>
      <c r="AE156" s="746"/>
      <c r="AF156" s="746"/>
      <c r="AG156" s="747" t="s">
        <v>833</v>
      </c>
      <c r="AH156" s="746"/>
      <c r="AI156" s="746"/>
      <c r="AJ156" s="746"/>
      <c r="AK156" s="746"/>
      <c r="AL156" s="746"/>
      <c r="AM156" s="746"/>
      <c r="AN156" s="746"/>
      <c r="AO156" s="746"/>
      <c r="AP156" s="746"/>
      <c r="AQ156" s="746"/>
      <c r="AR156" s="746"/>
      <c r="AS156" s="747" t="s">
        <v>905</v>
      </c>
      <c r="AT156" s="746"/>
      <c r="AU156" s="746"/>
      <c r="AV156" s="746"/>
      <c r="AW156" s="746"/>
      <c r="AX156" s="746"/>
      <c r="AY156" s="746"/>
      <c r="AZ156" s="746"/>
      <c r="BA156" s="746"/>
      <c r="BB156" s="746"/>
      <c r="BC156" s="746"/>
      <c r="BD156" s="747" t="s">
        <v>20</v>
      </c>
      <c r="BE156" s="746"/>
      <c r="BF156" s="746"/>
      <c r="BG156" s="746"/>
      <c r="BH156" s="746"/>
      <c r="BI156" s="746"/>
      <c r="BJ156" s="746"/>
      <c r="BK156" s="746"/>
      <c r="BL156" s="746"/>
      <c r="BM156" s="746"/>
      <c r="BN156" s="746"/>
      <c r="BO156" s="746"/>
      <c r="BP156" s="746"/>
      <c r="BQ156" s="748">
        <v>63</v>
      </c>
      <c r="BR156" s="746"/>
      <c r="BS156" s="746"/>
      <c r="BT156" s="746"/>
      <c r="BU156" s="746"/>
      <c r="BV156" s="746"/>
      <c r="BW156" s="746"/>
      <c r="BX156" s="746"/>
      <c r="BY156" s="23"/>
      <c r="BZ156" s="23"/>
      <c r="CA156" s="23"/>
    </row>
    <row r="157" spans="1:79" s="86" customFormat="1" ht="78.75" customHeight="1" x14ac:dyDescent="0.3">
      <c r="A157" s="745">
        <v>43648</v>
      </c>
      <c r="B157" s="746"/>
      <c r="C157" s="746"/>
      <c r="D157" s="746"/>
      <c r="E157" s="747" t="s">
        <v>616</v>
      </c>
      <c r="F157" s="746"/>
      <c r="G157" s="746"/>
      <c r="H157" s="746"/>
      <c r="I157" s="746"/>
      <c r="J157" s="746"/>
      <c r="K157" s="747">
        <v>20</v>
      </c>
      <c r="L157" s="746"/>
      <c r="M157" s="746"/>
      <c r="N157" s="746"/>
      <c r="O157" s="746"/>
      <c r="P157" s="746"/>
      <c r="Q157" s="747" t="s">
        <v>797</v>
      </c>
      <c r="R157" s="746"/>
      <c r="S157" s="746"/>
      <c r="T157" s="746"/>
      <c r="U157" s="746"/>
      <c r="V157" s="746"/>
      <c r="W157" s="746"/>
      <c r="X157" s="746"/>
      <c r="Y157" s="747">
        <v>24085596</v>
      </c>
      <c r="Z157" s="746"/>
      <c r="AA157" s="746"/>
      <c r="AB157" s="746"/>
      <c r="AC157" s="746"/>
      <c r="AD157" s="746"/>
      <c r="AE157" s="746"/>
      <c r="AF157" s="746"/>
      <c r="AG157" s="747" t="s">
        <v>834</v>
      </c>
      <c r="AH157" s="746"/>
      <c r="AI157" s="746"/>
      <c r="AJ157" s="746"/>
      <c r="AK157" s="746"/>
      <c r="AL157" s="746"/>
      <c r="AM157" s="746"/>
      <c r="AN157" s="746"/>
      <c r="AO157" s="746"/>
      <c r="AP157" s="746"/>
      <c r="AQ157" s="746"/>
      <c r="AR157" s="746"/>
      <c r="AS157" s="747" t="s">
        <v>909</v>
      </c>
      <c r="AT157" s="746"/>
      <c r="AU157" s="746"/>
      <c r="AV157" s="746"/>
      <c r="AW157" s="746"/>
      <c r="AX157" s="746"/>
      <c r="AY157" s="746"/>
      <c r="AZ157" s="746"/>
      <c r="BA157" s="746"/>
      <c r="BB157" s="746"/>
      <c r="BC157" s="746"/>
      <c r="BD157" s="747" t="s">
        <v>20</v>
      </c>
      <c r="BE157" s="746"/>
      <c r="BF157" s="746"/>
      <c r="BG157" s="746"/>
      <c r="BH157" s="746"/>
      <c r="BI157" s="746"/>
      <c r="BJ157" s="746"/>
      <c r="BK157" s="746"/>
      <c r="BL157" s="746"/>
      <c r="BM157" s="746"/>
      <c r="BN157" s="746"/>
      <c r="BO157" s="746"/>
      <c r="BP157" s="746"/>
      <c r="BQ157" s="748">
        <v>504</v>
      </c>
      <c r="BR157" s="746"/>
      <c r="BS157" s="746"/>
      <c r="BT157" s="746"/>
      <c r="BU157" s="746"/>
      <c r="BV157" s="746"/>
      <c r="BW157" s="746"/>
      <c r="BX157" s="746"/>
      <c r="BY157" s="23"/>
      <c r="BZ157" s="23"/>
      <c r="CA157" s="23"/>
    </row>
    <row r="158" spans="1:79" s="86" customFormat="1" ht="78.75" customHeight="1" x14ac:dyDescent="0.3">
      <c r="A158" s="745">
        <v>43648</v>
      </c>
      <c r="B158" s="746"/>
      <c r="C158" s="746"/>
      <c r="D158" s="746"/>
      <c r="E158" s="747" t="s">
        <v>616</v>
      </c>
      <c r="F158" s="746"/>
      <c r="G158" s="746"/>
      <c r="H158" s="746"/>
      <c r="I158" s="746"/>
      <c r="J158" s="746"/>
      <c r="K158" s="747">
        <v>23</v>
      </c>
      <c r="L158" s="746"/>
      <c r="M158" s="746"/>
      <c r="N158" s="746"/>
      <c r="O158" s="746"/>
      <c r="P158" s="746"/>
      <c r="Q158" s="747" t="s">
        <v>795</v>
      </c>
      <c r="R158" s="746"/>
      <c r="S158" s="746"/>
      <c r="T158" s="746"/>
      <c r="U158" s="746"/>
      <c r="V158" s="746"/>
      <c r="W158" s="746"/>
      <c r="X158" s="746"/>
      <c r="Y158" s="747">
        <v>23364928</v>
      </c>
      <c r="Z158" s="746"/>
      <c r="AA158" s="746"/>
      <c r="AB158" s="746"/>
      <c r="AC158" s="746"/>
      <c r="AD158" s="746"/>
      <c r="AE158" s="746"/>
      <c r="AF158" s="746"/>
      <c r="AG158" s="747" t="s">
        <v>832</v>
      </c>
      <c r="AH158" s="746"/>
      <c r="AI158" s="746"/>
      <c r="AJ158" s="746"/>
      <c r="AK158" s="746"/>
      <c r="AL158" s="746"/>
      <c r="AM158" s="746"/>
      <c r="AN158" s="746"/>
      <c r="AO158" s="746"/>
      <c r="AP158" s="746"/>
      <c r="AQ158" s="746"/>
      <c r="AR158" s="746"/>
      <c r="AS158" s="747" t="s">
        <v>910</v>
      </c>
      <c r="AT158" s="746"/>
      <c r="AU158" s="746"/>
      <c r="AV158" s="746"/>
      <c r="AW158" s="746"/>
      <c r="AX158" s="746"/>
      <c r="AY158" s="746"/>
      <c r="AZ158" s="746"/>
      <c r="BA158" s="746"/>
      <c r="BB158" s="746"/>
      <c r="BC158" s="746"/>
      <c r="BD158" s="747" t="s">
        <v>20</v>
      </c>
      <c r="BE158" s="746"/>
      <c r="BF158" s="746"/>
      <c r="BG158" s="746"/>
      <c r="BH158" s="746"/>
      <c r="BI158" s="746"/>
      <c r="BJ158" s="746"/>
      <c r="BK158" s="746"/>
      <c r="BL158" s="746"/>
      <c r="BM158" s="746"/>
      <c r="BN158" s="746"/>
      <c r="BO158" s="746"/>
      <c r="BP158" s="746"/>
      <c r="BQ158" s="748">
        <v>378</v>
      </c>
      <c r="BR158" s="746"/>
      <c r="BS158" s="746"/>
      <c r="BT158" s="746"/>
      <c r="BU158" s="746"/>
      <c r="BV158" s="746"/>
      <c r="BW158" s="746"/>
      <c r="BX158" s="746"/>
      <c r="BY158" s="23"/>
      <c r="BZ158" s="23"/>
      <c r="CA158" s="23"/>
    </row>
    <row r="159" spans="1:79" ht="14.4" x14ac:dyDescent="0.3">
      <c r="A159" s="745" t="s">
        <v>20</v>
      </c>
      <c r="B159" s="746"/>
      <c r="C159" s="746"/>
      <c r="D159" s="746"/>
      <c r="E159" s="747" t="s">
        <v>20</v>
      </c>
      <c r="F159" s="746"/>
      <c r="G159" s="746"/>
      <c r="H159" s="746"/>
      <c r="I159" s="746"/>
      <c r="J159" s="746"/>
      <c r="K159" s="747" t="s">
        <v>20</v>
      </c>
      <c r="L159" s="746"/>
      <c r="M159" s="746"/>
      <c r="N159" s="746"/>
      <c r="O159" s="746"/>
      <c r="P159" s="746"/>
      <c r="Q159" s="747" t="s">
        <v>20</v>
      </c>
      <c r="R159" s="746"/>
      <c r="S159" s="746"/>
      <c r="T159" s="746"/>
      <c r="U159" s="746"/>
      <c r="V159" s="746"/>
      <c r="W159" s="746"/>
      <c r="X159" s="746"/>
      <c r="Y159" s="747" t="s">
        <v>20</v>
      </c>
      <c r="Z159" s="746"/>
      <c r="AA159" s="746"/>
      <c r="AB159" s="746"/>
      <c r="AC159" s="746"/>
      <c r="AD159" s="746"/>
      <c r="AE159" s="746"/>
      <c r="AF159" s="746"/>
      <c r="AG159" s="747" t="s">
        <v>20</v>
      </c>
      <c r="AH159" s="746"/>
      <c r="AI159" s="746"/>
      <c r="AJ159" s="746"/>
      <c r="AK159" s="746"/>
      <c r="AL159" s="746"/>
      <c r="AM159" s="746"/>
      <c r="AN159" s="746"/>
      <c r="AO159" s="746"/>
      <c r="AP159" s="746"/>
      <c r="AQ159" s="746"/>
      <c r="AR159" s="746"/>
      <c r="AS159" s="747" t="s">
        <v>20</v>
      </c>
      <c r="AT159" s="746"/>
      <c r="AU159" s="746"/>
      <c r="AV159" s="746"/>
      <c r="AW159" s="746"/>
      <c r="AX159" s="746"/>
      <c r="AY159" s="746"/>
      <c r="AZ159" s="746"/>
      <c r="BA159" s="746"/>
      <c r="BB159" s="746"/>
      <c r="BC159" s="746"/>
      <c r="BD159" s="747" t="s">
        <v>20</v>
      </c>
      <c r="BE159" s="746"/>
      <c r="BF159" s="746"/>
      <c r="BG159" s="746"/>
      <c r="BH159" s="746"/>
      <c r="BI159" s="746"/>
      <c r="BJ159" s="746"/>
      <c r="BK159" s="746"/>
      <c r="BL159" s="746"/>
      <c r="BM159" s="746"/>
      <c r="BN159" s="746"/>
      <c r="BO159" s="746"/>
      <c r="BP159" s="746"/>
      <c r="BQ159" s="748" t="s">
        <v>20</v>
      </c>
      <c r="BR159" s="746"/>
      <c r="BS159" s="746"/>
      <c r="BT159" s="746"/>
      <c r="BU159" s="746"/>
      <c r="BV159" s="746"/>
      <c r="BW159" s="746"/>
      <c r="BX159" s="746"/>
      <c r="BY159" s="2"/>
      <c r="BZ159" s="2"/>
      <c r="CA159" s="2"/>
    </row>
    <row r="160" spans="1:79" ht="14.4" x14ac:dyDescent="0.3">
      <c r="A160" s="745" t="s">
        <v>20</v>
      </c>
      <c r="B160" s="746"/>
      <c r="C160" s="746"/>
      <c r="D160" s="746"/>
      <c r="E160" s="747" t="s">
        <v>20</v>
      </c>
      <c r="F160" s="746"/>
      <c r="G160" s="746"/>
      <c r="H160" s="746"/>
      <c r="I160" s="746"/>
      <c r="J160" s="746"/>
      <c r="K160" s="747" t="s">
        <v>20</v>
      </c>
      <c r="L160" s="746"/>
      <c r="M160" s="746"/>
      <c r="N160" s="746"/>
      <c r="O160" s="746"/>
      <c r="P160" s="746"/>
      <c r="Q160" s="747" t="s">
        <v>20</v>
      </c>
      <c r="R160" s="746"/>
      <c r="S160" s="746"/>
      <c r="T160" s="746"/>
      <c r="U160" s="746"/>
      <c r="V160" s="746"/>
      <c r="W160" s="746"/>
      <c r="X160" s="746"/>
      <c r="Y160" s="747" t="s">
        <v>20</v>
      </c>
      <c r="Z160" s="746"/>
      <c r="AA160" s="746"/>
      <c r="AB160" s="746"/>
      <c r="AC160" s="746"/>
      <c r="AD160" s="746"/>
      <c r="AE160" s="746"/>
      <c r="AF160" s="746"/>
      <c r="AG160" s="747" t="s">
        <v>20</v>
      </c>
      <c r="AH160" s="746"/>
      <c r="AI160" s="746"/>
      <c r="AJ160" s="746"/>
      <c r="AK160" s="746"/>
      <c r="AL160" s="746"/>
      <c r="AM160" s="746"/>
      <c r="AN160" s="746"/>
      <c r="AO160" s="746"/>
      <c r="AP160" s="746"/>
      <c r="AQ160" s="746"/>
      <c r="AR160" s="746"/>
      <c r="AS160" s="747" t="s">
        <v>20</v>
      </c>
      <c r="AT160" s="746"/>
      <c r="AU160" s="746"/>
      <c r="AV160" s="746"/>
      <c r="AW160" s="746"/>
      <c r="AX160" s="746"/>
      <c r="AY160" s="746"/>
      <c r="AZ160" s="746"/>
      <c r="BA160" s="746"/>
      <c r="BB160" s="746"/>
      <c r="BC160" s="746"/>
      <c r="BD160" s="747" t="s">
        <v>20</v>
      </c>
      <c r="BE160" s="746"/>
      <c r="BF160" s="746"/>
      <c r="BG160" s="746"/>
      <c r="BH160" s="746"/>
      <c r="BI160" s="746"/>
      <c r="BJ160" s="746"/>
      <c r="BK160" s="746"/>
      <c r="BL160" s="746"/>
      <c r="BM160" s="746"/>
      <c r="BN160" s="746"/>
      <c r="BO160" s="746"/>
      <c r="BP160" s="746"/>
      <c r="BQ160" s="748" t="s">
        <v>20</v>
      </c>
      <c r="BR160" s="746"/>
      <c r="BS160" s="746"/>
      <c r="BT160" s="746"/>
      <c r="BU160" s="746"/>
      <c r="BV160" s="746"/>
      <c r="BW160" s="746"/>
      <c r="BX160" s="746"/>
      <c r="BY160" s="2"/>
      <c r="BZ160" s="2"/>
      <c r="CA160" s="2"/>
    </row>
    <row r="161" spans="1:79" ht="14.4" x14ac:dyDescent="0.3">
      <c r="A161" s="745" t="s">
        <v>20</v>
      </c>
      <c r="B161" s="746"/>
      <c r="C161" s="746"/>
      <c r="D161" s="746"/>
      <c r="E161" s="747" t="s">
        <v>20</v>
      </c>
      <c r="F161" s="746"/>
      <c r="G161" s="746"/>
      <c r="H161" s="746"/>
      <c r="I161" s="746"/>
      <c r="J161" s="746"/>
      <c r="K161" s="747" t="s">
        <v>20</v>
      </c>
      <c r="L161" s="746"/>
      <c r="M161" s="746"/>
      <c r="N161" s="746"/>
      <c r="O161" s="746"/>
      <c r="P161" s="746"/>
      <c r="Q161" s="747" t="s">
        <v>20</v>
      </c>
      <c r="R161" s="746"/>
      <c r="S161" s="746"/>
      <c r="T161" s="746"/>
      <c r="U161" s="746"/>
      <c r="V161" s="746"/>
      <c r="W161" s="746"/>
      <c r="X161" s="746"/>
      <c r="Y161" s="747" t="s">
        <v>20</v>
      </c>
      <c r="Z161" s="746"/>
      <c r="AA161" s="746"/>
      <c r="AB161" s="746"/>
      <c r="AC161" s="746"/>
      <c r="AD161" s="746"/>
      <c r="AE161" s="746"/>
      <c r="AF161" s="746"/>
      <c r="AG161" s="747" t="s">
        <v>20</v>
      </c>
      <c r="AH161" s="746"/>
      <c r="AI161" s="746"/>
      <c r="AJ161" s="746"/>
      <c r="AK161" s="746"/>
      <c r="AL161" s="746"/>
      <c r="AM161" s="746"/>
      <c r="AN161" s="746"/>
      <c r="AO161" s="746"/>
      <c r="AP161" s="746"/>
      <c r="AQ161" s="746"/>
      <c r="AR161" s="746"/>
      <c r="AS161" s="747" t="s">
        <v>20</v>
      </c>
      <c r="AT161" s="746"/>
      <c r="AU161" s="746"/>
      <c r="AV161" s="746"/>
      <c r="AW161" s="746"/>
      <c r="AX161" s="746"/>
      <c r="AY161" s="746"/>
      <c r="AZ161" s="746"/>
      <c r="BA161" s="746"/>
      <c r="BB161" s="746"/>
      <c r="BC161" s="746"/>
      <c r="BD161" s="747" t="s">
        <v>20</v>
      </c>
      <c r="BE161" s="746"/>
      <c r="BF161" s="746"/>
      <c r="BG161" s="746"/>
      <c r="BH161" s="746"/>
      <c r="BI161" s="746"/>
      <c r="BJ161" s="746"/>
      <c r="BK161" s="746"/>
      <c r="BL161" s="746"/>
      <c r="BM161" s="746"/>
      <c r="BN161" s="746"/>
      <c r="BO161" s="746"/>
      <c r="BP161" s="746"/>
      <c r="BQ161" s="748" t="s">
        <v>20</v>
      </c>
      <c r="BR161" s="746"/>
      <c r="BS161" s="746"/>
      <c r="BT161" s="746"/>
      <c r="BU161" s="746"/>
      <c r="BV161" s="746"/>
      <c r="BW161" s="746"/>
      <c r="BX161" s="746"/>
      <c r="BY161" s="2"/>
      <c r="BZ161" s="2"/>
      <c r="CA161" s="2"/>
    </row>
    <row r="162" spans="1:79" ht="14.4" x14ac:dyDescent="0.3">
      <c r="A162" s="745" t="s">
        <v>20</v>
      </c>
      <c r="B162" s="746"/>
      <c r="C162" s="746"/>
      <c r="D162" s="746"/>
      <c r="E162" s="747" t="s">
        <v>20</v>
      </c>
      <c r="F162" s="746"/>
      <c r="G162" s="746"/>
      <c r="H162" s="746"/>
      <c r="I162" s="746"/>
      <c r="J162" s="746"/>
      <c r="K162" s="747" t="s">
        <v>20</v>
      </c>
      <c r="L162" s="746"/>
      <c r="M162" s="746"/>
      <c r="N162" s="746"/>
      <c r="O162" s="746"/>
      <c r="P162" s="746"/>
      <c r="Q162" s="747" t="s">
        <v>20</v>
      </c>
      <c r="R162" s="746"/>
      <c r="S162" s="746"/>
      <c r="T162" s="746"/>
      <c r="U162" s="746"/>
      <c r="V162" s="746"/>
      <c r="W162" s="746"/>
      <c r="X162" s="746"/>
      <c r="Y162" s="747" t="s">
        <v>20</v>
      </c>
      <c r="Z162" s="746"/>
      <c r="AA162" s="746"/>
      <c r="AB162" s="746"/>
      <c r="AC162" s="746"/>
      <c r="AD162" s="746"/>
      <c r="AE162" s="746"/>
      <c r="AF162" s="746"/>
      <c r="AG162" s="747" t="s">
        <v>20</v>
      </c>
      <c r="AH162" s="746"/>
      <c r="AI162" s="746"/>
      <c r="AJ162" s="746"/>
      <c r="AK162" s="746"/>
      <c r="AL162" s="746"/>
      <c r="AM162" s="746"/>
      <c r="AN162" s="746"/>
      <c r="AO162" s="746"/>
      <c r="AP162" s="746"/>
      <c r="AQ162" s="746"/>
      <c r="AR162" s="746"/>
      <c r="AS162" s="747" t="s">
        <v>20</v>
      </c>
      <c r="AT162" s="746"/>
      <c r="AU162" s="746"/>
      <c r="AV162" s="746"/>
      <c r="AW162" s="746"/>
      <c r="AX162" s="746"/>
      <c r="AY162" s="746"/>
      <c r="AZ162" s="746"/>
      <c r="BA162" s="746"/>
      <c r="BB162" s="746"/>
      <c r="BC162" s="746"/>
      <c r="BD162" s="747" t="s">
        <v>20</v>
      </c>
      <c r="BE162" s="746"/>
      <c r="BF162" s="746"/>
      <c r="BG162" s="746"/>
      <c r="BH162" s="746"/>
      <c r="BI162" s="746"/>
      <c r="BJ162" s="746"/>
      <c r="BK162" s="746"/>
      <c r="BL162" s="746"/>
      <c r="BM162" s="746"/>
      <c r="BN162" s="746"/>
      <c r="BO162" s="746"/>
      <c r="BP162" s="746"/>
      <c r="BQ162" s="748" t="s">
        <v>20</v>
      </c>
      <c r="BR162" s="746"/>
      <c r="BS162" s="746"/>
      <c r="BT162" s="746"/>
      <c r="BU162" s="746"/>
      <c r="BV162" s="746"/>
      <c r="BW162" s="746"/>
      <c r="BX162" s="746"/>
      <c r="BY162" s="2"/>
      <c r="BZ162" s="2"/>
      <c r="CA162" s="2"/>
    </row>
    <row r="163" spans="1:79" thickBot="1" x14ac:dyDescent="0.35">
      <c r="A163" s="823" t="s">
        <v>436</v>
      </c>
      <c r="B163" s="906"/>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c r="AB163" s="906"/>
      <c r="AC163" s="906"/>
      <c r="AD163" s="906"/>
      <c r="AE163" s="906"/>
      <c r="AF163" s="906"/>
      <c r="AG163" s="906"/>
      <c r="AH163" s="906"/>
      <c r="AI163" s="906"/>
      <c r="AJ163" s="906"/>
      <c r="AK163" s="906"/>
      <c r="AL163" s="906"/>
      <c r="AM163" s="906"/>
      <c r="AN163" s="906"/>
      <c r="AO163" s="906"/>
      <c r="AP163" s="906"/>
      <c r="AQ163" s="906"/>
      <c r="AR163" s="906"/>
      <c r="AS163" s="906"/>
      <c r="AT163" s="906"/>
      <c r="AU163" s="906"/>
      <c r="AV163" s="906"/>
      <c r="AW163" s="906"/>
      <c r="AX163" s="906"/>
      <c r="AY163" s="906"/>
      <c r="AZ163" s="906"/>
      <c r="BA163" s="906"/>
      <c r="BB163" s="906"/>
      <c r="BC163" s="906"/>
      <c r="BD163" s="906"/>
      <c r="BE163" s="906"/>
      <c r="BF163" s="906"/>
      <c r="BG163" s="906"/>
      <c r="BH163" s="906"/>
      <c r="BI163" s="906"/>
      <c r="BJ163" s="906"/>
      <c r="BK163" s="906"/>
      <c r="BL163" s="906"/>
      <c r="BM163" s="906"/>
      <c r="BN163" s="906"/>
      <c r="BO163" s="906"/>
      <c r="BP163" s="907"/>
      <c r="BQ163" s="884">
        <f>SUM(BQ103:BQ162)</f>
        <v>311104.57</v>
      </c>
      <c r="BR163" s="885"/>
      <c r="BS163" s="885"/>
      <c r="BT163" s="885"/>
      <c r="BU163" s="885"/>
      <c r="BV163" s="885"/>
      <c r="BW163" s="885"/>
      <c r="BX163" s="886"/>
      <c r="BY163" s="2"/>
      <c r="BZ163" s="2"/>
      <c r="CA163" s="2"/>
    </row>
    <row r="164" spans="1:79" ht="24.75" customHeight="1" x14ac:dyDescent="0.3">
      <c r="A164" s="565" t="s">
        <v>465</v>
      </c>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2"/>
      <c r="BZ164" s="2"/>
      <c r="CA164" s="2"/>
    </row>
    <row r="165" spans="1:79" ht="24.75" customHeight="1" x14ac:dyDescent="0.3">
      <c r="A165" s="515" t="s">
        <v>466</v>
      </c>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c r="BU165" s="185"/>
      <c r="BV165" s="185"/>
      <c r="BW165" s="185"/>
      <c r="BX165" s="185"/>
      <c r="BY165" s="2"/>
      <c r="BZ165" s="2"/>
      <c r="CA165" s="2"/>
    </row>
    <row r="166" spans="1:79" ht="21.75" customHeight="1" thickBot="1" x14ac:dyDescent="0.35">
      <c r="A166" s="766" t="s">
        <v>426</v>
      </c>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5"/>
      <c r="BL166" s="185"/>
      <c r="BM166" s="185"/>
      <c r="BN166" s="185"/>
      <c r="BO166" s="185"/>
      <c r="BP166" s="185"/>
      <c r="BQ166" s="185"/>
      <c r="BR166" s="185"/>
      <c r="BS166" s="185"/>
      <c r="BT166" s="185"/>
      <c r="BU166" s="185"/>
      <c r="BV166" s="185"/>
      <c r="BW166" s="185"/>
      <c r="BX166" s="185"/>
      <c r="BY166" s="185"/>
      <c r="BZ166" s="185"/>
      <c r="CA166" s="185"/>
    </row>
    <row r="167" spans="1:79" ht="81" customHeight="1" thickBot="1" x14ac:dyDescent="0.35">
      <c r="A167" s="814" t="s">
        <v>467</v>
      </c>
      <c r="B167" s="308"/>
      <c r="C167" s="308"/>
      <c r="D167" s="322"/>
      <c r="E167" s="754" t="s">
        <v>430</v>
      </c>
      <c r="F167" s="308"/>
      <c r="G167" s="308"/>
      <c r="H167" s="308"/>
      <c r="I167" s="308"/>
      <c r="J167" s="322"/>
      <c r="K167" s="754" t="s">
        <v>461</v>
      </c>
      <c r="L167" s="308"/>
      <c r="M167" s="308"/>
      <c r="N167" s="308"/>
      <c r="O167" s="308"/>
      <c r="P167" s="308"/>
      <c r="Q167" s="308"/>
      <c r="R167" s="322"/>
      <c r="S167" s="754" t="s">
        <v>258</v>
      </c>
      <c r="T167" s="308"/>
      <c r="U167" s="308"/>
      <c r="V167" s="308"/>
      <c r="W167" s="308"/>
      <c r="X167" s="308"/>
      <c r="Y167" s="308"/>
      <c r="Z167" s="322"/>
      <c r="AA167" s="754" t="s">
        <v>432</v>
      </c>
      <c r="AB167" s="308"/>
      <c r="AC167" s="308"/>
      <c r="AD167" s="308"/>
      <c r="AE167" s="308"/>
      <c r="AF167" s="308"/>
      <c r="AG167" s="308"/>
      <c r="AH167" s="308"/>
      <c r="AI167" s="308"/>
      <c r="AJ167" s="308"/>
      <c r="AK167" s="308"/>
      <c r="AL167" s="322"/>
      <c r="AM167" s="754" t="s">
        <v>433</v>
      </c>
      <c r="AN167" s="308"/>
      <c r="AO167" s="308"/>
      <c r="AP167" s="308"/>
      <c r="AQ167" s="308"/>
      <c r="AR167" s="308"/>
      <c r="AS167" s="308"/>
      <c r="AT167" s="308"/>
      <c r="AU167" s="308"/>
      <c r="AV167" s="308"/>
      <c r="AW167" s="322"/>
      <c r="AX167" s="754" t="s">
        <v>5</v>
      </c>
      <c r="AY167" s="308"/>
      <c r="AZ167" s="308"/>
      <c r="BA167" s="308"/>
      <c r="BB167" s="308"/>
      <c r="BC167" s="308"/>
      <c r="BD167" s="308"/>
      <c r="BE167" s="308"/>
      <c r="BF167" s="308"/>
      <c r="BG167" s="308"/>
      <c r="BH167" s="308"/>
      <c r="BI167" s="308"/>
      <c r="BJ167" s="322"/>
      <c r="BK167" s="754" t="s">
        <v>435</v>
      </c>
      <c r="BL167" s="308"/>
      <c r="BM167" s="308"/>
      <c r="BN167" s="308"/>
      <c r="BO167" s="308"/>
      <c r="BP167" s="308"/>
      <c r="BQ167" s="308"/>
      <c r="BR167" s="328"/>
      <c r="BS167" s="2"/>
      <c r="BT167" s="2"/>
      <c r="BU167" s="2"/>
      <c r="BV167" s="2"/>
      <c r="BW167" s="2"/>
      <c r="BX167" s="2"/>
      <c r="BY167" s="2"/>
      <c r="BZ167" s="2"/>
      <c r="CA167" s="2"/>
    </row>
    <row r="168" spans="1:79" thickBot="1" x14ac:dyDescent="0.35">
      <c r="A168" s="753" t="s">
        <v>20</v>
      </c>
      <c r="B168" s="196"/>
      <c r="C168" s="196"/>
      <c r="D168" s="203"/>
      <c r="E168" s="564" t="s">
        <v>20</v>
      </c>
      <c r="F168" s="252"/>
      <c r="G168" s="252"/>
      <c r="H168" s="252"/>
      <c r="I168" s="252"/>
      <c r="J168" s="253"/>
      <c r="K168" s="590" t="s">
        <v>20</v>
      </c>
      <c r="L168" s="196"/>
      <c r="M168" s="196"/>
      <c r="N168" s="196"/>
      <c r="O168" s="196"/>
      <c r="P168" s="196"/>
      <c r="Q168" s="196"/>
      <c r="R168" s="203"/>
      <c r="S168" s="590" t="s">
        <v>20</v>
      </c>
      <c r="T168" s="196"/>
      <c r="U168" s="196"/>
      <c r="V168" s="196"/>
      <c r="W168" s="196"/>
      <c r="X168" s="196"/>
      <c r="Y168" s="196"/>
      <c r="Z168" s="203"/>
      <c r="AA168" s="590" t="s">
        <v>20</v>
      </c>
      <c r="AB168" s="196"/>
      <c r="AC168" s="196"/>
      <c r="AD168" s="196"/>
      <c r="AE168" s="196"/>
      <c r="AF168" s="196"/>
      <c r="AG168" s="196"/>
      <c r="AH168" s="196"/>
      <c r="AI168" s="196"/>
      <c r="AJ168" s="196"/>
      <c r="AK168" s="196"/>
      <c r="AL168" s="203"/>
      <c r="AM168" s="590" t="s">
        <v>20</v>
      </c>
      <c r="AN168" s="196"/>
      <c r="AO168" s="196"/>
      <c r="AP168" s="196"/>
      <c r="AQ168" s="196"/>
      <c r="AR168" s="196"/>
      <c r="AS168" s="196"/>
      <c r="AT168" s="196"/>
      <c r="AU168" s="196"/>
      <c r="AV168" s="196"/>
      <c r="AW168" s="203"/>
      <c r="AX168" s="590" t="s">
        <v>20</v>
      </c>
      <c r="AY168" s="196"/>
      <c r="AZ168" s="196"/>
      <c r="BA168" s="196"/>
      <c r="BB168" s="196"/>
      <c r="BC168" s="196"/>
      <c r="BD168" s="196"/>
      <c r="BE168" s="196"/>
      <c r="BF168" s="196"/>
      <c r="BG168" s="196"/>
      <c r="BH168" s="196"/>
      <c r="BI168" s="196"/>
      <c r="BJ168" s="203"/>
      <c r="BK168" s="590" t="s">
        <v>20</v>
      </c>
      <c r="BL168" s="196"/>
      <c r="BM168" s="196"/>
      <c r="BN168" s="196"/>
      <c r="BO168" s="196"/>
      <c r="BP168" s="196"/>
      <c r="BQ168" s="196"/>
      <c r="BR168" s="764"/>
      <c r="BS168" s="2"/>
      <c r="BT168" s="2"/>
      <c r="BU168" s="2"/>
      <c r="BV168" s="2"/>
      <c r="BW168" s="2"/>
      <c r="BX168" s="2"/>
      <c r="BY168" s="2"/>
      <c r="BZ168" s="2"/>
      <c r="CA168" s="2"/>
    </row>
    <row r="169" spans="1:79" thickBot="1" x14ac:dyDescent="0.35">
      <c r="A169" s="753" t="s">
        <v>20</v>
      </c>
      <c r="B169" s="196"/>
      <c r="C169" s="196"/>
      <c r="D169" s="203"/>
      <c r="E169" s="564" t="s">
        <v>20</v>
      </c>
      <c r="F169" s="252"/>
      <c r="G169" s="252"/>
      <c r="H169" s="252"/>
      <c r="I169" s="252"/>
      <c r="J169" s="253"/>
      <c r="K169" s="590" t="s">
        <v>20</v>
      </c>
      <c r="L169" s="196"/>
      <c r="M169" s="196"/>
      <c r="N169" s="196"/>
      <c r="O169" s="196"/>
      <c r="P169" s="196"/>
      <c r="Q169" s="196"/>
      <c r="R169" s="203"/>
      <c r="S169" s="590" t="s">
        <v>20</v>
      </c>
      <c r="T169" s="196"/>
      <c r="U169" s="196"/>
      <c r="V169" s="196"/>
      <c r="W169" s="196"/>
      <c r="X169" s="196"/>
      <c r="Y169" s="196"/>
      <c r="Z169" s="203"/>
      <c r="AA169" s="590" t="s">
        <v>20</v>
      </c>
      <c r="AB169" s="196"/>
      <c r="AC169" s="196"/>
      <c r="AD169" s="196"/>
      <c r="AE169" s="196"/>
      <c r="AF169" s="196"/>
      <c r="AG169" s="196"/>
      <c r="AH169" s="196"/>
      <c r="AI169" s="196"/>
      <c r="AJ169" s="196"/>
      <c r="AK169" s="196"/>
      <c r="AL169" s="203"/>
      <c r="AM169" s="590" t="s">
        <v>20</v>
      </c>
      <c r="AN169" s="196"/>
      <c r="AO169" s="196"/>
      <c r="AP169" s="196"/>
      <c r="AQ169" s="196"/>
      <c r="AR169" s="196"/>
      <c r="AS169" s="196"/>
      <c r="AT169" s="196"/>
      <c r="AU169" s="196"/>
      <c r="AV169" s="196"/>
      <c r="AW169" s="203"/>
      <c r="AX169" s="590" t="s">
        <v>20</v>
      </c>
      <c r="AY169" s="196"/>
      <c r="AZ169" s="196"/>
      <c r="BA169" s="196"/>
      <c r="BB169" s="196"/>
      <c r="BC169" s="196"/>
      <c r="BD169" s="196"/>
      <c r="BE169" s="196"/>
      <c r="BF169" s="196"/>
      <c r="BG169" s="196"/>
      <c r="BH169" s="196"/>
      <c r="BI169" s="196"/>
      <c r="BJ169" s="203"/>
      <c r="BK169" s="590" t="s">
        <v>20</v>
      </c>
      <c r="BL169" s="196"/>
      <c r="BM169" s="196"/>
      <c r="BN169" s="196"/>
      <c r="BO169" s="196"/>
      <c r="BP169" s="196"/>
      <c r="BQ169" s="196"/>
      <c r="BR169" s="764"/>
      <c r="BS169" s="2"/>
      <c r="BT169" s="2"/>
      <c r="BU169" s="2"/>
      <c r="BV169" s="2"/>
      <c r="BW169" s="2"/>
      <c r="BX169" s="2"/>
      <c r="BY169" s="2"/>
      <c r="BZ169" s="2"/>
      <c r="CA169" s="2"/>
    </row>
    <row r="170" spans="1:79" thickBot="1" x14ac:dyDescent="0.35">
      <c r="A170" s="753" t="s">
        <v>20</v>
      </c>
      <c r="B170" s="196"/>
      <c r="C170" s="196"/>
      <c r="D170" s="203"/>
      <c r="E170" s="564" t="s">
        <v>20</v>
      </c>
      <c r="F170" s="252"/>
      <c r="G170" s="252"/>
      <c r="H170" s="252"/>
      <c r="I170" s="252"/>
      <c r="J170" s="253"/>
      <c r="K170" s="590" t="s">
        <v>20</v>
      </c>
      <c r="L170" s="196"/>
      <c r="M170" s="196"/>
      <c r="N170" s="196"/>
      <c r="O170" s="196"/>
      <c r="P170" s="196"/>
      <c r="Q170" s="196"/>
      <c r="R170" s="203"/>
      <c r="S170" s="590" t="s">
        <v>20</v>
      </c>
      <c r="T170" s="196"/>
      <c r="U170" s="196"/>
      <c r="V170" s="196"/>
      <c r="W170" s="196"/>
      <c r="X170" s="196"/>
      <c r="Y170" s="196"/>
      <c r="Z170" s="203"/>
      <c r="AA170" s="590" t="s">
        <v>20</v>
      </c>
      <c r="AB170" s="196"/>
      <c r="AC170" s="196"/>
      <c r="AD170" s="196"/>
      <c r="AE170" s="196"/>
      <c r="AF170" s="196"/>
      <c r="AG170" s="196"/>
      <c r="AH170" s="196"/>
      <c r="AI170" s="196"/>
      <c r="AJ170" s="196"/>
      <c r="AK170" s="196"/>
      <c r="AL170" s="203"/>
      <c r="AM170" s="590" t="s">
        <v>20</v>
      </c>
      <c r="AN170" s="196"/>
      <c r="AO170" s="196"/>
      <c r="AP170" s="196"/>
      <c r="AQ170" s="196"/>
      <c r="AR170" s="196"/>
      <c r="AS170" s="196"/>
      <c r="AT170" s="196"/>
      <c r="AU170" s="196"/>
      <c r="AV170" s="196"/>
      <c r="AW170" s="203"/>
      <c r="AX170" s="590" t="s">
        <v>20</v>
      </c>
      <c r="AY170" s="196"/>
      <c r="AZ170" s="196"/>
      <c r="BA170" s="196"/>
      <c r="BB170" s="196"/>
      <c r="BC170" s="196"/>
      <c r="BD170" s="196"/>
      <c r="BE170" s="196"/>
      <c r="BF170" s="196"/>
      <c r="BG170" s="196"/>
      <c r="BH170" s="196"/>
      <c r="BI170" s="196"/>
      <c r="BJ170" s="203"/>
      <c r="BK170" s="590" t="s">
        <v>20</v>
      </c>
      <c r="BL170" s="196"/>
      <c r="BM170" s="196"/>
      <c r="BN170" s="196"/>
      <c r="BO170" s="196"/>
      <c r="BP170" s="196"/>
      <c r="BQ170" s="196"/>
      <c r="BR170" s="764"/>
      <c r="BS170" s="2"/>
      <c r="BT170" s="2"/>
      <c r="BU170" s="2"/>
      <c r="BV170" s="2"/>
      <c r="BW170" s="2"/>
      <c r="BX170" s="2"/>
      <c r="BY170" s="2"/>
      <c r="BZ170" s="2"/>
      <c r="CA170" s="2"/>
    </row>
    <row r="171" spans="1:79" thickBot="1" x14ac:dyDescent="0.35">
      <c r="A171" s="753" t="s">
        <v>20</v>
      </c>
      <c r="B171" s="196"/>
      <c r="C171" s="196"/>
      <c r="D171" s="203"/>
      <c r="E171" s="564" t="s">
        <v>20</v>
      </c>
      <c r="F171" s="252"/>
      <c r="G171" s="252"/>
      <c r="H171" s="252"/>
      <c r="I171" s="252"/>
      <c r="J171" s="253"/>
      <c r="K171" s="590" t="s">
        <v>20</v>
      </c>
      <c r="L171" s="196"/>
      <c r="M171" s="196"/>
      <c r="N171" s="196"/>
      <c r="O171" s="196"/>
      <c r="P171" s="196"/>
      <c r="Q171" s="196"/>
      <c r="R171" s="203"/>
      <c r="S171" s="590" t="s">
        <v>20</v>
      </c>
      <c r="T171" s="196"/>
      <c r="U171" s="196"/>
      <c r="V171" s="196"/>
      <c r="W171" s="196"/>
      <c r="X171" s="196"/>
      <c r="Y171" s="196"/>
      <c r="Z171" s="203"/>
      <c r="AA171" s="590" t="s">
        <v>20</v>
      </c>
      <c r="AB171" s="196"/>
      <c r="AC171" s="196"/>
      <c r="AD171" s="196"/>
      <c r="AE171" s="196"/>
      <c r="AF171" s="196"/>
      <c r="AG171" s="196"/>
      <c r="AH171" s="196"/>
      <c r="AI171" s="196"/>
      <c r="AJ171" s="196"/>
      <c r="AK171" s="196"/>
      <c r="AL171" s="203"/>
      <c r="AM171" s="590" t="s">
        <v>20</v>
      </c>
      <c r="AN171" s="196"/>
      <c r="AO171" s="196"/>
      <c r="AP171" s="196"/>
      <c r="AQ171" s="196"/>
      <c r="AR171" s="196"/>
      <c r="AS171" s="196"/>
      <c r="AT171" s="196"/>
      <c r="AU171" s="196"/>
      <c r="AV171" s="196"/>
      <c r="AW171" s="203"/>
      <c r="AX171" s="590" t="s">
        <v>20</v>
      </c>
      <c r="AY171" s="196"/>
      <c r="AZ171" s="196"/>
      <c r="BA171" s="196"/>
      <c r="BB171" s="196"/>
      <c r="BC171" s="196"/>
      <c r="BD171" s="196"/>
      <c r="BE171" s="196"/>
      <c r="BF171" s="196"/>
      <c r="BG171" s="196"/>
      <c r="BH171" s="196"/>
      <c r="BI171" s="196"/>
      <c r="BJ171" s="203"/>
      <c r="BK171" s="590" t="s">
        <v>20</v>
      </c>
      <c r="BL171" s="196"/>
      <c r="BM171" s="196"/>
      <c r="BN171" s="196"/>
      <c r="BO171" s="196"/>
      <c r="BP171" s="196"/>
      <c r="BQ171" s="196"/>
      <c r="BR171" s="764"/>
      <c r="BS171" s="2"/>
      <c r="BT171" s="2"/>
      <c r="BU171" s="2"/>
      <c r="BV171" s="2"/>
      <c r="BW171" s="2"/>
      <c r="BX171" s="2"/>
      <c r="BY171" s="2"/>
      <c r="BZ171" s="2"/>
      <c r="CA171" s="2"/>
    </row>
    <row r="172" spans="1:79" thickBot="1" x14ac:dyDescent="0.35">
      <c r="A172" s="753" t="s">
        <v>20</v>
      </c>
      <c r="B172" s="196"/>
      <c r="C172" s="196"/>
      <c r="D172" s="203"/>
      <c r="E172" s="564" t="s">
        <v>20</v>
      </c>
      <c r="F172" s="252"/>
      <c r="G172" s="252"/>
      <c r="H172" s="252"/>
      <c r="I172" s="252"/>
      <c r="J172" s="253"/>
      <c r="K172" s="590" t="s">
        <v>20</v>
      </c>
      <c r="L172" s="196"/>
      <c r="M172" s="196"/>
      <c r="N172" s="196"/>
      <c r="O172" s="196"/>
      <c r="P172" s="196"/>
      <c r="Q172" s="196"/>
      <c r="R172" s="203"/>
      <c r="S172" s="590" t="s">
        <v>20</v>
      </c>
      <c r="T172" s="196"/>
      <c r="U172" s="196"/>
      <c r="V172" s="196"/>
      <c r="W172" s="196"/>
      <c r="X172" s="196"/>
      <c r="Y172" s="196"/>
      <c r="Z172" s="203"/>
      <c r="AA172" s="590" t="s">
        <v>20</v>
      </c>
      <c r="AB172" s="196"/>
      <c r="AC172" s="196"/>
      <c r="AD172" s="196"/>
      <c r="AE172" s="196"/>
      <c r="AF172" s="196"/>
      <c r="AG172" s="196"/>
      <c r="AH172" s="196"/>
      <c r="AI172" s="196"/>
      <c r="AJ172" s="196"/>
      <c r="AK172" s="196"/>
      <c r="AL172" s="203"/>
      <c r="AM172" s="590" t="s">
        <v>20</v>
      </c>
      <c r="AN172" s="196"/>
      <c r="AO172" s="196"/>
      <c r="AP172" s="196"/>
      <c r="AQ172" s="196"/>
      <c r="AR172" s="196"/>
      <c r="AS172" s="196"/>
      <c r="AT172" s="196"/>
      <c r="AU172" s="196"/>
      <c r="AV172" s="196"/>
      <c r="AW172" s="203"/>
      <c r="AX172" s="590" t="s">
        <v>20</v>
      </c>
      <c r="AY172" s="196"/>
      <c r="AZ172" s="196"/>
      <c r="BA172" s="196"/>
      <c r="BB172" s="196"/>
      <c r="BC172" s="196"/>
      <c r="BD172" s="196"/>
      <c r="BE172" s="196"/>
      <c r="BF172" s="196"/>
      <c r="BG172" s="196"/>
      <c r="BH172" s="196"/>
      <c r="BI172" s="196"/>
      <c r="BJ172" s="203"/>
      <c r="BK172" s="590" t="s">
        <v>20</v>
      </c>
      <c r="BL172" s="196"/>
      <c r="BM172" s="196"/>
      <c r="BN172" s="196"/>
      <c r="BO172" s="196"/>
      <c r="BP172" s="196"/>
      <c r="BQ172" s="196"/>
      <c r="BR172" s="764"/>
      <c r="BS172" s="2"/>
      <c r="BT172" s="2"/>
      <c r="BU172" s="2"/>
      <c r="BV172" s="2"/>
      <c r="BW172" s="2"/>
      <c r="BX172" s="2"/>
      <c r="BY172" s="2"/>
      <c r="BZ172" s="2"/>
      <c r="CA172" s="2"/>
    </row>
    <row r="173" spans="1:79" thickBot="1" x14ac:dyDescent="0.35">
      <c r="A173" s="753" t="s">
        <v>20</v>
      </c>
      <c r="B173" s="196"/>
      <c r="C173" s="196"/>
      <c r="D173" s="203"/>
      <c r="E173" s="564" t="s">
        <v>20</v>
      </c>
      <c r="F173" s="252"/>
      <c r="G173" s="252"/>
      <c r="H173" s="252"/>
      <c r="I173" s="252"/>
      <c r="J173" s="253"/>
      <c r="K173" s="590" t="s">
        <v>20</v>
      </c>
      <c r="L173" s="196"/>
      <c r="M173" s="196"/>
      <c r="N173" s="196"/>
      <c r="O173" s="196"/>
      <c r="P173" s="196"/>
      <c r="Q173" s="196"/>
      <c r="R173" s="203"/>
      <c r="S173" s="590" t="s">
        <v>20</v>
      </c>
      <c r="T173" s="196"/>
      <c r="U173" s="196"/>
      <c r="V173" s="196"/>
      <c r="W173" s="196"/>
      <c r="X173" s="196"/>
      <c r="Y173" s="196"/>
      <c r="Z173" s="203"/>
      <c r="AA173" s="590" t="s">
        <v>20</v>
      </c>
      <c r="AB173" s="196"/>
      <c r="AC173" s="196"/>
      <c r="AD173" s="196"/>
      <c r="AE173" s="196"/>
      <c r="AF173" s="196"/>
      <c r="AG173" s="196"/>
      <c r="AH173" s="196"/>
      <c r="AI173" s="196"/>
      <c r="AJ173" s="196"/>
      <c r="AK173" s="196"/>
      <c r="AL173" s="203"/>
      <c r="AM173" s="590" t="s">
        <v>20</v>
      </c>
      <c r="AN173" s="196"/>
      <c r="AO173" s="196"/>
      <c r="AP173" s="196"/>
      <c r="AQ173" s="196"/>
      <c r="AR173" s="196"/>
      <c r="AS173" s="196"/>
      <c r="AT173" s="196"/>
      <c r="AU173" s="196"/>
      <c r="AV173" s="196"/>
      <c r="AW173" s="203"/>
      <c r="AX173" s="590" t="s">
        <v>20</v>
      </c>
      <c r="AY173" s="196"/>
      <c r="AZ173" s="196"/>
      <c r="BA173" s="196"/>
      <c r="BB173" s="196"/>
      <c r="BC173" s="196"/>
      <c r="BD173" s="196"/>
      <c r="BE173" s="196"/>
      <c r="BF173" s="196"/>
      <c r="BG173" s="196"/>
      <c r="BH173" s="196"/>
      <c r="BI173" s="196"/>
      <c r="BJ173" s="203"/>
      <c r="BK173" s="590" t="s">
        <v>20</v>
      </c>
      <c r="BL173" s="196"/>
      <c r="BM173" s="196"/>
      <c r="BN173" s="196"/>
      <c r="BO173" s="196"/>
      <c r="BP173" s="196"/>
      <c r="BQ173" s="196"/>
      <c r="BR173" s="764"/>
      <c r="BS173" s="2"/>
      <c r="BT173" s="2"/>
      <c r="BU173" s="2"/>
      <c r="BV173" s="2"/>
      <c r="BW173" s="2"/>
      <c r="BX173" s="2"/>
      <c r="BY173" s="2"/>
      <c r="BZ173" s="2"/>
      <c r="CA173" s="2"/>
    </row>
    <row r="174" spans="1:79" thickBot="1" x14ac:dyDescent="0.35">
      <c r="A174" s="877" t="s">
        <v>158</v>
      </c>
      <c r="B174" s="308"/>
      <c r="C174" s="308"/>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c r="AJ174" s="308"/>
      <c r="AK174" s="308"/>
      <c r="AL174" s="308"/>
      <c r="AM174" s="308"/>
      <c r="AN174" s="308"/>
      <c r="AO174" s="308"/>
      <c r="AP174" s="308"/>
      <c r="AQ174" s="308"/>
      <c r="AR174" s="308"/>
      <c r="AS174" s="308"/>
      <c r="AT174" s="308"/>
      <c r="AU174" s="308"/>
      <c r="AV174" s="308"/>
      <c r="AW174" s="308"/>
      <c r="AX174" s="308"/>
      <c r="AY174" s="308"/>
      <c r="AZ174" s="308"/>
      <c r="BA174" s="308"/>
      <c r="BB174" s="308"/>
      <c r="BC174" s="308"/>
      <c r="BD174" s="308"/>
      <c r="BE174" s="308"/>
      <c r="BF174" s="308"/>
      <c r="BG174" s="308"/>
      <c r="BH174" s="308"/>
      <c r="BI174" s="308"/>
      <c r="BJ174" s="308"/>
      <c r="BK174" s="67"/>
      <c r="BL174" s="68"/>
      <c r="BM174" s="68"/>
      <c r="BN174" s="68"/>
      <c r="BO174" s="68" t="s">
        <v>20</v>
      </c>
      <c r="BP174" s="68"/>
      <c r="BQ174" s="69"/>
      <c r="BR174" s="70"/>
      <c r="BS174" s="71"/>
      <c r="BT174" s="71"/>
      <c r="BU174" s="71"/>
      <c r="BV174" s="71"/>
      <c r="BW174" s="71"/>
      <c r="BX174" s="71"/>
      <c r="BY174" s="2"/>
      <c r="BZ174" s="2"/>
      <c r="CA174" s="2"/>
    </row>
    <row r="175" spans="1:79" ht="21.75" customHeight="1" thickBot="1" x14ac:dyDescent="0.35">
      <c r="A175" s="766" t="s">
        <v>438</v>
      </c>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5"/>
      <c r="BL175" s="185"/>
      <c r="BM175" s="185"/>
      <c r="BN175" s="185"/>
      <c r="BO175" s="185"/>
      <c r="BP175" s="185"/>
      <c r="BQ175" s="185"/>
      <c r="BR175" s="185"/>
      <c r="BS175" s="185"/>
      <c r="BT175" s="185"/>
      <c r="BU175" s="185"/>
      <c r="BV175" s="185"/>
      <c r="BW175" s="185"/>
      <c r="BX175" s="185"/>
      <c r="BY175" s="185"/>
      <c r="BZ175" s="185"/>
      <c r="CA175" s="185"/>
    </row>
    <row r="176" spans="1:79" ht="78.75" customHeight="1" thickBot="1" x14ac:dyDescent="0.35">
      <c r="A176" s="814" t="s">
        <v>428</v>
      </c>
      <c r="B176" s="308"/>
      <c r="C176" s="308"/>
      <c r="D176" s="322"/>
      <c r="E176" s="754" t="s">
        <v>430</v>
      </c>
      <c r="F176" s="308"/>
      <c r="G176" s="308"/>
      <c r="H176" s="308"/>
      <c r="I176" s="308"/>
      <c r="J176" s="322"/>
      <c r="K176" s="558" t="s">
        <v>423</v>
      </c>
      <c r="L176" s="308"/>
      <c r="M176" s="308"/>
      <c r="N176" s="308"/>
      <c r="O176" s="308"/>
      <c r="P176" s="308"/>
      <c r="Q176" s="308"/>
      <c r="R176" s="322"/>
      <c r="S176" s="558" t="s">
        <v>409</v>
      </c>
      <c r="T176" s="308"/>
      <c r="U176" s="308"/>
      <c r="V176" s="308"/>
      <c r="W176" s="308"/>
      <c r="X176" s="308"/>
      <c r="Y176" s="308"/>
      <c r="Z176" s="322"/>
      <c r="AA176" s="558" t="s">
        <v>441</v>
      </c>
      <c r="AB176" s="308"/>
      <c r="AC176" s="308"/>
      <c r="AD176" s="308"/>
      <c r="AE176" s="308"/>
      <c r="AF176" s="308"/>
      <c r="AG176" s="308"/>
      <c r="AH176" s="308"/>
      <c r="AI176" s="308"/>
      <c r="AJ176" s="308"/>
      <c r="AK176" s="308"/>
      <c r="AL176" s="322"/>
      <c r="AM176" s="558" t="s">
        <v>462</v>
      </c>
      <c r="AN176" s="308"/>
      <c r="AO176" s="308"/>
      <c r="AP176" s="308"/>
      <c r="AQ176" s="308"/>
      <c r="AR176" s="308"/>
      <c r="AS176" s="308"/>
      <c r="AT176" s="308"/>
      <c r="AU176" s="308"/>
      <c r="AV176" s="308"/>
      <c r="AW176" s="322"/>
      <c r="AX176" s="754" t="s">
        <v>5</v>
      </c>
      <c r="AY176" s="308"/>
      <c r="AZ176" s="308"/>
      <c r="BA176" s="308"/>
      <c r="BB176" s="308"/>
      <c r="BC176" s="308"/>
      <c r="BD176" s="308"/>
      <c r="BE176" s="308"/>
      <c r="BF176" s="308"/>
      <c r="BG176" s="308"/>
      <c r="BH176" s="308"/>
      <c r="BI176" s="308"/>
      <c r="BJ176" s="322"/>
      <c r="BK176" s="754" t="s">
        <v>435</v>
      </c>
      <c r="BL176" s="308"/>
      <c r="BM176" s="308"/>
      <c r="BN176" s="308"/>
      <c r="BO176" s="308"/>
      <c r="BP176" s="308"/>
      <c r="BQ176" s="308"/>
      <c r="BR176" s="328"/>
      <c r="BS176" s="23"/>
      <c r="BT176" s="23"/>
      <c r="BU176" s="23"/>
      <c r="BV176" s="23"/>
      <c r="BW176" s="23"/>
      <c r="BX176" s="23"/>
      <c r="BY176" s="23"/>
      <c r="BZ176" s="23"/>
      <c r="CA176" s="23"/>
    </row>
    <row r="177" spans="1:79" thickBot="1" x14ac:dyDescent="0.35">
      <c r="A177" s="753" t="s">
        <v>20</v>
      </c>
      <c r="B177" s="196"/>
      <c r="C177" s="196"/>
      <c r="D177" s="203"/>
      <c r="E177" s="564" t="s">
        <v>20</v>
      </c>
      <c r="F177" s="252"/>
      <c r="G177" s="252"/>
      <c r="H177" s="252"/>
      <c r="I177" s="252"/>
      <c r="J177" s="253"/>
      <c r="K177" s="590" t="s">
        <v>20</v>
      </c>
      <c r="L177" s="196"/>
      <c r="M177" s="196"/>
      <c r="N177" s="196"/>
      <c r="O177" s="196"/>
      <c r="P177" s="196"/>
      <c r="Q177" s="196"/>
      <c r="R177" s="203"/>
      <c r="S177" s="590" t="s">
        <v>20</v>
      </c>
      <c r="T177" s="196"/>
      <c r="U177" s="196"/>
      <c r="V177" s="196"/>
      <c r="W177" s="196"/>
      <c r="X177" s="196"/>
      <c r="Y177" s="196"/>
      <c r="Z177" s="203"/>
      <c r="AA177" s="590" t="s">
        <v>20</v>
      </c>
      <c r="AB177" s="196"/>
      <c r="AC177" s="196"/>
      <c r="AD177" s="196"/>
      <c r="AE177" s="196"/>
      <c r="AF177" s="196"/>
      <c r="AG177" s="196"/>
      <c r="AH177" s="196"/>
      <c r="AI177" s="196"/>
      <c r="AJ177" s="196"/>
      <c r="AK177" s="196"/>
      <c r="AL177" s="203"/>
      <c r="AM177" s="590" t="s">
        <v>20</v>
      </c>
      <c r="AN177" s="196"/>
      <c r="AO177" s="196"/>
      <c r="AP177" s="196"/>
      <c r="AQ177" s="196"/>
      <c r="AR177" s="196"/>
      <c r="AS177" s="196"/>
      <c r="AT177" s="196"/>
      <c r="AU177" s="196"/>
      <c r="AV177" s="196"/>
      <c r="AW177" s="203"/>
      <c r="AX177" s="590" t="s">
        <v>20</v>
      </c>
      <c r="AY177" s="196"/>
      <c r="AZ177" s="196"/>
      <c r="BA177" s="196"/>
      <c r="BB177" s="196"/>
      <c r="BC177" s="196"/>
      <c r="BD177" s="196"/>
      <c r="BE177" s="196"/>
      <c r="BF177" s="196"/>
      <c r="BG177" s="196"/>
      <c r="BH177" s="196"/>
      <c r="BI177" s="196"/>
      <c r="BJ177" s="203"/>
      <c r="BK177" s="590" t="s">
        <v>20</v>
      </c>
      <c r="BL177" s="196"/>
      <c r="BM177" s="196"/>
      <c r="BN177" s="196"/>
      <c r="BO177" s="196"/>
      <c r="BP177" s="196"/>
      <c r="BQ177" s="196"/>
      <c r="BR177" s="764"/>
      <c r="BS177" s="2"/>
      <c r="BT177" s="2"/>
      <c r="BU177" s="2"/>
      <c r="BV177" s="2"/>
      <c r="BW177" s="2"/>
      <c r="BX177" s="2"/>
      <c r="BY177" s="2"/>
      <c r="BZ177" s="2"/>
      <c r="CA177" s="2"/>
    </row>
    <row r="178" spans="1:79" thickBot="1" x14ac:dyDescent="0.35">
      <c r="A178" s="753" t="s">
        <v>20</v>
      </c>
      <c r="B178" s="196"/>
      <c r="C178" s="196"/>
      <c r="D178" s="203"/>
      <c r="E178" s="564" t="s">
        <v>20</v>
      </c>
      <c r="F178" s="252"/>
      <c r="G178" s="252"/>
      <c r="H178" s="252"/>
      <c r="I178" s="252"/>
      <c r="J178" s="253"/>
      <c r="K178" s="590" t="s">
        <v>20</v>
      </c>
      <c r="L178" s="196"/>
      <c r="M178" s="196"/>
      <c r="N178" s="196"/>
      <c r="O178" s="196"/>
      <c r="P178" s="196"/>
      <c r="Q178" s="196"/>
      <c r="R178" s="203"/>
      <c r="S178" s="590" t="s">
        <v>20</v>
      </c>
      <c r="T178" s="196"/>
      <c r="U178" s="196"/>
      <c r="V178" s="196"/>
      <c r="W178" s="196"/>
      <c r="X178" s="196"/>
      <c r="Y178" s="196"/>
      <c r="Z178" s="203"/>
      <c r="AA178" s="590" t="s">
        <v>20</v>
      </c>
      <c r="AB178" s="196"/>
      <c r="AC178" s="196"/>
      <c r="AD178" s="196"/>
      <c r="AE178" s="196"/>
      <c r="AF178" s="196"/>
      <c r="AG178" s="196"/>
      <c r="AH178" s="196"/>
      <c r="AI178" s="196"/>
      <c r="AJ178" s="196"/>
      <c r="AK178" s="196"/>
      <c r="AL178" s="203"/>
      <c r="AM178" s="590" t="s">
        <v>20</v>
      </c>
      <c r="AN178" s="196"/>
      <c r="AO178" s="196"/>
      <c r="AP178" s="196"/>
      <c r="AQ178" s="196"/>
      <c r="AR178" s="196"/>
      <c r="AS178" s="196"/>
      <c r="AT178" s="196"/>
      <c r="AU178" s="196"/>
      <c r="AV178" s="196"/>
      <c r="AW178" s="203"/>
      <c r="AX178" s="590" t="s">
        <v>20</v>
      </c>
      <c r="AY178" s="196"/>
      <c r="AZ178" s="196"/>
      <c r="BA178" s="196"/>
      <c r="BB178" s="196"/>
      <c r="BC178" s="196"/>
      <c r="BD178" s="196"/>
      <c r="BE178" s="196"/>
      <c r="BF178" s="196"/>
      <c r="BG178" s="196"/>
      <c r="BH178" s="196"/>
      <c r="BI178" s="196"/>
      <c r="BJ178" s="203"/>
      <c r="BK178" s="590" t="s">
        <v>20</v>
      </c>
      <c r="BL178" s="196"/>
      <c r="BM178" s="196"/>
      <c r="BN178" s="196"/>
      <c r="BO178" s="196"/>
      <c r="BP178" s="196"/>
      <c r="BQ178" s="196"/>
      <c r="BR178" s="764"/>
      <c r="BS178" s="2"/>
      <c r="BT178" s="2"/>
      <c r="BU178" s="2"/>
      <c r="BV178" s="2"/>
      <c r="BW178" s="2"/>
      <c r="BX178" s="2"/>
      <c r="BY178" s="2"/>
      <c r="BZ178" s="2"/>
      <c r="CA178" s="2"/>
    </row>
    <row r="179" spans="1:79" thickBot="1" x14ac:dyDescent="0.35">
      <c r="A179" s="753" t="s">
        <v>20</v>
      </c>
      <c r="B179" s="196"/>
      <c r="C179" s="196"/>
      <c r="D179" s="203"/>
      <c r="E179" s="564" t="s">
        <v>20</v>
      </c>
      <c r="F179" s="252"/>
      <c r="G179" s="252"/>
      <c r="H179" s="252"/>
      <c r="I179" s="252"/>
      <c r="J179" s="253"/>
      <c r="K179" s="590" t="s">
        <v>20</v>
      </c>
      <c r="L179" s="196"/>
      <c r="M179" s="196"/>
      <c r="N179" s="196"/>
      <c r="O179" s="196"/>
      <c r="P179" s="196"/>
      <c r="Q179" s="196"/>
      <c r="R179" s="203"/>
      <c r="S179" s="590" t="s">
        <v>20</v>
      </c>
      <c r="T179" s="196"/>
      <c r="U179" s="196"/>
      <c r="V179" s="196"/>
      <c r="W179" s="196"/>
      <c r="X179" s="196"/>
      <c r="Y179" s="196"/>
      <c r="Z179" s="203"/>
      <c r="AA179" s="590" t="s">
        <v>20</v>
      </c>
      <c r="AB179" s="196"/>
      <c r="AC179" s="196"/>
      <c r="AD179" s="196"/>
      <c r="AE179" s="196"/>
      <c r="AF179" s="196"/>
      <c r="AG179" s="196"/>
      <c r="AH179" s="196"/>
      <c r="AI179" s="196"/>
      <c r="AJ179" s="196"/>
      <c r="AK179" s="196"/>
      <c r="AL179" s="203"/>
      <c r="AM179" s="590" t="s">
        <v>20</v>
      </c>
      <c r="AN179" s="196"/>
      <c r="AO179" s="196"/>
      <c r="AP179" s="196"/>
      <c r="AQ179" s="196"/>
      <c r="AR179" s="196"/>
      <c r="AS179" s="196"/>
      <c r="AT179" s="196"/>
      <c r="AU179" s="196"/>
      <c r="AV179" s="196"/>
      <c r="AW179" s="203"/>
      <c r="AX179" s="590" t="s">
        <v>20</v>
      </c>
      <c r="AY179" s="196"/>
      <c r="AZ179" s="196"/>
      <c r="BA179" s="196"/>
      <c r="BB179" s="196"/>
      <c r="BC179" s="196"/>
      <c r="BD179" s="196"/>
      <c r="BE179" s="196"/>
      <c r="BF179" s="196"/>
      <c r="BG179" s="196"/>
      <c r="BH179" s="196"/>
      <c r="BI179" s="196"/>
      <c r="BJ179" s="203"/>
      <c r="BK179" s="590" t="s">
        <v>20</v>
      </c>
      <c r="BL179" s="196"/>
      <c r="BM179" s="196"/>
      <c r="BN179" s="196"/>
      <c r="BO179" s="196"/>
      <c r="BP179" s="196"/>
      <c r="BQ179" s="196"/>
      <c r="BR179" s="764"/>
      <c r="BS179" s="2"/>
      <c r="BT179" s="2"/>
      <c r="BU179" s="2"/>
      <c r="BV179" s="2"/>
      <c r="BW179" s="2"/>
      <c r="BX179" s="2"/>
      <c r="BY179" s="2"/>
      <c r="BZ179" s="2"/>
      <c r="CA179" s="2"/>
    </row>
    <row r="180" spans="1:79" thickBot="1" x14ac:dyDescent="0.35">
      <c r="A180" s="753" t="s">
        <v>20</v>
      </c>
      <c r="B180" s="196"/>
      <c r="C180" s="196"/>
      <c r="D180" s="203"/>
      <c r="E180" s="564" t="s">
        <v>20</v>
      </c>
      <c r="F180" s="252"/>
      <c r="G180" s="252"/>
      <c r="H180" s="252"/>
      <c r="I180" s="252"/>
      <c r="J180" s="253"/>
      <c r="K180" s="590" t="s">
        <v>20</v>
      </c>
      <c r="L180" s="196"/>
      <c r="M180" s="196"/>
      <c r="N180" s="196"/>
      <c r="O180" s="196"/>
      <c r="P180" s="196"/>
      <c r="Q180" s="196"/>
      <c r="R180" s="203"/>
      <c r="S180" s="590" t="s">
        <v>20</v>
      </c>
      <c r="T180" s="196"/>
      <c r="U180" s="196"/>
      <c r="V180" s="196"/>
      <c r="W180" s="196"/>
      <c r="X180" s="196"/>
      <c r="Y180" s="196"/>
      <c r="Z180" s="203"/>
      <c r="AA180" s="590" t="s">
        <v>20</v>
      </c>
      <c r="AB180" s="196"/>
      <c r="AC180" s="196"/>
      <c r="AD180" s="196"/>
      <c r="AE180" s="196"/>
      <c r="AF180" s="196"/>
      <c r="AG180" s="196"/>
      <c r="AH180" s="196"/>
      <c r="AI180" s="196"/>
      <c r="AJ180" s="196"/>
      <c r="AK180" s="196"/>
      <c r="AL180" s="203"/>
      <c r="AM180" s="590" t="s">
        <v>20</v>
      </c>
      <c r="AN180" s="196"/>
      <c r="AO180" s="196"/>
      <c r="AP180" s="196"/>
      <c r="AQ180" s="196"/>
      <c r="AR180" s="196"/>
      <c r="AS180" s="196"/>
      <c r="AT180" s="196"/>
      <c r="AU180" s="196"/>
      <c r="AV180" s="196"/>
      <c r="AW180" s="203"/>
      <c r="AX180" s="590" t="s">
        <v>20</v>
      </c>
      <c r="AY180" s="196"/>
      <c r="AZ180" s="196"/>
      <c r="BA180" s="196"/>
      <c r="BB180" s="196"/>
      <c r="BC180" s="196"/>
      <c r="BD180" s="196"/>
      <c r="BE180" s="196"/>
      <c r="BF180" s="196"/>
      <c r="BG180" s="196"/>
      <c r="BH180" s="196"/>
      <c r="BI180" s="196"/>
      <c r="BJ180" s="203"/>
      <c r="BK180" s="590" t="s">
        <v>20</v>
      </c>
      <c r="BL180" s="196"/>
      <c r="BM180" s="196"/>
      <c r="BN180" s="196"/>
      <c r="BO180" s="196"/>
      <c r="BP180" s="196"/>
      <c r="BQ180" s="196"/>
      <c r="BR180" s="764"/>
      <c r="BS180" s="2"/>
      <c r="BT180" s="2"/>
      <c r="BU180" s="2"/>
      <c r="BV180" s="2"/>
      <c r="BW180" s="2"/>
      <c r="BX180" s="2"/>
      <c r="BY180" s="2"/>
      <c r="BZ180" s="2"/>
      <c r="CA180" s="2"/>
    </row>
    <row r="181" spans="1:79" thickBot="1" x14ac:dyDescent="0.35">
      <c r="A181" s="753" t="s">
        <v>20</v>
      </c>
      <c r="B181" s="196"/>
      <c r="C181" s="196"/>
      <c r="D181" s="203"/>
      <c r="E181" s="564" t="s">
        <v>20</v>
      </c>
      <c r="F181" s="252"/>
      <c r="G181" s="252"/>
      <c r="H181" s="252"/>
      <c r="I181" s="252"/>
      <c r="J181" s="253"/>
      <c r="K181" s="590" t="s">
        <v>20</v>
      </c>
      <c r="L181" s="196"/>
      <c r="M181" s="196"/>
      <c r="N181" s="196"/>
      <c r="O181" s="196"/>
      <c r="P181" s="196"/>
      <c r="Q181" s="196"/>
      <c r="R181" s="203"/>
      <c r="S181" s="590" t="s">
        <v>20</v>
      </c>
      <c r="T181" s="196"/>
      <c r="U181" s="196"/>
      <c r="V181" s="196"/>
      <c r="W181" s="196"/>
      <c r="X181" s="196"/>
      <c r="Y181" s="196"/>
      <c r="Z181" s="203"/>
      <c r="AA181" s="590" t="s">
        <v>20</v>
      </c>
      <c r="AB181" s="196"/>
      <c r="AC181" s="196"/>
      <c r="AD181" s="196"/>
      <c r="AE181" s="196"/>
      <c r="AF181" s="196"/>
      <c r="AG181" s="196"/>
      <c r="AH181" s="196"/>
      <c r="AI181" s="196"/>
      <c r="AJ181" s="196"/>
      <c r="AK181" s="196"/>
      <c r="AL181" s="203"/>
      <c r="AM181" s="590" t="s">
        <v>20</v>
      </c>
      <c r="AN181" s="196"/>
      <c r="AO181" s="196"/>
      <c r="AP181" s="196"/>
      <c r="AQ181" s="196"/>
      <c r="AR181" s="196"/>
      <c r="AS181" s="196"/>
      <c r="AT181" s="196"/>
      <c r="AU181" s="196"/>
      <c r="AV181" s="196"/>
      <c r="AW181" s="203"/>
      <c r="AX181" s="590" t="s">
        <v>20</v>
      </c>
      <c r="AY181" s="196"/>
      <c r="AZ181" s="196"/>
      <c r="BA181" s="196"/>
      <c r="BB181" s="196"/>
      <c r="BC181" s="196"/>
      <c r="BD181" s="196"/>
      <c r="BE181" s="196"/>
      <c r="BF181" s="196"/>
      <c r="BG181" s="196"/>
      <c r="BH181" s="196"/>
      <c r="BI181" s="196"/>
      <c r="BJ181" s="203"/>
      <c r="BK181" s="590" t="s">
        <v>20</v>
      </c>
      <c r="BL181" s="196"/>
      <c r="BM181" s="196"/>
      <c r="BN181" s="196"/>
      <c r="BO181" s="196"/>
      <c r="BP181" s="196"/>
      <c r="BQ181" s="196"/>
      <c r="BR181" s="764"/>
      <c r="BS181" s="2"/>
      <c r="BT181" s="2"/>
      <c r="BU181" s="2"/>
      <c r="BV181" s="2"/>
      <c r="BW181" s="2"/>
      <c r="BX181" s="2"/>
      <c r="BY181" s="2"/>
      <c r="BZ181" s="2"/>
      <c r="CA181" s="2"/>
    </row>
    <row r="182" spans="1:79" thickBot="1" x14ac:dyDescent="0.35">
      <c r="A182" s="753" t="s">
        <v>20</v>
      </c>
      <c r="B182" s="196"/>
      <c r="C182" s="196"/>
      <c r="D182" s="203"/>
      <c r="E182" s="564" t="s">
        <v>20</v>
      </c>
      <c r="F182" s="252"/>
      <c r="G182" s="252"/>
      <c r="H182" s="252"/>
      <c r="I182" s="252"/>
      <c r="J182" s="253"/>
      <c r="K182" s="590" t="s">
        <v>20</v>
      </c>
      <c r="L182" s="196"/>
      <c r="M182" s="196"/>
      <c r="N182" s="196"/>
      <c r="O182" s="196"/>
      <c r="P182" s="196"/>
      <c r="Q182" s="196"/>
      <c r="R182" s="203"/>
      <c r="S182" s="590" t="s">
        <v>20</v>
      </c>
      <c r="T182" s="196"/>
      <c r="U182" s="196"/>
      <c r="V182" s="196"/>
      <c r="W182" s="196"/>
      <c r="X182" s="196"/>
      <c r="Y182" s="196"/>
      <c r="Z182" s="203"/>
      <c r="AA182" s="590" t="s">
        <v>20</v>
      </c>
      <c r="AB182" s="196"/>
      <c r="AC182" s="196"/>
      <c r="AD182" s="196"/>
      <c r="AE182" s="196"/>
      <c r="AF182" s="196"/>
      <c r="AG182" s="196"/>
      <c r="AH182" s="196"/>
      <c r="AI182" s="196"/>
      <c r="AJ182" s="196"/>
      <c r="AK182" s="196"/>
      <c r="AL182" s="203"/>
      <c r="AM182" s="590" t="s">
        <v>20</v>
      </c>
      <c r="AN182" s="196"/>
      <c r="AO182" s="196"/>
      <c r="AP182" s="196"/>
      <c r="AQ182" s="196"/>
      <c r="AR182" s="196"/>
      <c r="AS182" s="196"/>
      <c r="AT182" s="196"/>
      <c r="AU182" s="196"/>
      <c r="AV182" s="196"/>
      <c r="AW182" s="203"/>
      <c r="AX182" s="590" t="s">
        <v>20</v>
      </c>
      <c r="AY182" s="196"/>
      <c r="AZ182" s="196"/>
      <c r="BA182" s="196"/>
      <c r="BB182" s="196"/>
      <c r="BC182" s="196"/>
      <c r="BD182" s="196"/>
      <c r="BE182" s="196"/>
      <c r="BF182" s="196"/>
      <c r="BG182" s="196"/>
      <c r="BH182" s="196"/>
      <c r="BI182" s="196"/>
      <c r="BJ182" s="203"/>
      <c r="BK182" s="590" t="s">
        <v>20</v>
      </c>
      <c r="BL182" s="196"/>
      <c r="BM182" s="196"/>
      <c r="BN182" s="196"/>
      <c r="BO182" s="196"/>
      <c r="BP182" s="196"/>
      <c r="BQ182" s="196"/>
      <c r="BR182" s="764"/>
      <c r="BS182" s="2"/>
      <c r="BT182" s="2"/>
      <c r="BU182" s="2"/>
      <c r="BV182" s="2"/>
      <c r="BW182" s="2"/>
      <c r="BX182" s="2"/>
      <c r="BY182" s="2"/>
      <c r="BZ182" s="2"/>
      <c r="CA182" s="2"/>
    </row>
    <row r="183" spans="1:79" thickBot="1" x14ac:dyDescent="0.35">
      <c r="A183" s="877" t="s">
        <v>158</v>
      </c>
      <c r="B183" s="308"/>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c r="AJ183" s="308"/>
      <c r="AK183" s="308"/>
      <c r="AL183" s="308"/>
      <c r="AM183" s="308"/>
      <c r="AN183" s="308"/>
      <c r="AO183" s="308"/>
      <c r="AP183" s="308"/>
      <c r="AQ183" s="308"/>
      <c r="AR183" s="308"/>
      <c r="AS183" s="308"/>
      <c r="AT183" s="308"/>
      <c r="AU183" s="308"/>
      <c r="AV183" s="308"/>
      <c r="AW183" s="308"/>
      <c r="AX183" s="308"/>
      <c r="AY183" s="308"/>
      <c r="AZ183" s="308"/>
      <c r="BA183" s="308"/>
      <c r="BB183" s="308"/>
      <c r="BC183" s="308"/>
      <c r="BD183" s="308"/>
      <c r="BE183" s="308"/>
      <c r="BF183" s="308"/>
      <c r="BG183" s="308"/>
      <c r="BH183" s="308"/>
      <c r="BI183" s="308"/>
      <c r="BJ183" s="308"/>
      <c r="BK183" s="72"/>
      <c r="BL183" s="73"/>
      <c r="BM183" s="73"/>
      <c r="BN183" s="73" t="s">
        <v>20</v>
      </c>
      <c r="BO183" s="73"/>
      <c r="BP183" s="73"/>
      <c r="BQ183" s="69"/>
      <c r="BR183" s="70"/>
      <c r="BS183" s="71"/>
      <c r="BT183" s="71"/>
      <c r="BU183" s="71"/>
      <c r="BV183" s="71"/>
      <c r="BW183" s="71"/>
      <c r="BX183" s="71"/>
      <c r="BY183" s="2"/>
      <c r="BZ183" s="2"/>
      <c r="CA183" s="2"/>
    </row>
    <row r="184" spans="1:79" ht="15.75" customHeight="1" x14ac:dyDescent="0.3">
      <c r="A184" s="876" t="s">
        <v>309</v>
      </c>
      <c r="B184" s="485"/>
      <c r="C184" s="485"/>
      <c r="D184" s="485"/>
      <c r="E184" s="485"/>
      <c r="F184" s="485"/>
      <c r="G184" s="485"/>
      <c r="H184" s="485"/>
      <c r="I184" s="485"/>
      <c r="J184" s="485"/>
      <c r="K184" s="485"/>
      <c r="L184" s="485"/>
      <c r="M184" s="485"/>
      <c r="N184" s="485"/>
      <c r="O184" s="485"/>
      <c r="P184" s="485"/>
      <c r="Q184" s="485"/>
      <c r="R184" s="485"/>
      <c r="S184" s="485"/>
      <c r="T184" s="485"/>
      <c r="U184" s="485"/>
      <c r="V184" s="485"/>
      <c r="W184" s="485"/>
      <c r="X184" s="485"/>
      <c r="Y184" s="485"/>
      <c r="Z184" s="485"/>
      <c r="AA184" s="485"/>
      <c r="AB184" s="485"/>
      <c r="AC184" s="485"/>
      <c r="AD184" s="485"/>
      <c r="AE184" s="485"/>
      <c r="AF184" s="485"/>
      <c r="AG184" s="485"/>
      <c r="AH184" s="485"/>
      <c r="AI184" s="485"/>
      <c r="AJ184" s="485"/>
      <c r="AK184" s="485"/>
      <c r="AL184" s="485"/>
      <c r="AM184" s="485"/>
      <c r="AN184" s="485"/>
      <c r="AO184" s="485"/>
      <c r="AP184" s="485"/>
      <c r="AQ184" s="485"/>
      <c r="AR184" s="485"/>
      <c r="AS184" s="485"/>
      <c r="AT184" s="485"/>
      <c r="AU184" s="485"/>
      <c r="AV184" s="485"/>
      <c r="AW184" s="485"/>
      <c r="AX184" s="485"/>
      <c r="AY184" s="485"/>
      <c r="AZ184" s="485"/>
      <c r="BA184" s="485"/>
      <c r="BB184" s="485"/>
      <c r="BC184" s="485"/>
      <c r="BD184" s="485"/>
      <c r="BE184" s="485"/>
      <c r="BF184" s="485"/>
      <c r="BG184" s="485"/>
      <c r="BH184" s="485"/>
      <c r="BI184" s="485"/>
      <c r="BJ184" s="485"/>
      <c r="BK184" s="485"/>
      <c r="BL184" s="485"/>
      <c r="BM184" s="485"/>
      <c r="BN184" s="485"/>
      <c r="BO184" s="485"/>
      <c r="BP184" s="485"/>
      <c r="BQ184" s="485"/>
      <c r="BR184" s="485"/>
      <c r="BS184" s="485"/>
      <c r="BT184" s="485"/>
      <c r="BU184" s="485"/>
      <c r="BV184" s="485"/>
      <c r="BW184" s="485"/>
      <c r="BX184" s="485"/>
      <c r="BY184" s="2"/>
      <c r="BZ184" s="2"/>
      <c r="CA184" s="2"/>
    </row>
    <row r="185" spans="1:79" ht="24.75" customHeight="1" x14ac:dyDescent="0.3">
      <c r="A185" s="515" t="s">
        <v>469</v>
      </c>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c r="BU185" s="185"/>
      <c r="BV185" s="185"/>
      <c r="BW185" s="185"/>
      <c r="BX185" s="185"/>
      <c r="BY185" s="2"/>
      <c r="BZ185" s="2"/>
      <c r="CA185" s="2"/>
    </row>
    <row r="186" spans="1:79" ht="21.75" customHeight="1" thickBot="1" x14ac:dyDescent="0.35">
      <c r="A186" s="766" t="s">
        <v>426</v>
      </c>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row>
    <row r="187" spans="1:79" ht="81" customHeight="1" thickBot="1" x14ac:dyDescent="0.35">
      <c r="A187" s="814" t="s">
        <v>428</v>
      </c>
      <c r="B187" s="308"/>
      <c r="C187" s="308"/>
      <c r="D187" s="322"/>
      <c r="E187" s="754" t="s">
        <v>430</v>
      </c>
      <c r="F187" s="308"/>
      <c r="G187" s="308"/>
      <c r="H187" s="308"/>
      <c r="I187" s="308"/>
      <c r="J187" s="322"/>
      <c r="K187" s="754" t="s">
        <v>461</v>
      </c>
      <c r="L187" s="308"/>
      <c r="M187" s="308"/>
      <c r="N187" s="308"/>
      <c r="O187" s="308"/>
      <c r="P187" s="308"/>
      <c r="Q187" s="308"/>
      <c r="R187" s="322"/>
      <c r="S187" s="754" t="s">
        <v>258</v>
      </c>
      <c r="T187" s="308"/>
      <c r="U187" s="308"/>
      <c r="V187" s="308"/>
      <c r="W187" s="308"/>
      <c r="X187" s="308"/>
      <c r="Y187" s="308"/>
      <c r="Z187" s="322"/>
      <c r="AA187" s="754" t="s">
        <v>432</v>
      </c>
      <c r="AB187" s="308"/>
      <c r="AC187" s="308"/>
      <c r="AD187" s="308"/>
      <c r="AE187" s="308"/>
      <c r="AF187" s="308"/>
      <c r="AG187" s="308"/>
      <c r="AH187" s="308"/>
      <c r="AI187" s="308"/>
      <c r="AJ187" s="308"/>
      <c r="AK187" s="308"/>
      <c r="AL187" s="322"/>
      <c r="AM187" s="754" t="s">
        <v>433</v>
      </c>
      <c r="AN187" s="308"/>
      <c r="AO187" s="308"/>
      <c r="AP187" s="308"/>
      <c r="AQ187" s="308"/>
      <c r="AR187" s="308"/>
      <c r="AS187" s="308"/>
      <c r="AT187" s="308"/>
      <c r="AU187" s="308"/>
      <c r="AV187" s="308"/>
      <c r="AW187" s="322"/>
      <c r="AX187" s="754" t="s">
        <v>5</v>
      </c>
      <c r="AY187" s="308"/>
      <c r="AZ187" s="308"/>
      <c r="BA187" s="308"/>
      <c r="BB187" s="308"/>
      <c r="BC187" s="308"/>
      <c r="BD187" s="308"/>
      <c r="BE187" s="308"/>
      <c r="BF187" s="308"/>
      <c r="BG187" s="308"/>
      <c r="BH187" s="308"/>
      <c r="BI187" s="308"/>
      <c r="BJ187" s="322"/>
      <c r="BK187" s="754" t="s">
        <v>435</v>
      </c>
      <c r="BL187" s="308"/>
      <c r="BM187" s="308"/>
      <c r="BN187" s="308"/>
      <c r="BO187" s="308"/>
      <c r="BP187" s="308"/>
      <c r="BQ187" s="308"/>
      <c r="BR187" s="328"/>
      <c r="BS187" s="2"/>
      <c r="BT187" s="2"/>
      <c r="BU187" s="2"/>
      <c r="BV187" s="2"/>
      <c r="BW187" s="2"/>
      <c r="BX187" s="2"/>
      <c r="BY187" s="2"/>
      <c r="BZ187" s="2"/>
      <c r="CA187" s="2"/>
    </row>
    <row r="188" spans="1:79" ht="55.95" customHeight="1" thickBot="1" x14ac:dyDescent="0.35">
      <c r="A188" s="874">
        <v>43685</v>
      </c>
      <c r="B188" s="848"/>
      <c r="C188" s="848"/>
      <c r="D188" s="849"/>
      <c r="E188" s="850">
        <v>1</v>
      </c>
      <c r="F188" s="851"/>
      <c r="G188" s="851"/>
      <c r="H188" s="851"/>
      <c r="I188" s="851"/>
      <c r="J188" s="852"/>
      <c r="K188" s="595" t="s">
        <v>912</v>
      </c>
      <c r="L188" s="848"/>
      <c r="M188" s="848"/>
      <c r="N188" s="848"/>
      <c r="O188" s="848"/>
      <c r="P188" s="848"/>
      <c r="Q188" s="848"/>
      <c r="R188" s="849"/>
      <c r="S188" s="595"/>
      <c r="T188" s="848"/>
      <c r="U188" s="848"/>
      <c r="V188" s="848"/>
      <c r="W188" s="848"/>
      <c r="X188" s="848"/>
      <c r="Y188" s="848"/>
      <c r="Z188" s="849"/>
      <c r="AA188" s="592" t="s">
        <v>1343</v>
      </c>
      <c r="AB188" s="853"/>
      <c r="AC188" s="853"/>
      <c r="AD188" s="853"/>
      <c r="AE188" s="853"/>
      <c r="AF188" s="853"/>
      <c r="AG188" s="853"/>
      <c r="AH188" s="853"/>
      <c r="AI188" s="853"/>
      <c r="AJ188" s="853"/>
      <c r="AK188" s="853"/>
      <c r="AL188" s="854"/>
      <c r="AM188" s="595" t="s">
        <v>913</v>
      </c>
      <c r="AN188" s="848"/>
      <c r="AO188" s="848"/>
      <c r="AP188" s="848"/>
      <c r="AQ188" s="848"/>
      <c r="AR188" s="848"/>
      <c r="AS188" s="848"/>
      <c r="AT188" s="848"/>
      <c r="AU188" s="848"/>
      <c r="AV188" s="848"/>
      <c r="AW188" s="849"/>
      <c r="AX188" s="595" t="s">
        <v>20</v>
      </c>
      <c r="AY188" s="848"/>
      <c r="AZ188" s="848"/>
      <c r="BA188" s="848"/>
      <c r="BB188" s="848"/>
      <c r="BC188" s="848"/>
      <c r="BD188" s="848"/>
      <c r="BE188" s="848"/>
      <c r="BF188" s="848"/>
      <c r="BG188" s="848"/>
      <c r="BH188" s="848"/>
      <c r="BI188" s="848"/>
      <c r="BJ188" s="849"/>
      <c r="BK188" s="855">
        <v>4430</v>
      </c>
      <c r="BL188" s="856"/>
      <c r="BM188" s="856"/>
      <c r="BN188" s="856"/>
      <c r="BO188" s="856"/>
      <c r="BP188" s="856"/>
      <c r="BQ188" s="856"/>
      <c r="BR188" s="857"/>
      <c r="BS188" s="2"/>
      <c r="BT188" s="2"/>
      <c r="BU188" s="2"/>
      <c r="BV188" s="2"/>
      <c r="BW188" s="2"/>
      <c r="BX188" s="2"/>
      <c r="BY188" s="2"/>
      <c r="BZ188" s="2"/>
      <c r="CA188" s="2"/>
    </row>
    <row r="189" spans="1:79" ht="79.2" customHeight="1" thickBot="1" x14ac:dyDescent="0.35">
      <c r="A189" s="874">
        <v>43663</v>
      </c>
      <c r="B189" s="848"/>
      <c r="C189" s="848"/>
      <c r="D189" s="849"/>
      <c r="E189" s="850">
        <v>2</v>
      </c>
      <c r="F189" s="851"/>
      <c r="G189" s="851"/>
      <c r="H189" s="851"/>
      <c r="I189" s="851"/>
      <c r="J189" s="852"/>
      <c r="K189" s="595" t="s">
        <v>914</v>
      </c>
      <c r="L189" s="848"/>
      <c r="M189" s="848"/>
      <c r="N189" s="848"/>
      <c r="O189" s="848"/>
      <c r="P189" s="848"/>
      <c r="Q189" s="848"/>
      <c r="R189" s="849"/>
      <c r="S189" s="875"/>
      <c r="T189" s="853"/>
      <c r="U189" s="853"/>
      <c r="V189" s="853"/>
      <c r="W189" s="853"/>
      <c r="X189" s="853"/>
      <c r="Y189" s="853"/>
      <c r="Z189" s="854"/>
      <c r="AA189" s="459" t="s">
        <v>1370</v>
      </c>
      <c r="AB189" s="848"/>
      <c r="AC189" s="848"/>
      <c r="AD189" s="848"/>
      <c r="AE189" s="848"/>
      <c r="AF189" s="848"/>
      <c r="AG189" s="848"/>
      <c r="AH189" s="848"/>
      <c r="AI189" s="848"/>
      <c r="AJ189" s="848"/>
      <c r="AK189" s="848"/>
      <c r="AL189" s="849"/>
      <c r="AM189" s="595" t="s">
        <v>915</v>
      </c>
      <c r="AN189" s="848"/>
      <c r="AO189" s="848"/>
      <c r="AP189" s="848"/>
      <c r="AQ189" s="848"/>
      <c r="AR189" s="848"/>
      <c r="AS189" s="848"/>
      <c r="AT189" s="848"/>
      <c r="AU189" s="848"/>
      <c r="AV189" s="848"/>
      <c r="AW189" s="849"/>
      <c r="AX189" s="595" t="s">
        <v>20</v>
      </c>
      <c r="AY189" s="848"/>
      <c r="AZ189" s="848"/>
      <c r="BA189" s="848"/>
      <c r="BB189" s="848"/>
      <c r="BC189" s="848"/>
      <c r="BD189" s="848"/>
      <c r="BE189" s="848"/>
      <c r="BF189" s="848"/>
      <c r="BG189" s="848"/>
      <c r="BH189" s="848"/>
      <c r="BI189" s="848"/>
      <c r="BJ189" s="849"/>
      <c r="BK189" s="855">
        <v>3170</v>
      </c>
      <c r="BL189" s="856"/>
      <c r="BM189" s="856"/>
      <c r="BN189" s="856"/>
      <c r="BO189" s="856"/>
      <c r="BP189" s="856"/>
      <c r="BQ189" s="856"/>
      <c r="BR189" s="857"/>
      <c r="BS189" s="2"/>
      <c r="BT189" s="2"/>
      <c r="BU189" s="2"/>
      <c r="BV189" s="2"/>
      <c r="BW189" s="2"/>
      <c r="BX189" s="2"/>
      <c r="BY189" s="2"/>
      <c r="BZ189" s="2"/>
      <c r="CA189" s="2"/>
    </row>
    <row r="190" spans="1:79" ht="57.6" customHeight="1" thickBot="1" x14ac:dyDescent="0.35">
      <c r="A190" s="874">
        <v>43651</v>
      </c>
      <c r="B190" s="848"/>
      <c r="C190" s="848"/>
      <c r="D190" s="849"/>
      <c r="E190" s="850">
        <v>1</v>
      </c>
      <c r="F190" s="851"/>
      <c r="G190" s="851"/>
      <c r="H190" s="851"/>
      <c r="I190" s="851"/>
      <c r="J190" s="852"/>
      <c r="K190" s="595" t="s">
        <v>916</v>
      </c>
      <c r="L190" s="848"/>
      <c r="M190" s="848"/>
      <c r="N190" s="848"/>
      <c r="O190" s="848"/>
      <c r="P190" s="848"/>
      <c r="Q190" s="848"/>
      <c r="R190" s="849"/>
      <c r="S190" s="878"/>
      <c r="T190" s="879"/>
      <c r="U190" s="879"/>
      <c r="V190" s="879"/>
      <c r="W190" s="879"/>
      <c r="X190" s="879"/>
      <c r="Y190" s="879"/>
      <c r="Z190" s="880"/>
      <c r="AA190" s="459" t="s">
        <v>1371</v>
      </c>
      <c r="AB190" s="848"/>
      <c r="AC190" s="848"/>
      <c r="AD190" s="848"/>
      <c r="AE190" s="848"/>
      <c r="AF190" s="848"/>
      <c r="AG190" s="848"/>
      <c r="AH190" s="848"/>
      <c r="AI190" s="848"/>
      <c r="AJ190" s="848"/>
      <c r="AK190" s="848"/>
      <c r="AL190" s="849"/>
      <c r="AM190" s="595" t="s">
        <v>917</v>
      </c>
      <c r="AN190" s="848"/>
      <c r="AO190" s="848"/>
      <c r="AP190" s="848"/>
      <c r="AQ190" s="848"/>
      <c r="AR190" s="848"/>
      <c r="AS190" s="848"/>
      <c r="AT190" s="848"/>
      <c r="AU190" s="848"/>
      <c r="AV190" s="848"/>
      <c r="AW190" s="849"/>
      <c r="AX190" s="595" t="s">
        <v>20</v>
      </c>
      <c r="AY190" s="848"/>
      <c r="AZ190" s="848"/>
      <c r="BA190" s="848"/>
      <c r="BB190" s="848"/>
      <c r="BC190" s="848"/>
      <c r="BD190" s="848"/>
      <c r="BE190" s="848"/>
      <c r="BF190" s="848"/>
      <c r="BG190" s="848"/>
      <c r="BH190" s="848"/>
      <c r="BI190" s="848"/>
      <c r="BJ190" s="849"/>
      <c r="BK190" s="855">
        <v>2400</v>
      </c>
      <c r="BL190" s="856"/>
      <c r="BM190" s="856"/>
      <c r="BN190" s="856"/>
      <c r="BO190" s="856"/>
      <c r="BP190" s="856"/>
      <c r="BQ190" s="856"/>
      <c r="BR190" s="857"/>
      <c r="BS190" s="2"/>
      <c r="BT190" s="2"/>
      <c r="BU190" s="2"/>
      <c r="BV190" s="2"/>
      <c r="BW190" s="2"/>
      <c r="BX190" s="2"/>
      <c r="BY190" s="2"/>
      <c r="BZ190" s="2"/>
      <c r="CA190" s="2"/>
    </row>
    <row r="191" spans="1:79" thickBot="1" x14ac:dyDescent="0.35">
      <c r="A191" s="753" t="s">
        <v>20</v>
      </c>
      <c r="B191" s="196"/>
      <c r="C191" s="196"/>
      <c r="D191" s="203"/>
      <c r="E191" s="564" t="s">
        <v>20</v>
      </c>
      <c r="F191" s="252"/>
      <c r="G191" s="252"/>
      <c r="H191" s="252"/>
      <c r="I191" s="252"/>
      <c r="J191" s="253"/>
      <c r="K191" s="590" t="s">
        <v>20</v>
      </c>
      <c r="L191" s="196"/>
      <c r="M191" s="196"/>
      <c r="N191" s="196"/>
      <c r="O191" s="196"/>
      <c r="P191" s="196"/>
      <c r="Q191" s="196"/>
      <c r="R191" s="203"/>
      <c r="S191" s="590" t="s">
        <v>20</v>
      </c>
      <c r="T191" s="196"/>
      <c r="U191" s="196"/>
      <c r="V191" s="196"/>
      <c r="W191" s="196"/>
      <c r="X191" s="196"/>
      <c r="Y191" s="196"/>
      <c r="Z191" s="203"/>
      <c r="AA191" s="590" t="s">
        <v>20</v>
      </c>
      <c r="AB191" s="196"/>
      <c r="AC191" s="196"/>
      <c r="AD191" s="196"/>
      <c r="AE191" s="196"/>
      <c r="AF191" s="196"/>
      <c r="AG191" s="196"/>
      <c r="AH191" s="196"/>
      <c r="AI191" s="196"/>
      <c r="AJ191" s="196"/>
      <c r="AK191" s="196"/>
      <c r="AL191" s="203"/>
      <c r="AM191" s="590" t="s">
        <v>20</v>
      </c>
      <c r="AN191" s="196"/>
      <c r="AO191" s="196"/>
      <c r="AP191" s="196"/>
      <c r="AQ191" s="196"/>
      <c r="AR191" s="196"/>
      <c r="AS191" s="196"/>
      <c r="AT191" s="196"/>
      <c r="AU191" s="196"/>
      <c r="AV191" s="196"/>
      <c r="AW191" s="203"/>
      <c r="AX191" s="590" t="s">
        <v>20</v>
      </c>
      <c r="AY191" s="196"/>
      <c r="AZ191" s="196"/>
      <c r="BA191" s="196"/>
      <c r="BB191" s="196"/>
      <c r="BC191" s="196"/>
      <c r="BD191" s="196"/>
      <c r="BE191" s="196"/>
      <c r="BF191" s="196"/>
      <c r="BG191" s="196"/>
      <c r="BH191" s="196"/>
      <c r="BI191" s="196"/>
      <c r="BJ191" s="203"/>
      <c r="BK191" s="858" t="s">
        <v>20</v>
      </c>
      <c r="BL191" s="664"/>
      <c r="BM191" s="664"/>
      <c r="BN191" s="664"/>
      <c r="BO191" s="664"/>
      <c r="BP191" s="664"/>
      <c r="BQ191" s="664"/>
      <c r="BR191" s="859"/>
      <c r="BS191" s="2"/>
      <c r="BT191" s="2"/>
      <c r="BU191" s="2"/>
      <c r="BV191" s="2"/>
      <c r="BW191" s="2"/>
      <c r="BX191" s="2"/>
      <c r="BY191" s="2"/>
      <c r="BZ191" s="2"/>
      <c r="CA191" s="2"/>
    </row>
    <row r="192" spans="1:79" thickBot="1" x14ac:dyDescent="0.35">
      <c r="A192" s="753" t="s">
        <v>20</v>
      </c>
      <c r="B192" s="196"/>
      <c r="C192" s="196"/>
      <c r="D192" s="203"/>
      <c r="E192" s="564" t="s">
        <v>20</v>
      </c>
      <c r="F192" s="252"/>
      <c r="G192" s="252"/>
      <c r="H192" s="252"/>
      <c r="I192" s="252"/>
      <c r="J192" s="253"/>
      <c r="K192" s="590" t="s">
        <v>20</v>
      </c>
      <c r="L192" s="196"/>
      <c r="M192" s="196"/>
      <c r="N192" s="196"/>
      <c r="O192" s="196"/>
      <c r="P192" s="196"/>
      <c r="Q192" s="196"/>
      <c r="R192" s="203"/>
      <c r="S192" s="590" t="s">
        <v>20</v>
      </c>
      <c r="T192" s="196"/>
      <c r="U192" s="196"/>
      <c r="V192" s="196"/>
      <c r="W192" s="196"/>
      <c r="X192" s="196"/>
      <c r="Y192" s="196"/>
      <c r="Z192" s="203"/>
      <c r="AA192" s="590" t="s">
        <v>20</v>
      </c>
      <c r="AB192" s="196"/>
      <c r="AC192" s="196"/>
      <c r="AD192" s="196"/>
      <c r="AE192" s="196"/>
      <c r="AF192" s="196"/>
      <c r="AG192" s="196"/>
      <c r="AH192" s="196"/>
      <c r="AI192" s="196"/>
      <c r="AJ192" s="196"/>
      <c r="AK192" s="196"/>
      <c r="AL192" s="203"/>
      <c r="AM192" s="590" t="s">
        <v>20</v>
      </c>
      <c r="AN192" s="196"/>
      <c r="AO192" s="196"/>
      <c r="AP192" s="196"/>
      <c r="AQ192" s="196"/>
      <c r="AR192" s="196"/>
      <c r="AS192" s="196"/>
      <c r="AT192" s="196"/>
      <c r="AU192" s="196"/>
      <c r="AV192" s="196"/>
      <c r="AW192" s="203"/>
      <c r="AX192" s="590" t="s">
        <v>20</v>
      </c>
      <c r="AY192" s="196"/>
      <c r="AZ192" s="196"/>
      <c r="BA192" s="196"/>
      <c r="BB192" s="196"/>
      <c r="BC192" s="196"/>
      <c r="BD192" s="196"/>
      <c r="BE192" s="196"/>
      <c r="BF192" s="196"/>
      <c r="BG192" s="196"/>
      <c r="BH192" s="196"/>
      <c r="BI192" s="196"/>
      <c r="BJ192" s="203"/>
      <c r="BK192" s="858" t="s">
        <v>20</v>
      </c>
      <c r="BL192" s="664"/>
      <c r="BM192" s="664"/>
      <c r="BN192" s="664"/>
      <c r="BO192" s="664"/>
      <c r="BP192" s="664"/>
      <c r="BQ192" s="664"/>
      <c r="BR192" s="859"/>
      <c r="BS192" s="2"/>
      <c r="BT192" s="2"/>
      <c r="BU192" s="2"/>
      <c r="BV192" s="2"/>
      <c r="BW192" s="2"/>
      <c r="BX192" s="2"/>
      <c r="BY192" s="2"/>
      <c r="BZ192" s="2"/>
      <c r="CA192" s="2"/>
    </row>
    <row r="193" spans="1:79" thickBot="1" x14ac:dyDescent="0.35">
      <c r="A193" s="870" t="s">
        <v>436</v>
      </c>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c r="AJ193" s="308"/>
      <c r="AK193" s="308"/>
      <c r="AL193" s="308"/>
      <c r="AM193" s="308"/>
      <c r="AN193" s="308"/>
      <c r="AO193" s="308"/>
      <c r="AP193" s="308"/>
      <c r="AQ193" s="308"/>
      <c r="AR193" s="308"/>
      <c r="AS193" s="308"/>
      <c r="AT193" s="308"/>
      <c r="AU193" s="308"/>
      <c r="AV193" s="308"/>
      <c r="AW193" s="308"/>
      <c r="AX193" s="308"/>
      <c r="AY193" s="308"/>
      <c r="AZ193" s="308"/>
      <c r="BA193" s="308"/>
      <c r="BB193" s="308"/>
      <c r="BC193" s="308"/>
      <c r="BD193" s="308"/>
      <c r="BE193" s="308"/>
      <c r="BF193" s="308"/>
      <c r="BG193" s="308"/>
      <c r="BH193" s="308"/>
      <c r="BI193" s="308"/>
      <c r="BJ193" s="308"/>
      <c r="BK193" s="860">
        <f>SUM(BK188:BK192)</f>
        <v>10000</v>
      </c>
      <c r="BL193" s="861"/>
      <c r="BM193" s="861"/>
      <c r="BN193" s="861"/>
      <c r="BO193" s="861"/>
      <c r="BP193" s="861"/>
      <c r="BQ193" s="861"/>
      <c r="BR193" s="862"/>
      <c r="BS193" s="71"/>
      <c r="BT193" s="71"/>
      <c r="BU193" s="71"/>
      <c r="BV193" s="71"/>
      <c r="BW193" s="71"/>
      <c r="BX193" s="71"/>
      <c r="BY193" s="2"/>
      <c r="BZ193" s="2"/>
      <c r="CA193" s="2"/>
    </row>
    <row r="194" spans="1:79" ht="21.75" customHeight="1" thickBot="1" x14ac:dyDescent="0.35">
      <c r="A194" s="766" t="s">
        <v>438</v>
      </c>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row>
    <row r="195" spans="1:79" ht="78.75" customHeight="1" thickBot="1" x14ac:dyDescent="0.35">
      <c r="A195" s="831" t="s">
        <v>428</v>
      </c>
      <c r="B195" s="485"/>
      <c r="C195" s="485"/>
      <c r="D195" s="289"/>
      <c r="E195" s="832" t="s">
        <v>430</v>
      </c>
      <c r="F195" s="485"/>
      <c r="G195" s="485"/>
      <c r="H195" s="485"/>
      <c r="I195" s="485"/>
      <c r="J195" s="289"/>
      <c r="K195" s="832" t="s">
        <v>472</v>
      </c>
      <c r="L195" s="485"/>
      <c r="M195" s="485"/>
      <c r="N195" s="485"/>
      <c r="O195" s="485"/>
      <c r="P195" s="485"/>
      <c r="Q195" s="485"/>
      <c r="R195" s="289"/>
      <c r="S195" s="832" t="s">
        <v>409</v>
      </c>
      <c r="T195" s="485"/>
      <c r="U195" s="485"/>
      <c r="V195" s="485"/>
      <c r="W195" s="485"/>
      <c r="X195" s="485"/>
      <c r="Y195" s="485"/>
      <c r="Z195" s="289"/>
      <c r="AA195" s="832" t="s">
        <v>441</v>
      </c>
      <c r="AB195" s="485"/>
      <c r="AC195" s="485"/>
      <c r="AD195" s="485"/>
      <c r="AE195" s="485"/>
      <c r="AF195" s="485"/>
      <c r="AG195" s="485"/>
      <c r="AH195" s="485"/>
      <c r="AI195" s="485"/>
      <c r="AJ195" s="485"/>
      <c r="AK195" s="485"/>
      <c r="AL195" s="289"/>
      <c r="AM195" s="832" t="s">
        <v>462</v>
      </c>
      <c r="AN195" s="485"/>
      <c r="AO195" s="485"/>
      <c r="AP195" s="485"/>
      <c r="AQ195" s="485"/>
      <c r="AR195" s="485"/>
      <c r="AS195" s="485"/>
      <c r="AT195" s="485"/>
      <c r="AU195" s="485"/>
      <c r="AV195" s="485"/>
      <c r="AW195" s="289"/>
      <c r="AX195" s="832" t="s">
        <v>5</v>
      </c>
      <c r="AY195" s="485"/>
      <c r="AZ195" s="485"/>
      <c r="BA195" s="485"/>
      <c r="BB195" s="485"/>
      <c r="BC195" s="485"/>
      <c r="BD195" s="485"/>
      <c r="BE195" s="485"/>
      <c r="BF195" s="485"/>
      <c r="BG195" s="485"/>
      <c r="BH195" s="485"/>
      <c r="BI195" s="485"/>
      <c r="BJ195" s="289"/>
      <c r="BK195" s="832" t="s">
        <v>435</v>
      </c>
      <c r="BL195" s="485"/>
      <c r="BM195" s="485"/>
      <c r="BN195" s="485"/>
      <c r="BO195" s="485"/>
      <c r="BP195" s="485"/>
      <c r="BQ195" s="485"/>
      <c r="BR195" s="863"/>
      <c r="BS195" s="2"/>
      <c r="BT195" s="2"/>
      <c r="BU195" s="2"/>
      <c r="BV195" s="2"/>
      <c r="BW195" s="2"/>
      <c r="BX195" s="2"/>
      <c r="BY195" s="2"/>
      <c r="BZ195" s="2"/>
      <c r="CA195" s="2"/>
    </row>
    <row r="196" spans="1:79" ht="67.2" customHeight="1" x14ac:dyDescent="0.3">
      <c r="A196" s="834">
        <v>43655</v>
      </c>
      <c r="B196" s="835"/>
      <c r="C196" s="835"/>
      <c r="D196" s="835"/>
      <c r="E196" s="836">
        <v>14</v>
      </c>
      <c r="F196" s="835"/>
      <c r="G196" s="835"/>
      <c r="H196" s="835"/>
      <c r="I196" s="835"/>
      <c r="J196" s="835"/>
      <c r="K196" s="836" t="s">
        <v>924</v>
      </c>
      <c r="L196" s="835"/>
      <c r="M196" s="835"/>
      <c r="N196" s="835"/>
      <c r="O196" s="835"/>
      <c r="P196" s="835"/>
      <c r="Q196" s="835"/>
      <c r="R196" s="835"/>
      <c r="S196" s="836">
        <v>41482815</v>
      </c>
      <c r="T196" s="835"/>
      <c r="U196" s="835"/>
      <c r="V196" s="835"/>
      <c r="W196" s="835"/>
      <c r="X196" s="835"/>
      <c r="Y196" s="835"/>
      <c r="Z196" s="835"/>
      <c r="AA196" s="836" t="s">
        <v>925</v>
      </c>
      <c r="AB196" s="835"/>
      <c r="AC196" s="835"/>
      <c r="AD196" s="835"/>
      <c r="AE196" s="835"/>
      <c r="AF196" s="835"/>
      <c r="AG196" s="835"/>
      <c r="AH196" s="835"/>
      <c r="AI196" s="835"/>
      <c r="AJ196" s="835"/>
      <c r="AK196" s="835"/>
      <c r="AL196" s="835"/>
      <c r="AM196" s="836" t="s">
        <v>926</v>
      </c>
      <c r="AN196" s="835"/>
      <c r="AO196" s="835"/>
      <c r="AP196" s="835"/>
      <c r="AQ196" s="835"/>
      <c r="AR196" s="835"/>
      <c r="AS196" s="835"/>
      <c r="AT196" s="835"/>
      <c r="AU196" s="835"/>
      <c r="AV196" s="835"/>
      <c r="AW196" s="835"/>
      <c r="AX196" s="836" t="s">
        <v>20</v>
      </c>
      <c r="AY196" s="835"/>
      <c r="AZ196" s="835"/>
      <c r="BA196" s="835"/>
      <c r="BB196" s="835"/>
      <c r="BC196" s="835"/>
      <c r="BD196" s="835"/>
      <c r="BE196" s="835"/>
      <c r="BF196" s="835"/>
      <c r="BG196" s="835"/>
      <c r="BH196" s="835"/>
      <c r="BI196" s="835"/>
      <c r="BJ196" s="835"/>
      <c r="BK196" s="864">
        <v>1104</v>
      </c>
      <c r="BL196" s="865"/>
      <c r="BM196" s="865"/>
      <c r="BN196" s="865"/>
      <c r="BO196" s="865"/>
      <c r="BP196" s="865"/>
      <c r="BQ196" s="865"/>
      <c r="BR196" s="866"/>
      <c r="BS196" s="2"/>
      <c r="BT196" s="2"/>
      <c r="BU196" s="2"/>
      <c r="BV196" s="2"/>
      <c r="BW196" s="2"/>
      <c r="BX196" s="2"/>
      <c r="BY196" s="2"/>
      <c r="BZ196" s="2"/>
      <c r="CA196" s="2"/>
    </row>
    <row r="197" spans="1:79" ht="57.6" customHeight="1" x14ac:dyDescent="0.3">
      <c r="A197" s="829">
        <v>43685</v>
      </c>
      <c r="B197" s="830"/>
      <c r="C197" s="830"/>
      <c r="D197" s="830"/>
      <c r="E197" s="833">
        <v>1</v>
      </c>
      <c r="F197" s="830"/>
      <c r="G197" s="830"/>
      <c r="H197" s="830"/>
      <c r="I197" s="830"/>
      <c r="J197" s="830"/>
      <c r="K197" s="833" t="s">
        <v>940</v>
      </c>
      <c r="L197" s="830"/>
      <c r="M197" s="830"/>
      <c r="N197" s="830"/>
      <c r="O197" s="830"/>
      <c r="P197" s="830"/>
      <c r="Q197" s="830"/>
      <c r="R197" s="830"/>
      <c r="S197" s="833">
        <v>38016923</v>
      </c>
      <c r="T197" s="830"/>
      <c r="U197" s="830"/>
      <c r="V197" s="830"/>
      <c r="W197" s="830"/>
      <c r="X197" s="830"/>
      <c r="Y197" s="830"/>
      <c r="Z197" s="830"/>
      <c r="AA197" s="833" t="s">
        <v>941</v>
      </c>
      <c r="AB197" s="830"/>
      <c r="AC197" s="830"/>
      <c r="AD197" s="830"/>
      <c r="AE197" s="830"/>
      <c r="AF197" s="830"/>
      <c r="AG197" s="830"/>
      <c r="AH197" s="830"/>
      <c r="AI197" s="830"/>
      <c r="AJ197" s="830"/>
      <c r="AK197" s="830"/>
      <c r="AL197" s="830"/>
      <c r="AM197" s="833" t="s">
        <v>942</v>
      </c>
      <c r="AN197" s="830"/>
      <c r="AO197" s="830"/>
      <c r="AP197" s="830"/>
      <c r="AQ197" s="830"/>
      <c r="AR197" s="830"/>
      <c r="AS197" s="830"/>
      <c r="AT197" s="830"/>
      <c r="AU197" s="830"/>
      <c r="AV197" s="830"/>
      <c r="AW197" s="830"/>
      <c r="AX197" s="833" t="s">
        <v>20</v>
      </c>
      <c r="AY197" s="830"/>
      <c r="AZ197" s="830"/>
      <c r="BA197" s="830"/>
      <c r="BB197" s="830"/>
      <c r="BC197" s="830"/>
      <c r="BD197" s="830"/>
      <c r="BE197" s="830"/>
      <c r="BF197" s="830"/>
      <c r="BG197" s="830"/>
      <c r="BH197" s="830"/>
      <c r="BI197" s="830"/>
      <c r="BJ197" s="830"/>
      <c r="BK197" s="867">
        <v>396</v>
      </c>
      <c r="BL197" s="868"/>
      <c r="BM197" s="868"/>
      <c r="BN197" s="868"/>
      <c r="BO197" s="868"/>
      <c r="BP197" s="868"/>
      <c r="BQ197" s="868"/>
      <c r="BR197" s="869"/>
      <c r="BS197" s="2"/>
      <c r="BT197" s="2"/>
      <c r="BU197" s="2"/>
      <c r="BV197" s="2"/>
      <c r="BW197" s="2"/>
      <c r="BX197" s="2"/>
      <c r="BY197" s="2"/>
      <c r="BZ197" s="2"/>
      <c r="CA197" s="2"/>
    </row>
    <row r="198" spans="1:79" ht="14.4" x14ac:dyDescent="0.3">
      <c r="A198" s="837" t="s">
        <v>20</v>
      </c>
      <c r="B198" s="474"/>
      <c r="C198" s="474"/>
      <c r="D198" s="474"/>
      <c r="E198" s="828" t="s">
        <v>20</v>
      </c>
      <c r="F198" s="474"/>
      <c r="G198" s="474"/>
      <c r="H198" s="474"/>
      <c r="I198" s="474"/>
      <c r="J198" s="474"/>
      <c r="K198" s="828" t="s">
        <v>20</v>
      </c>
      <c r="L198" s="474"/>
      <c r="M198" s="474"/>
      <c r="N198" s="474"/>
      <c r="O198" s="474"/>
      <c r="P198" s="474"/>
      <c r="Q198" s="474"/>
      <c r="R198" s="474"/>
      <c r="S198" s="828" t="s">
        <v>20</v>
      </c>
      <c r="T198" s="474"/>
      <c r="U198" s="474"/>
      <c r="V198" s="474"/>
      <c r="W198" s="474"/>
      <c r="X198" s="474"/>
      <c r="Y198" s="474"/>
      <c r="Z198" s="474"/>
      <c r="AA198" s="828" t="s">
        <v>20</v>
      </c>
      <c r="AB198" s="474"/>
      <c r="AC198" s="474"/>
      <c r="AD198" s="474"/>
      <c r="AE198" s="474"/>
      <c r="AF198" s="474"/>
      <c r="AG198" s="474"/>
      <c r="AH198" s="474"/>
      <c r="AI198" s="474"/>
      <c r="AJ198" s="474"/>
      <c r="AK198" s="474"/>
      <c r="AL198" s="474"/>
      <c r="AM198" s="828" t="s">
        <v>20</v>
      </c>
      <c r="AN198" s="474"/>
      <c r="AO198" s="474"/>
      <c r="AP198" s="474"/>
      <c r="AQ198" s="474"/>
      <c r="AR198" s="474"/>
      <c r="AS198" s="474"/>
      <c r="AT198" s="474"/>
      <c r="AU198" s="474"/>
      <c r="AV198" s="474"/>
      <c r="AW198" s="474"/>
      <c r="AX198" s="828" t="s">
        <v>20</v>
      </c>
      <c r="AY198" s="474"/>
      <c r="AZ198" s="474"/>
      <c r="BA198" s="474"/>
      <c r="BB198" s="474"/>
      <c r="BC198" s="474"/>
      <c r="BD198" s="474"/>
      <c r="BE198" s="474"/>
      <c r="BF198" s="474"/>
      <c r="BG198" s="474"/>
      <c r="BH198" s="474"/>
      <c r="BI198" s="474"/>
      <c r="BJ198" s="474"/>
      <c r="BK198" s="871" t="s">
        <v>20</v>
      </c>
      <c r="BL198" s="872"/>
      <c r="BM198" s="872"/>
      <c r="BN198" s="872"/>
      <c r="BO198" s="872"/>
      <c r="BP198" s="872"/>
      <c r="BQ198" s="872"/>
      <c r="BR198" s="873"/>
      <c r="BS198" s="2"/>
      <c r="BT198" s="2"/>
      <c r="BU198" s="2"/>
      <c r="BV198" s="2"/>
      <c r="BW198" s="2"/>
      <c r="BX198" s="2"/>
      <c r="BY198" s="2"/>
      <c r="BZ198" s="2"/>
      <c r="CA198" s="2"/>
    </row>
    <row r="199" spans="1:79" ht="14.4" x14ac:dyDescent="0.3">
      <c r="A199" s="837" t="s">
        <v>20</v>
      </c>
      <c r="B199" s="474"/>
      <c r="C199" s="474"/>
      <c r="D199" s="474"/>
      <c r="E199" s="828" t="s">
        <v>20</v>
      </c>
      <c r="F199" s="474"/>
      <c r="G199" s="474"/>
      <c r="H199" s="474"/>
      <c r="I199" s="474"/>
      <c r="J199" s="474"/>
      <c r="K199" s="828" t="s">
        <v>20</v>
      </c>
      <c r="L199" s="474"/>
      <c r="M199" s="474"/>
      <c r="N199" s="474"/>
      <c r="O199" s="474"/>
      <c r="P199" s="474"/>
      <c r="Q199" s="474"/>
      <c r="R199" s="474"/>
      <c r="S199" s="828" t="s">
        <v>20</v>
      </c>
      <c r="T199" s="474"/>
      <c r="U199" s="474"/>
      <c r="V199" s="474"/>
      <c r="W199" s="474"/>
      <c r="X199" s="474"/>
      <c r="Y199" s="474"/>
      <c r="Z199" s="474"/>
      <c r="AA199" s="828" t="s">
        <v>20</v>
      </c>
      <c r="AB199" s="474"/>
      <c r="AC199" s="474"/>
      <c r="AD199" s="474"/>
      <c r="AE199" s="474"/>
      <c r="AF199" s="474"/>
      <c r="AG199" s="474"/>
      <c r="AH199" s="474"/>
      <c r="AI199" s="474"/>
      <c r="AJ199" s="474"/>
      <c r="AK199" s="474"/>
      <c r="AL199" s="474"/>
      <c r="AM199" s="828" t="s">
        <v>20</v>
      </c>
      <c r="AN199" s="474"/>
      <c r="AO199" s="474"/>
      <c r="AP199" s="474"/>
      <c r="AQ199" s="474"/>
      <c r="AR199" s="474"/>
      <c r="AS199" s="474"/>
      <c r="AT199" s="474"/>
      <c r="AU199" s="474"/>
      <c r="AV199" s="474"/>
      <c r="AW199" s="474"/>
      <c r="AX199" s="828" t="s">
        <v>20</v>
      </c>
      <c r="AY199" s="474"/>
      <c r="AZ199" s="474"/>
      <c r="BA199" s="474"/>
      <c r="BB199" s="474"/>
      <c r="BC199" s="474"/>
      <c r="BD199" s="474"/>
      <c r="BE199" s="474"/>
      <c r="BF199" s="474"/>
      <c r="BG199" s="474"/>
      <c r="BH199" s="474"/>
      <c r="BI199" s="474"/>
      <c r="BJ199" s="474"/>
      <c r="BK199" s="871" t="s">
        <v>20</v>
      </c>
      <c r="BL199" s="872"/>
      <c r="BM199" s="872"/>
      <c r="BN199" s="872"/>
      <c r="BO199" s="872"/>
      <c r="BP199" s="872"/>
      <c r="BQ199" s="872"/>
      <c r="BR199" s="873"/>
      <c r="BS199" s="2"/>
      <c r="BT199" s="2"/>
      <c r="BU199" s="2"/>
      <c r="BV199" s="2"/>
      <c r="BW199" s="2"/>
      <c r="BX199" s="2"/>
      <c r="BY199" s="2"/>
      <c r="BZ199" s="2"/>
      <c r="CA199" s="2"/>
    </row>
    <row r="200" spans="1:79" ht="14.4" x14ac:dyDescent="0.3">
      <c r="A200" s="837" t="s">
        <v>20</v>
      </c>
      <c r="B200" s="474"/>
      <c r="C200" s="474"/>
      <c r="D200" s="474"/>
      <c r="E200" s="828" t="s">
        <v>20</v>
      </c>
      <c r="F200" s="474"/>
      <c r="G200" s="474"/>
      <c r="H200" s="474"/>
      <c r="I200" s="474"/>
      <c r="J200" s="474"/>
      <c r="K200" s="828" t="s">
        <v>20</v>
      </c>
      <c r="L200" s="474"/>
      <c r="M200" s="474"/>
      <c r="N200" s="474"/>
      <c r="O200" s="474"/>
      <c r="P200" s="474"/>
      <c r="Q200" s="474"/>
      <c r="R200" s="474"/>
      <c r="S200" s="828" t="s">
        <v>20</v>
      </c>
      <c r="T200" s="474"/>
      <c r="U200" s="474"/>
      <c r="V200" s="474"/>
      <c r="W200" s="474"/>
      <c r="X200" s="474"/>
      <c r="Y200" s="474"/>
      <c r="Z200" s="474"/>
      <c r="AA200" s="828" t="s">
        <v>20</v>
      </c>
      <c r="AB200" s="474"/>
      <c r="AC200" s="474"/>
      <c r="AD200" s="474"/>
      <c r="AE200" s="474"/>
      <c r="AF200" s="474"/>
      <c r="AG200" s="474"/>
      <c r="AH200" s="474"/>
      <c r="AI200" s="474"/>
      <c r="AJ200" s="474"/>
      <c r="AK200" s="474"/>
      <c r="AL200" s="474"/>
      <c r="AM200" s="828" t="s">
        <v>20</v>
      </c>
      <c r="AN200" s="474"/>
      <c r="AO200" s="474"/>
      <c r="AP200" s="474"/>
      <c r="AQ200" s="474"/>
      <c r="AR200" s="474"/>
      <c r="AS200" s="474"/>
      <c r="AT200" s="474"/>
      <c r="AU200" s="474"/>
      <c r="AV200" s="474"/>
      <c r="AW200" s="474"/>
      <c r="AX200" s="828" t="s">
        <v>20</v>
      </c>
      <c r="AY200" s="474"/>
      <c r="AZ200" s="474"/>
      <c r="BA200" s="474"/>
      <c r="BB200" s="474"/>
      <c r="BC200" s="474"/>
      <c r="BD200" s="474"/>
      <c r="BE200" s="474"/>
      <c r="BF200" s="474"/>
      <c r="BG200" s="474"/>
      <c r="BH200" s="474"/>
      <c r="BI200" s="474"/>
      <c r="BJ200" s="474"/>
      <c r="BK200" s="871" t="s">
        <v>20</v>
      </c>
      <c r="BL200" s="872"/>
      <c r="BM200" s="872"/>
      <c r="BN200" s="872"/>
      <c r="BO200" s="872"/>
      <c r="BP200" s="872"/>
      <c r="BQ200" s="872"/>
      <c r="BR200" s="873"/>
      <c r="BS200" s="2"/>
      <c r="BT200" s="2"/>
      <c r="BU200" s="2"/>
      <c r="BV200" s="2"/>
      <c r="BW200" s="2"/>
      <c r="BX200" s="2"/>
      <c r="BY200" s="2"/>
      <c r="BZ200" s="2"/>
      <c r="CA200" s="2"/>
    </row>
    <row r="201" spans="1:79" thickBot="1" x14ac:dyDescent="0.35">
      <c r="A201" s="838" t="s">
        <v>20</v>
      </c>
      <c r="B201" s="839"/>
      <c r="C201" s="839"/>
      <c r="D201" s="839"/>
      <c r="E201" s="840" t="s">
        <v>20</v>
      </c>
      <c r="F201" s="839"/>
      <c r="G201" s="839"/>
      <c r="H201" s="839"/>
      <c r="I201" s="839"/>
      <c r="J201" s="839"/>
      <c r="K201" s="840" t="s">
        <v>20</v>
      </c>
      <c r="L201" s="839"/>
      <c r="M201" s="839"/>
      <c r="N201" s="839"/>
      <c r="O201" s="839"/>
      <c r="P201" s="839"/>
      <c r="Q201" s="839"/>
      <c r="R201" s="839"/>
      <c r="S201" s="840" t="s">
        <v>20</v>
      </c>
      <c r="T201" s="839"/>
      <c r="U201" s="839"/>
      <c r="V201" s="839"/>
      <c r="W201" s="839"/>
      <c r="X201" s="839"/>
      <c r="Y201" s="839"/>
      <c r="Z201" s="839"/>
      <c r="AA201" s="840" t="s">
        <v>20</v>
      </c>
      <c r="AB201" s="839"/>
      <c r="AC201" s="839"/>
      <c r="AD201" s="839"/>
      <c r="AE201" s="839"/>
      <c r="AF201" s="839"/>
      <c r="AG201" s="839"/>
      <c r="AH201" s="839"/>
      <c r="AI201" s="839"/>
      <c r="AJ201" s="839"/>
      <c r="AK201" s="839"/>
      <c r="AL201" s="839"/>
      <c r="AM201" s="840" t="s">
        <v>20</v>
      </c>
      <c r="AN201" s="839"/>
      <c r="AO201" s="839"/>
      <c r="AP201" s="839"/>
      <c r="AQ201" s="839"/>
      <c r="AR201" s="839"/>
      <c r="AS201" s="839"/>
      <c r="AT201" s="839"/>
      <c r="AU201" s="839"/>
      <c r="AV201" s="839"/>
      <c r="AW201" s="839"/>
      <c r="AX201" s="840" t="s">
        <v>20</v>
      </c>
      <c r="AY201" s="839"/>
      <c r="AZ201" s="839"/>
      <c r="BA201" s="839"/>
      <c r="BB201" s="839"/>
      <c r="BC201" s="839"/>
      <c r="BD201" s="839"/>
      <c r="BE201" s="839"/>
      <c r="BF201" s="839"/>
      <c r="BG201" s="839"/>
      <c r="BH201" s="839"/>
      <c r="BI201" s="839"/>
      <c r="BJ201" s="839"/>
      <c r="BK201" s="841" t="s">
        <v>20</v>
      </c>
      <c r="BL201" s="842"/>
      <c r="BM201" s="842"/>
      <c r="BN201" s="842"/>
      <c r="BO201" s="842"/>
      <c r="BP201" s="842"/>
      <c r="BQ201" s="842"/>
      <c r="BR201" s="843"/>
      <c r="BS201" s="2"/>
      <c r="BT201" s="2"/>
      <c r="BU201" s="2"/>
      <c r="BV201" s="2"/>
      <c r="BW201" s="2"/>
      <c r="BX201" s="2"/>
      <c r="BY201" s="2"/>
      <c r="BZ201" s="2"/>
      <c r="CA201" s="2"/>
    </row>
    <row r="202" spans="1:79" thickBot="1" x14ac:dyDescent="0.35">
      <c r="A202" s="847" t="s">
        <v>436</v>
      </c>
      <c r="B202" s="324"/>
      <c r="C202" s="324"/>
      <c r="D202" s="324"/>
      <c r="E202" s="324"/>
      <c r="F202" s="324"/>
      <c r="G202" s="324"/>
      <c r="H202" s="324"/>
      <c r="I202" s="324"/>
      <c r="J202" s="324"/>
      <c r="K202" s="324"/>
      <c r="L202" s="324"/>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c r="AS202" s="324"/>
      <c r="AT202" s="324"/>
      <c r="AU202" s="324"/>
      <c r="AV202" s="324"/>
      <c r="AW202" s="324"/>
      <c r="AX202" s="324"/>
      <c r="AY202" s="324"/>
      <c r="AZ202" s="324"/>
      <c r="BA202" s="324"/>
      <c r="BB202" s="324"/>
      <c r="BC202" s="324"/>
      <c r="BD202" s="324"/>
      <c r="BE202" s="324"/>
      <c r="BF202" s="324"/>
      <c r="BG202" s="324"/>
      <c r="BH202" s="324"/>
      <c r="BI202" s="324"/>
      <c r="BJ202" s="324"/>
      <c r="BK202" s="844">
        <f>SUM(BK196:BK201)</f>
        <v>1500</v>
      </c>
      <c r="BL202" s="845"/>
      <c r="BM202" s="845"/>
      <c r="BN202" s="845"/>
      <c r="BO202" s="845"/>
      <c r="BP202" s="845"/>
      <c r="BQ202" s="845"/>
      <c r="BR202" s="846"/>
      <c r="BS202" s="71"/>
      <c r="BT202" s="71"/>
      <c r="BU202" s="71"/>
      <c r="BV202" s="71"/>
      <c r="BW202" s="71"/>
      <c r="BX202" s="71"/>
      <c r="BY202" s="2"/>
      <c r="BZ202" s="2"/>
      <c r="CA202" s="2"/>
    </row>
    <row r="203" spans="1:79" ht="24.75" customHeight="1" x14ac:dyDescent="0.3">
      <c r="A203" s="767" t="s">
        <v>465</v>
      </c>
      <c r="B203" s="763"/>
      <c r="C203" s="763"/>
      <c r="D203" s="763"/>
      <c r="E203" s="763"/>
      <c r="F203" s="763"/>
      <c r="G203" s="763"/>
      <c r="H203" s="763"/>
      <c r="I203" s="763"/>
      <c r="J203" s="763"/>
      <c r="K203" s="763"/>
      <c r="L203" s="763"/>
      <c r="M203" s="763"/>
      <c r="N203" s="763"/>
      <c r="O203" s="763"/>
      <c r="P203" s="763"/>
      <c r="Q203" s="763"/>
      <c r="R203" s="763"/>
      <c r="S203" s="763"/>
      <c r="T203" s="763"/>
      <c r="U203" s="763"/>
      <c r="V203" s="763"/>
      <c r="W203" s="763"/>
      <c r="X203" s="763"/>
      <c r="Y203" s="763"/>
      <c r="Z203" s="763"/>
      <c r="AA203" s="763"/>
      <c r="AB203" s="763"/>
      <c r="AC203" s="763"/>
      <c r="AD203" s="763"/>
      <c r="AE203" s="763"/>
      <c r="AF203" s="763"/>
      <c r="AG203" s="763"/>
      <c r="AH203" s="763"/>
      <c r="AI203" s="763"/>
      <c r="AJ203" s="763"/>
      <c r="AK203" s="763"/>
      <c r="AL203" s="763"/>
      <c r="AM203" s="763"/>
      <c r="AN203" s="763"/>
      <c r="AO203" s="763"/>
      <c r="AP203" s="763"/>
      <c r="AQ203" s="763"/>
      <c r="AR203" s="763"/>
      <c r="AS203" s="763"/>
      <c r="AT203" s="763"/>
      <c r="AU203" s="763"/>
      <c r="AV203" s="763"/>
      <c r="AW203" s="763"/>
      <c r="AX203" s="763"/>
      <c r="AY203" s="763"/>
      <c r="AZ203" s="763"/>
      <c r="BA203" s="763"/>
      <c r="BB203" s="763"/>
      <c r="BC203" s="763"/>
      <c r="BD203" s="763"/>
      <c r="BE203" s="763"/>
      <c r="BF203" s="763"/>
      <c r="BG203" s="763"/>
      <c r="BH203" s="763"/>
      <c r="BI203" s="763"/>
      <c r="BJ203" s="763"/>
      <c r="BK203" s="763"/>
      <c r="BL203" s="763"/>
      <c r="BM203" s="763"/>
      <c r="BN203" s="763"/>
      <c r="BO203" s="763"/>
      <c r="BP203" s="763"/>
      <c r="BQ203" s="763"/>
      <c r="BR203" s="763"/>
      <c r="BS203" s="763"/>
      <c r="BT203" s="763"/>
      <c r="BU203" s="763"/>
      <c r="BV203" s="763"/>
      <c r="BW203" s="763"/>
      <c r="BX203" s="763"/>
      <c r="BZ203" s="79"/>
      <c r="CA203" s="79"/>
    </row>
    <row r="204" spans="1:79" ht="24.75" customHeight="1" x14ac:dyDescent="0.3">
      <c r="A204" s="515" t="s">
        <v>478</v>
      </c>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2"/>
      <c r="BZ204" s="2"/>
      <c r="CA204" s="2"/>
    </row>
    <row r="205" spans="1:79" ht="21.75" customHeight="1" thickBot="1" x14ac:dyDescent="0.35">
      <c r="A205" s="766" t="s">
        <v>426</v>
      </c>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row>
    <row r="206" spans="1:79" ht="81" customHeight="1" thickBot="1" x14ac:dyDescent="0.35">
      <c r="A206" s="814" t="s">
        <v>479</v>
      </c>
      <c r="B206" s="308"/>
      <c r="C206" s="308"/>
      <c r="D206" s="322"/>
      <c r="E206" s="754" t="s">
        <v>313</v>
      </c>
      <c r="F206" s="308"/>
      <c r="G206" s="308"/>
      <c r="H206" s="308"/>
      <c r="I206" s="308"/>
      <c r="J206" s="308"/>
      <c r="K206" s="308"/>
      <c r="L206" s="308"/>
      <c r="M206" s="308"/>
      <c r="N206" s="308"/>
      <c r="O206" s="308"/>
      <c r="P206" s="322"/>
      <c r="Q206" s="754" t="s">
        <v>480</v>
      </c>
      <c r="R206" s="308"/>
      <c r="S206" s="308"/>
      <c r="T206" s="308"/>
      <c r="U206" s="308"/>
      <c r="V206" s="308"/>
      <c r="W206" s="308"/>
      <c r="X206" s="322"/>
      <c r="Y206" s="754" t="s">
        <v>258</v>
      </c>
      <c r="Z206" s="308"/>
      <c r="AA206" s="308"/>
      <c r="AB206" s="308"/>
      <c r="AC206" s="308"/>
      <c r="AD206" s="308"/>
      <c r="AE206" s="308"/>
      <c r="AF206" s="322"/>
      <c r="AG206" s="754" t="s">
        <v>432</v>
      </c>
      <c r="AH206" s="308"/>
      <c r="AI206" s="308"/>
      <c r="AJ206" s="308"/>
      <c r="AK206" s="308"/>
      <c r="AL206" s="308"/>
      <c r="AM206" s="308"/>
      <c r="AN206" s="308"/>
      <c r="AO206" s="308"/>
      <c r="AP206" s="308"/>
      <c r="AQ206" s="308"/>
      <c r="AR206" s="322"/>
      <c r="AS206" s="754" t="s">
        <v>433</v>
      </c>
      <c r="AT206" s="308"/>
      <c r="AU206" s="308"/>
      <c r="AV206" s="308"/>
      <c r="AW206" s="308"/>
      <c r="AX206" s="308"/>
      <c r="AY206" s="308"/>
      <c r="AZ206" s="308"/>
      <c r="BA206" s="308"/>
      <c r="BB206" s="308"/>
      <c r="BC206" s="322"/>
      <c r="BD206" s="754" t="s">
        <v>5</v>
      </c>
      <c r="BE206" s="308"/>
      <c r="BF206" s="308"/>
      <c r="BG206" s="308"/>
      <c r="BH206" s="308"/>
      <c r="BI206" s="308"/>
      <c r="BJ206" s="308"/>
      <c r="BK206" s="308"/>
      <c r="BL206" s="308"/>
      <c r="BM206" s="308"/>
      <c r="BN206" s="308"/>
      <c r="BO206" s="308"/>
      <c r="BP206" s="322"/>
      <c r="BQ206" s="754" t="s">
        <v>482</v>
      </c>
      <c r="BR206" s="308"/>
      <c r="BS206" s="308"/>
      <c r="BT206" s="308"/>
      <c r="BU206" s="308"/>
      <c r="BV206" s="308"/>
      <c r="BW206" s="308"/>
      <c r="BX206" s="328"/>
      <c r="BY206" s="2"/>
      <c r="BZ206" s="2"/>
      <c r="CA206" s="2"/>
    </row>
    <row r="207" spans="1:79" thickBot="1" x14ac:dyDescent="0.35">
      <c r="A207" s="808" t="s">
        <v>20</v>
      </c>
      <c r="B207" s="196"/>
      <c r="C207" s="196"/>
      <c r="D207" s="203"/>
      <c r="E207" s="564" t="s">
        <v>20</v>
      </c>
      <c r="F207" s="252"/>
      <c r="G207" s="252"/>
      <c r="H207" s="252"/>
      <c r="I207" s="252"/>
      <c r="J207" s="252"/>
      <c r="K207" s="252"/>
      <c r="L207" s="252"/>
      <c r="M207" s="252"/>
      <c r="N207" s="252"/>
      <c r="O207" s="252"/>
      <c r="P207" s="253"/>
      <c r="Q207" s="590" t="s">
        <v>20</v>
      </c>
      <c r="R207" s="196"/>
      <c r="S207" s="196"/>
      <c r="T207" s="196"/>
      <c r="U207" s="196"/>
      <c r="V207" s="196"/>
      <c r="W207" s="196"/>
      <c r="X207" s="203"/>
      <c r="Y207" s="590" t="s">
        <v>20</v>
      </c>
      <c r="Z207" s="196"/>
      <c r="AA207" s="196"/>
      <c r="AB207" s="196"/>
      <c r="AC207" s="196"/>
      <c r="AD207" s="196"/>
      <c r="AE207" s="196"/>
      <c r="AF207" s="203"/>
      <c r="AG207" s="590" t="s">
        <v>20</v>
      </c>
      <c r="AH207" s="196"/>
      <c r="AI207" s="196"/>
      <c r="AJ207" s="196"/>
      <c r="AK207" s="196"/>
      <c r="AL207" s="196"/>
      <c r="AM207" s="196"/>
      <c r="AN207" s="196"/>
      <c r="AO207" s="196"/>
      <c r="AP207" s="196"/>
      <c r="AQ207" s="196"/>
      <c r="AR207" s="203"/>
      <c r="AS207" s="590" t="s">
        <v>20</v>
      </c>
      <c r="AT207" s="196"/>
      <c r="AU207" s="196"/>
      <c r="AV207" s="196"/>
      <c r="AW207" s="196"/>
      <c r="AX207" s="196"/>
      <c r="AY207" s="196"/>
      <c r="AZ207" s="196"/>
      <c r="BA207" s="196"/>
      <c r="BB207" s="196"/>
      <c r="BC207" s="203"/>
      <c r="BD207" s="590" t="s">
        <v>20</v>
      </c>
      <c r="BE207" s="196"/>
      <c r="BF207" s="196"/>
      <c r="BG207" s="196"/>
      <c r="BH207" s="196"/>
      <c r="BI207" s="196"/>
      <c r="BJ207" s="196"/>
      <c r="BK207" s="196"/>
      <c r="BL207" s="196"/>
      <c r="BM207" s="196"/>
      <c r="BN207" s="196"/>
      <c r="BO207" s="196"/>
      <c r="BP207" s="203"/>
      <c r="BQ207" s="590" t="s">
        <v>20</v>
      </c>
      <c r="BR207" s="196"/>
      <c r="BS207" s="196"/>
      <c r="BT207" s="196"/>
      <c r="BU207" s="196"/>
      <c r="BV207" s="196"/>
      <c r="BW207" s="196"/>
      <c r="BX207" s="764"/>
      <c r="BY207" s="2"/>
      <c r="BZ207" s="2"/>
      <c r="CA207" s="2"/>
    </row>
    <row r="208" spans="1:79" thickBot="1" x14ac:dyDescent="0.35">
      <c r="A208" s="753" t="s">
        <v>20</v>
      </c>
      <c r="B208" s="196"/>
      <c r="C208" s="196"/>
      <c r="D208" s="203"/>
      <c r="E208" s="564" t="s">
        <v>20</v>
      </c>
      <c r="F208" s="252"/>
      <c r="G208" s="252"/>
      <c r="H208" s="252"/>
      <c r="I208" s="252"/>
      <c r="J208" s="252"/>
      <c r="K208" s="252"/>
      <c r="L208" s="252"/>
      <c r="M208" s="252"/>
      <c r="N208" s="252"/>
      <c r="O208" s="252"/>
      <c r="P208" s="253"/>
      <c r="Q208" s="590" t="s">
        <v>20</v>
      </c>
      <c r="R208" s="196"/>
      <c r="S208" s="196"/>
      <c r="T208" s="196"/>
      <c r="U208" s="196"/>
      <c r="V208" s="196"/>
      <c r="W208" s="196"/>
      <c r="X208" s="203"/>
      <c r="Y208" s="590" t="s">
        <v>20</v>
      </c>
      <c r="Z208" s="196"/>
      <c r="AA208" s="196"/>
      <c r="AB208" s="196"/>
      <c r="AC208" s="196"/>
      <c r="AD208" s="196"/>
      <c r="AE208" s="196"/>
      <c r="AF208" s="203"/>
      <c r="AG208" s="590" t="s">
        <v>20</v>
      </c>
      <c r="AH208" s="196"/>
      <c r="AI208" s="196"/>
      <c r="AJ208" s="196"/>
      <c r="AK208" s="196"/>
      <c r="AL208" s="196"/>
      <c r="AM208" s="196"/>
      <c r="AN208" s="196"/>
      <c r="AO208" s="196"/>
      <c r="AP208" s="196"/>
      <c r="AQ208" s="196"/>
      <c r="AR208" s="203"/>
      <c r="AS208" s="590" t="s">
        <v>20</v>
      </c>
      <c r="AT208" s="196"/>
      <c r="AU208" s="196"/>
      <c r="AV208" s="196"/>
      <c r="AW208" s="196"/>
      <c r="AX208" s="196"/>
      <c r="AY208" s="196"/>
      <c r="AZ208" s="196"/>
      <c r="BA208" s="196"/>
      <c r="BB208" s="196"/>
      <c r="BC208" s="203"/>
      <c r="BD208" s="590" t="s">
        <v>20</v>
      </c>
      <c r="BE208" s="196"/>
      <c r="BF208" s="196"/>
      <c r="BG208" s="196"/>
      <c r="BH208" s="196"/>
      <c r="BI208" s="196"/>
      <c r="BJ208" s="196"/>
      <c r="BK208" s="196"/>
      <c r="BL208" s="196"/>
      <c r="BM208" s="196"/>
      <c r="BN208" s="196"/>
      <c r="BO208" s="196"/>
      <c r="BP208" s="203"/>
      <c r="BQ208" s="590" t="s">
        <v>20</v>
      </c>
      <c r="BR208" s="196"/>
      <c r="BS208" s="196"/>
      <c r="BT208" s="196"/>
      <c r="BU208" s="196"/>
      <c r="BV208" s="196"/>
      <c r="BW208" s="196"/>
      <c r="BX208" s="764"/>
      <c r="BY208" s="2"/>
      <c r="BZ208" s="2"/>
      <c r="CA208" s="2"/>
    </row>
    <row r="209" spans="1:79" thickBot="1" x14ac:dyDescent="0.35">
      <c r="A209" s="753" t="s">
        <v>20</v>
      </c>
      <c r="B209" s="196"/>
      <c r="C209" s="196"/>
      <c r="D209" s="203"/>
      <c r="E209" s="564" t="s">
        <v>20</v>
      </c>
      <c r="F209" s="252"/>
      <c r="G209" s="252"/>
      <c r="H209" s="252"/>
      <c r="I209" s="252"/>
      <c r="J209" s="252"/>
      <c r="K209" s="252"/>
      <c r="L209" s="252"/>
      <c r="M209" s="252"/>
      <c r="N209" s="252"/>
      <c r="O209" s="252"/>
      <c r="P209" s="253"/>
      <c r="Q209" s="590" t="s">
        <v>20</v>
      </c>
      <c r="R209" s="196"/>
      <c r="S209" s="196"/>
      <c r="T209" s="196"/>
      <c r="U209" s="196"/>
      <c r="V209" s="196"/>
      <c r="W209" s="196"/>
      <c r="X209" s="203"/>
      <c r="Y209" s="590" t="s">
        <v>20</v>
      </c>
      <c r="Z209" s="196"/>
      <c r="AA209" s="196"/>
      <c r="AB209" s="196"/>
      <c r="AC209" s="196"/>
      <c r="AD209" s="196"/>
      <c r="AE209" s="196"/>
      <c r="AF209" s="203"/>
      <c r="AG209" s="590" t="s">
        <v>20</v>
      </c>
      <c r="AH209" s="196"/>
      <c r="AI209" s="196"/>
      <c r="AJ209" s="196"/>
      <c r="AK209" s="196"/>
      <c r="AL209" s="196"/>
      <c r="AM209" s="196"/>
      <c r="AN209" s="196"/>
      <c r="AO209" s="196"/>
      <c r="AP209" s="196"/>
      <c r="AQ209" s="196"/>
      <c r="AR209" s="203"/>
      <c r="AS209" s="590" t="s">
        <v>20</v>
      </c>
      <c r="AT209" s="196"/>
      <c r="AU209" s="196"/>
      <c r="AV209" s="196"/>
      <c r="AW209" s="196"/>
      <c r="AX209" s="196"/>
      <c r="AY209" s="196"/>
      <c r="AZ209" s="196"/>
      <c r="BA209" s="196"/>
      <c r="BB209" s="196"/>
      <c r="BC209" s="203"/>
      <c r="BD209" s="590" t="s">
        <v>20</v>
      </c>
      <c r="BE209" s="196"/>
      <c r="BF209" s="196"/>
      <c r="BG209" s="196"/>
      <c r="BH209" s="196"/>
      <c r="BI209" s="196"/>
      <c r="BJ209" s="196"/>
      <c r="BK209" s="196"/>
      <c r="BL209" s="196"/>
      <c r="BM209" s="196"/>
      <c r="BN209" s="196"/>
      <c r="BO209" s="196"/>
      <c r="BP209" s="203"/>
      <c r="BQ209" s="590" t="s">
        <v>20</v>
      </c>
      <c r="BR209" s="196"/>
      <c r="BS209" s="196"/>
      <c r="BT209" s="196"/>
      <c r="BU209" s="196"/>
      <c r="BV209" s="196"/>
      <c r="BW209" s="196"/>
      <c r="BX209" s="764"/>
      <c r="BY209" s="2"/>
      <c r="BZ209" s="2"/>
      <c r="CA209" s="2"/>
    </row>
    <row r="210" spans="1:79" thickBot="1" x14ac:dyDescent="0.35">
      <c r="A210" s="753" t="s">
        <v>20</v>
      </c>
      <c r="B210" s="196"/>
      <c r="C210" s="196"/>
      <c r="D210" s="203"/>
      <c r="E210" s="564" t="s">
        <v>20</v>
      </c>
      <c r="F210" s="252"/>
      <c r="G210" s="252"/>
      <c r="H210" s="252"/>
      <c r="I210" s="252"/>
      <c r="J210" s="252"/>
      <c r="K210" s="252"/>
      <c r="L210" s="252"/>
      <c r="M210" s="252"/>
      <c r="N210" s="252"/>
      <c r="O210" s="252"/>
      <c r="P210" s="253"/>
      <c r="Q210" s="590" t="s">
        <v>20</v>
      </c>
      <c r="R210" s="196"/>
      <c r="S210" s="196"/>
      <c r="T210" s="196"/>
      <c r="U210" s="196"/>
      <c r="V210" s="196"/>
      <c r="W210" s="196"/>
      <c r="X210" s="203"/>
      <c r="Y210" s="590" t="s">
        <v>20</v>
      </c>
      <c r="Z210" s="196"/>
      <c r="AA210" s="196"/>
      <c r="AB210" s="196"/>
      <c r="AC210" s="196"/>
      <c r="AD210" s="196"/>
      <c r="AE210" s="196"/>
      <c r="AF210" s="203"/>
      <c r="AG210" s="590" t="s">
        <v>20</v>
      </c>
      <c r="AH210" s="196"/>
      <c r="AI210" s="196"/>
      <c r="AJ210" s="196"/>
      <c r="AK210" s="196"/>
      <c r="AL210" s="196"/>
      <c r="AM210" s="196"/>
      <c r="AN210" s="196"/>
      <c r="AO210" s="196"/>
      <c r="AP210" s="196"/>
      <c r="AQ210" s="196"/>
      <c r="AR210" s="203"/>
      <c r="AS210" s="590" t="s">
        <v>20</v>
      </c>
      <c r="AT210" s="196"/>
      <c r="AU210" s="196"/>
      <c r="AV210" s="196"/>
      <c r="AW210" s="196"/>
      <c r="AX210" s="196"/>
      <c r="AY210" s="196"/>
      <c r="AZ210" s="196"/>
      <c r="BA210" s="196"/>
      <c r="BB210" s="196"/>
      <c r="BC210" s="203"/>
      <c r="BD210" s="590" t="s">
        <v>20</v>
      </c>
      <c r="BE210" s="196"/>
      <c r="BF210" s="196"/>
      <c r="BG210" s="196"/>
      <c r="BH210" s="196"/>
      <c r="BI210" s="196"/>
      <c r="BJ210" s="196"/>
      <c r="BK210" s="196"/>
      <c r="BL210" s="196"/>
      <c r="BM210" s="196"/>
      <c r="BN210" s="196"/>
      <c r="BO210" s="196"/>
      <c r="BP210" s="203"/>
      <c r="BQ210" s="590" t="s">
        <v>20</v>
      </c>
      <c r="BR210" s="196"/>
      <c r="BS210" s="196"/>
      <c r="BT210" s="196"/>
      <c r="BU210" s="196"/>
      <c r="BV210" s="196"/>
      <c r="BW210" s="196"/>
      <c r="BX210" s="764"/>
      <c r="BY210" s="2"/>
      <c r="BZ210" s="2"/>
      <c r="CA210" s="2"/>
    </row>
    <row r="211" spans="1:79" thickBot="1" x14ac:dyDescent="0.35">
      <c r="A211" s="753" t="s">
        <v>20</v>
      </c>
      <c r="B211" s="196"/>
      <c r="C211" s="196"/>
      <c r="D211" s="203"/>
      <c r="E211" s="564" t="s">
        <v>20</v>
      </c>
      <c r="F211" s="252"/>
      <c r="G211" s="252"/>
      <c r="H211" s="252"/>
      <c r="I211" s="252"/>
      <c r="J211" s="252"/>
      <c r="K211" s="252"/>
      <c r="L211" s="252"/>
      <c r="M211" s="252"/>
      <c r="N211" s="252"/>
      <c r="O211" s="252"/>
      <c r="P211" s="253"/>
      <c r="Q211" s="590" t="s">
        <v>20</v>
      </c>
      <c r="R211" s="196"/>
      <c r="S211" s="196"/>
      <c r="T211" s="196"/>
      <c r="U211" s="196"/>
      <c r="V211" s="196"/>
      <c r="W211" s="196"/>
      <c r="X211" s="203"/>
      <c r="Y211" s="590" t="s">
        <v>20</v>
      </c>
      <c r="Z211" s="196"/>
      <c r="AA211" s="196"/>
      <c r="AB211" s="196"/>
      <c r="AC211" s="196"/>
      <c r="AD211" s="196"/>
      <c r="AE211" s="196"/>
      <c r="AF211" s="203"/>
      <c r="AG211" s="590" t="s">
        <v>20</v>
      </c>
      <c r="AH211" s="196"/>
      <c r="AI211" s="196"/>
      <c r="AJ211" s="196"/>
      <c r="AK211" s="196"/>
      <c r="AL211" s="196"/>
      <c r="AM211" s="196"/>
      <c r="AN211" s="196"/>
      <c r="AO211" s="196"/>
      <c r="AP211" s="196"/>
      <c r="AQ211" s="196"/>
      <c r="AR211" s="203"/>
      <c r="AS211" s="590" t="s">
        <v>20</v>
      </c>
      <c r="AT211" s="196"/>
      <c r="AU211" s="196"/>
      <c r="AV211" s="196"/>
      <c r="AW211" s="196"/>
      <c r="AX211" s="196"/>
      <c r="AY211" s="196"/>
      <c r="AZ211" s="196"/>
      <c r="BA211" s="196"/>
      <c r="BB211" s="196"/>
      <c r="BC211" s="203"/>
      <c r="BD211" s="590" t="s">
        <v>20</v>
      </c>
      <c r="BE211" s="196"/>
      <c r="BF211" s="196"/>
      <c r="BG211" s="196"/>
      <c r="BH211" s="196"/>
      <c r="BI211" s="196"/>
      <c r="BJ211" s="196"/>
      <c r="BK211" s="196"/>
      <c r="BL211" s="196"/>
      <c r="BM211" s="196"/>
      <c r="BN211" s="196"/>
      <c r="BO211" s="196"/>
      <c r="BP211" s="203"/>
      <c r="BQ211" s="590" t="s">
        <v>20</v>
      </c>
      <c r="BR211" s="196"/>
      <c r="BS211" s="196"/>
      <c r="BT211" s="196"/>
      <c r="BU211" s="196"/>
      <c r="BV211" s="196"/>
      <c r="BW211" s="196"/>
      <c r="BX211" s="764"/>
      <c r="BY211" s="2"/>
      <c r="BZ211" s="2"/>
      <c r="CA211" s="2"/>
    </row>
    <row r="212" spans="1:79" thickBot="1" x14ac:dyDescent="0.35">
      <c r="A212" s="753" t="s">
        <v>20</v>
      </c>
      <c r="B212" s="196"/>
      <c r="C212" s="196"/>
      <c r="D212" s="203"/>
      <c r="E212" s="564" t="s">
        <v>20</v>
      </c>
      <c r="F212" s="252"/>
      <c r="G212" s="252"/>
      <c r="H212" s="252"/>
      <c r="I212" s="252"/>
      <c r="J212" s="252"/>
      <c r="K212" s="252"/>
      <c r="L212" s="252"/>
      <c r="M212" s="252"/>
      <c r="N212" s="252"/>
      <c r="O212" s="252"/>
      <c r="P212" s="253"/>
      <c r="Q212" s="590" t="s">
        <v>20</v>
      </c>
      <c r="R212" s="196"/>
      <c r="S212" s="196"/>
      <c r="T212" s="196"/>
      <c r="U212" s="196"/>
      <c r="V212" s="196"/>
      <c r="W212" s="196"/>
      <c r="X212" s="203"/>
      <c r="Y212" s="590" t="s">
        <v>20</v>
      </c>
      <c r="Z212" s="196"/>
      <c r="AA212" s="196"/>
      <c r="AB212" s="196"/>
      <c r="AC212" s="196"/>
      <c r="AD212" s="196"/>
      <c r="AE212" s="196"/>
      <c r="AF212" s="203"/>
      <c r="AG212" s="590" t="s">
        <v>20</v>
      </c>
      <c r="AH212" s="196"/>
      <c r="AI212" s="196"/>
      <c r="AJ212" s="196"/>
      <c r="AK212" s="196"/>
      <c r="AL212" s="196"/>
      <c r="AM212" s="196"/>
      <c r="AN212" s="196"/>
      <c r="AO212" s="196"/>
      <c r="AP212" s="196"/>
      <c r="AQ212" s="196"/>
      <c r="AR212" s="203"/>
      <c r="AS212" s="590" t="s">
        <v>20</v>
      </c>
      <c r="AT212" s="196"/>
      <c r="AU212" s="196"/>
      <c r="AV212" s="196"/>
      <c r="AW212" s="196"/>
      <c r="AX212" s="196"/>
      <c r="AY212" s="196"/>
      <c r="AZ212" s="196"/>
      <c r="BA212" s="196"/>
      <c r="BB212" s="196"/>
      <c r="BC212" s="203"/>
      <c r="BD212" s="590" t="s">
        <v>20</v>
      </c>
      <c r="BE212" s="196"/>
      <c r="BF212" s="196"/>
      <c r="BG212" s="196"/>
      <c r="BH212" s="196"/>
      <c r="BI212" s="196"/>
      <c r="BJ212" s="196"/>
      <c r="BK212" s="196"/>
      <c r="BL212" s="196"/>
      <c r="BM212" s="196"/>
      <c r="BN212" s="196"/>
      <c r="BO212" s="196"/>
      <c r="BP212" s="203"/>
      <c r="BQ212" s="590" t="s">
        <v>20</v>
      </c>
      <c r="BR212" s="196"/>
      <c r="BS212" s="196"/>
      <c r="BT212" s="196"/>
      <c r="BU212" s="196"/>
      <c r="BV212" s="196"/>
      <c r="BW212" s="196"/>
      <c r="BX212" s="764"/>
      <c r="BY212" s="2"/>
      <c r="BZ212" s="2"/>
      <c r="CA212" s="2"/>
    </row>
    <row r="213" spans="1:79" thickBot="1" x14ac:dyDescent="0.35">
      <c r="A213" s="768" t="s">
        <v>158</v>
      </c>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c r="AJ213" s="308"/>
      <c r="AK213" s="308"/>
      <c r="AL213" s="308"/>
      <c r="AM213" s="308"/>
      <c r="AN213" s="308"/>
      <c r="AO213" s="308"/>
      <c r="AP213" s="308"/>
      <c r="AQ213" s="308"/>
      <c r="AR213" s="308"/>
      <c r="AS213" s="308"/>
      <c r="AT213" s="308"/>
      <c r="AU213" s="308"/>
      <c r="AV213" s="308"/>
      <c r="AW213" s="308"/>
      <c r="AX213" s="308"/>
      <c r="AY213" s="308"/>
      <c r="AZ213" s="308"/>
      <c r="BA213" s="308"/>
      <c r="BB213" s="308"/>
      <c r="BC213" s="308"/>
      <c r="BD213" s="308"/>
      <c r="BE213" s="308"/>
      <c r="BF213" s="308"/>
      <c r="BG213" s="308"/>
      <c r="BH213" s="308"/>
      <c r="BI213" s="308"/>
      <c r="BJ213" s="308"/>
      <c r="BK213" s="308"/>
      <c r="BL213" s="308"/>
      <c r="BM213" s="308"/>
      <c r="BN213" s="308"/>
      <c r="BO213" s="308"/>
      <c r="BP213" s="322"/>
      <c r="BQ213" s="765" t="s">
        <v>20</v>
      </c>
      <c r="BR213" s="308"/>
      <c r="BS213" s="308"/>
      <c r="BT213" s="308"/>
      <c r="BU213" s="308"/>
      <c r="BV213" s="308"/>
      <c r="BW213" s="308"/>
      <c r="BX213" s="328"/>
      <c r="BY213" s="2"/>
      <c r="BZ213" s="2"/>
      <c r="CA213" s="2"/>
    </row>
    <row r="214" spans="1:79" ht="21.75" customHeight="1" thickBot="1" x14ac:dyDescent="0.35">
      <c r="A214" s="766" t="s">
        <v>438</v>
      </c>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row>
    <row r="215" spans="1:79" ht="78.75" customHeight="1" thickBot="1" x14ac:dyDescent="0.35">
      <c r="A215" s="792" t="s">
        <v>428</v>
      </c>
      <c r="B215" s="308"/>
      <c r="C215" s="308"/>
      <c r="D215" s="322"/>
      <c r="E215" s="754" t="s">
        <v>313</v>
      </c>
      <c r="F215" s="308"/>
      <c r="G215" s="308"/>
      <c r="H215" s="308"/>
      <c r="I215" s="308"/>
      <c r="J215" s="308"/>
      <c r="K215" s="308"/>
      <c r="L215" s="308"/>
      <c r="M215" s="308"/>
      <c r="N215" s="308"/>
      <c r="O215" s="308"/>
      <c r="P215" s="322"/>
      <c r="Q215" s="754" t="s">
        <v>423</v>
      </c>
      <c r="R215" s="308"/>
      <c r="S215" s="308"/>
      <c r="T215" s="308"/>
      <c r="U215" s="308"/>
      <c r="V215" s="308"/>
      <c r="W215" s="308"/>
      <c r="X215" s="322"/>
      <c r="Y215" s="754" t="s">
        <v>409</v>
      </c>
      <c r="Z215" s="308"/>
      <c r="AA215" s="308"/>
      <c r="AB215" s="308"/>
      <c r="AC215" s="308"/>
      <c r="AD215" s="308"/>
      <c r="AE215" s="308"/>
      <c r="AF215" s="322"/>
      <c r="AG215" s="754" t="s">
        <v>441</v>
      </c>
      <c r="AH215" s="308"/>
      <c r="AI215" s="308"/>
      <c r="AJ215" s="308"/>
      <c r="AK215" s="308"/>
      <c r="AL215" s="308"/>
      <c r="AM215" s="308"/>
      <c r="AN215" s="308"/>
      <c r="AO215" s="308"/>
      <c r="AP215" s="308"/>
      <c r="AQ215" s="308"/>
      <c r="AR215" s="322"/>
      <c r="AS215" s="754" t="s">
        <v>462</v>
      </c>
      <c r="AT215" s="308"/>
      <c r="AU215" s="308"/>
      <c r="AV215" s="308"/>
      <c r="AW215" s="308"/>
      <c r="AX215" s="308"/>
      <c r="AY215" s="308"/>
      <c r="AZ215" s="308"/>
      <c r="BA215" s="308"/>
      <c r="BB215" s="308"/>
      <c r="BC215" s="322"/>
      <c r="BD215" s="754" t="s">
        <v>5</v>
      </c>
      <c r="BE215" s="308"/>
      <c r="BF215" s="308"/>
      <c r="BG215" s="308"/>
      <c r="BH215" s="308"/>
      <c r="BI215" s="308"/>
      <c r="BJ215" s="308"/>
      <c r="BK215" s="308"/>
      <c r="BL215" s="308"/>
      <c r="BM215" s="308"/>
      <c r="BN215" s="308"/>
      <c r="BO215" s="308"/>
      <c r="BP215" s="322"/>
      <c r="BQ215" s="754" t="s">
        <v>435</v>
      </c>
      <c r="BR215" s="308"/>
      <c r="BS215" s="308"/>
      <c r="BT215" s="308"/>
      <c r="BU215" s="308"/>
      <c r="BV215" s="308"/>
      <c r="BW215" s="308"/>
      <c r="BX215" s="328"/>
      <c r="BY215" s="23"/>
      <c r="BZ215" s="23"/>
      <c r="CA215" s="23"/>
    </row>
    <row r="216" spans="1:79" thickBot="1" x14ac:dyDescent="0.35">
      <c r="A216" s="753" t="s">
        <v>20</v>
      </c>
      <c r="B216" s="196"/>
      <c r="C216" s="196"/>
      <c r="D216" s="203"/>
      <c r="E216" s="564" t="s">
        <v>20</v>
      </c>
      <c r="F216" s="252"/>
      <c r="G216" s="252"/>
      <c r="H216" s="252"/>
      <c r="I216" s="252"/>
      <c r="J216" s="252"/>
      <c r="K216" s="252"/>
      <c r="L216" s="252"/>
      <c r="M216" s="252"/>
      <c r="N216" s="252"/>
      <c r="O216" s="252"/>
      <c r="P216" s="253"/>
      <c r="Q216" s="590" t="s">
        <v>20</v>
      </c>
      <c r="R216" s="196"/>
      <c r="S216" s="196"/>
      <c r="T216" s="196"/>
      <c r="U216" s="196"/>
      <c r="V216" s="196"/>
      <c r="W216" s="196"/>
      <c r="X216" s="203"/>
      <c r="Y216" s="590" t="s">
        <v>20</v>
      </c>
      <c r="Z216" s="196"/>
      <c r="AA216" s="196"/>
      <c r="AB216" s="196"/>
      <c r="AC216" s="196"/>
      <c r="AD216" s="196"/>
      <c r="AE216" s="196"/>
      <c r="AF216" s="203"/>
      <c r="AG216" s="590" t="s">
        <v>20</v>
      </c>
      <c r="AH216" s="196"/>
      <c r="AI216" s="196"/>
      <c r="AJ216" s="196"/>
      <c r="AK216" s="196"/>
      <c r="AL216" s="196"/>
      <c r="AM216" s="196"/>
      <c r="AN216" s="196"/>
      <c r="AO216" s="196"/>
      <c r="AP216" s="196"/>
      <c r="AQ216" s="196"/>
      <c r="AR216" s="203"/>
      <c r="AS216" s="590" t="s">
        <v>20</v>
      </c>
      <c r="AT216" s="196"/>
      <c r="AU216" s="196"/>
      <c r="AV216" s="196"/>
      <c r="AW216" s="196"/>
      <c r="AX216" s="196"/>
      <c r="AY216" s="196"/>
      <c r="AZ216" s="196"/>
      <c r="BA216" s="196"/>
      <c r="BB216" s="196"/>
      <c r="BC216" s="203"/>
      <c r="BD216" s="590" t="s">
        <v>20</v>
      </c>
      <c r="BE216" s="196"/>
      <c r="BF216" s="196"/>
      <c r="BG216" s="196"/>
      <c r="BH216" s="196"/>
      <c r="BI216" s="196"/>
      <c r="BJ216" s="196"/>
      <c r="BK216" s="196"/>
      <c r="BL216" s="196"/>
      <c r="BM216" s="196"/>
      <c r="BN216" s="196"/>
      <c r="BO216" s="196"/>
      <c r="BP216" s="203"/>
      <c r="BQ216" s="590" t="s">
        <v>20</v>
      </c>
      <c r="BR216" s="196"/>
      <c r="BS216" s="196"/>
      <c r="BT216" s="196"/>
      <c r="BU216" s="196"/>
      <c r="BV216" s="196"/>
      <c r="BW216" s="196"/>
      <c r="BX216" s="764"/>
      <c r="BY216" s="2"/>
      <c r="BZ216" s="2"/>
      <c r="CA216" s="2"/>
    </row>
    <row r="217" spans="1:79" thickBot="1" x14ac:dyDescent="0.35">
      <c r="A217" s="753" t="s">
        <v>20</v>
      </c>
      <c r="B217" s="196"/>
      <c r="C217" s="196"/>
      <c r="D217" s="203"/>
      <c r="E217" s="564" t="s">
        <v>20</v>
      </c>
      <c r="F217" s="252"/>
      <c r="G217" s="252"/>
      <c r="H217" s="252"/>
      <c r="I217" s="252"/>
      <c r="J217" s="252"/>
      <c r="K217" s="252"/>
      <c r="L217" s="252"/>
      <c r="M217" s="252"/>
      <c r="N217" s="252"/>
      <c r="O217" s="252"/>
      <c r="P217" s="253"/>
      <c r="Q217" s="590" t="s">
        <v>20</v>
      </c>
      <c r="R217" s="196"/>
      <c r="S217" s="196"/>
      <c r="T217" s="196"/>
      <c r="U217" s="196"/>
      <c r="V217" s="196"/>
      <c r="W217" s="196"/>
      <c r="X217" s="203"/>
      <c r="Y217" s="590" t="s">
        <v>20</v>
      </c>
      <c r="Z217" s="196"/>
      <c r="AA217" s="196"/>
      <c r="AB217" s="196"/>
      <c r="AC217" s="196"/>
      <c r="AD217" s="196"/>
      <c r="AE217" s="196"/>
      <c r="AF217" s="203"/>
      <c r="AG217" s="590" t="s">
        <v>20</v>
      </c>
      <c r="AH217" s="196"/>
      <c r="AI217" s="196"/>
      <c r="AJ217" s="196"/>
      <c r="AK217" s="196"/>
      <c r="AL217" s="196"/>
      <c r="AM217" s="196"/>
      <c r="AN217" s="196"/>
      <c r="AO217" s="196"/>
      <c r="AP217" s="196"/>
      <c r="AQ217" s="196"/>
      <c r="AR217" s="203"/>
      <c r="AS217" s="590" t="s">
        <v>20</v>
      </c>
      <c r="AT217" s="196"/>
      <c r="AU217" s="196"/>
      <c r="AV217" s="196"/>
      <c r="AW217" s="196"/>
      <c r="AX217" s="196"/>
      <c r="AY217" s="196"/>
      <c r="AZ217" s="196"/>
      <c r="BA217" s="196"/>
      <c r="BB217" s="196"/>
      <c r="BC217" s="203"/>
      <c r="BD217" s="590" t="s">
        <v>20</v>
      </c>
      <c r="BE217" s="196"/>
      <c r="BF217" s="196"/>
      <c r="BG217" s="196"/>
      <c r="BH217" s="196"/>
      <c r="BI217" s="196"/>
      <c r="BJ217" s="196"/>
      <c r="BK217" s="196"/>
      <c r="BL217" s="196"/>
      <c r="BM217" s="196"/>
      <c r="BN217" s="196"/>
      <c r="BO217" s="196"/>
      <c r="BP217" s="203"/>
      <c r="BQ217" s="590" t="s">
        <v>20</v>
      </c>
      <c r="BR217" s="196"/>
      <c r="BS217" s="196"/>
      <c r="BT217" s="196"/>
      <c r="BU217" s="196"/>
      <c r="BV217" s="196"/>
      <c r="BW217" s="196"/>
      <c r="BX217" s="764"/>
      <c r="BY217" s="2"/>
      <c r="BZ217" s="2"/>
      <c r="CA217" s="2"/>
    </row>
    <row r="218" spans="1:79" thickBot="1" x14ac:dyDescent="0.35">
      <c r="A218" s="753" t="s">
        <v>20</v>
      </c>
      <c r="B218" s="196"/>
      <c r="C218" s="196"/>
      <c r="D218" s="203"/>
      <c r="E218" s="564" t="s">
        <v>20</v>
      </c>
      <c r="F218" s="252"/>
      <c r="G218" s="252"/>
      <c r="H218" s="252"/>
      <c r="I218" s="252"/>
      <c r="J218" s="252"/>
      <c r="K218" s="252"/>
      <c r="L218" s="252"/>
      <c r="M218" s="252"/>
      <c r="N218" s="252"/>
      <c r="O218" s="252"/>
      <c r="P218" s="253"/>
      <c r="Q218" s="590" t="s">
        <v>20</v>
      </c>
      <c r="R218" s="196"/>
      <c r="S218" s="196"/>
      <c r="T218" s="196"/>
      <c r="U218" s="196"/>
      <c r="V218" s="196"/>
      <c r="W218" s="196"/>
      <c r="X218" s="203"/>
      <c r="Y218" s="590" t="s">
        <v>20</v>
      </c>
      <c r="Z218" s="196"/>
      <c r="AA218" s="196"/>
      <c r="AB218" s="196"/>
      <c r="AC218" s="196"/>
      <c r="AD218" s="196"/>
      <c r="AE218" s="196"/>
      <c r="AF218" s="203"/>
      <c r="AG218" s="590" t="s">
        <v>20</v>
      </c>
      <c r="AH218" s="196"/>
      <c r="AI218" s="196"/>
      <c r="AJ218" s="196"/>
      <c r="AK218" s="196"/>
      <c r="AL218" s="196"/>
      <c r="AM218" s="196"/>
      <c r="AN218" s="196"/>
      <c r="AO218" s="196"/>
      <c r="AP218" s="196"/>
      <c r="AQ218" s="196"/>
      <c r="AR218" s="203"/>
      <c r="AS218" s="590" t="s">
        <v>20</v>
      </c>
      <c r="AT218" s="196"/>
      <c r="AU218" s="196"/>
      <c r="AV218" s="196"/>
      <c r="AW218" s="196"/>
      <c r="AX218" s="196"/>
      <c r="AY218" s="196"/>
      <c r="AZ218" s="196"/>
      <c r="BA218" s="196"/>
      <c r="BB218" s="196"/>
      <c r="BC218" s="203"/>
      <c r="BD218" s="590" t="s">
        <v>20</v>
      </c>
      <c r="BE218" s="196"/>
      <c r="BF218" s="196"/>
      <c r="BG218" s="196"/>
      <c r="BH218" s="196"/>
      <c r="BI218" s="196"/>
      <c r="BJ218" s="196"/>
      <c r="BK218" s="196"/>
      <c r="BL218" s="196"/>
      <c r="BM218" s="196"/>
      <c r="BN218" s="196"/>
      <c r="BO218" s="196"/>
      <c r="BP218" s="203"/>
      <c r="BQ218" s="590" t="s">
        <v>20</v>
      </c>
      <c r="BR218" s="196"/>
      <c r="BS218" s="196"/>
      <c r="BT218" s="196"/>
      <c r="BU218" s="196"/>
      <c r="BV218" s="196"/>
      <c r="BW218" s="196"/>
      <c r="BX218" s="764"/>
      <c r="BY218" s="2"/>
      <c r="BZ218" s="2"/>
      <c r="CA218" s="2"/>
    </row>
    <row r="219" spans="1:79" thickBot="1" x14ac:dyDescent="0.35">
      <c r="A219" s="753" t="s">
        <v>20</v>
      </c>
      <c r="B219" s="196"/>
      <c r="C219" s="196"/>
      <c r="D219" s="203"/>
      <c r="E219" s="564" t="s">
        <v>20</v>
      </c>
      <c r="F219" s="252"/>
      <c r="G219" s="252"/>
      <c r="H219" s="252"/>
      <c r="I219" s="252"/>
      <c r="J219" s="252"/>
      <c r="K219" s="252"/>
      <c r="L219" s="252"/>
      <c r="M219" s="252"/>
      <c r="N219" s="252"/>
      <c r="O219" s="252"/>
      <c r="P219" s="253"/>
      <c r="Q219" s="590" t="s">
        <v>20</v>
      </c>
      <c r="R219" s="196"/>
      <c r="S219" s="196"/>
      <c r="T219" s="196"/>
      <c r="U219" s="196"/>
      <c r="V219" s="196"/>
      <c r="W219" s="196"/>
      <c r="X219" s="203"/>
      <c r="Y219" s="590" t="s">
        <v>20</v>
      </c>
      <c r="Z219" s="196"/>
      <c r="AA219" s="196"/>
      <c r="AB219" s="196"/>
      <c r="AC219" s="196"/>
      <c r="AD219" s="196"/>
      <c r="AE219" s="196"/>
      <c r="AF219" s="203"/>
      <c r="AG219" s="590" t="s">
        <v>20</v>
      </c>
      <c r="AH219" s="196"/>
      <c r="AI219" s="196"/>
      <c r="AJ219" s="196"/>
      <c r="AK219" s="196"/>
      <c r="AL219" s="196"/>
      <c r="AM219" s="196"/>
      <c r="AN219" s="196"/>
      <c r="AO219" s="196"/>
      <c r="AP219" s="196"/>
      <c r="AQ219" s="196"/>
      <c r="AR219" s="203"/>
      <c r="AS219" s="590" t="s">
        <v>20</v>
      </c>
      <c r="AT219" s="196"/>
      <c r="AU219" s="196"/>
      <c r="AV219" s="196"/>
      <c r="AW219" s="196"/>
      <c r="AX219" s="196"/>
      <c r="AY219" s="196"/>
      <c r="AZ219" s="196"/>
      <c r="BA219" s="196"/>
      <c r="BB219" s="196"/>
      <c r="BC219" s="203"/>
      <c r="BD219" s="590" t="s">
        <v>20</v>
      </c>
      <c r="BE219" s="196"/>
      <c r="BF219" s="196"/>
      <c r="BG219" s="196"/>
      <c r="BH219" s="196"/>
      <c r="BI219" s="196"/>
      <c r="BJ219" s="196"/>
      <c r="BK219" s="196"/>
      <c r="BL219" s="196"/>
      <c r="BM219" s="196"/>
      <c r="BN219" s="196"/>
      <c r="BO219" s="196"/>
      <c r="BP219" s="203"/>
      <c r="BQ219" s="590" t="s">
        <v>20</v>
      </c>
      <c r="BR219" s="196"/>
      <c r="BS219" s="196"/>
      <c r="BT219" s="196"/>
      <c r="BU219" s="196"/>
      <c r="BV219" s="196"/>
      <c r="BW219" s="196"/>
      <c r="BX219" s="764"/>
      <c r="BY219" s="2"/>
      <c r="BZ219" s="2"/>
      <c r="CA219" s="2"/>
    </row>
    <row r="220" spans="1:79" thickBot="1" x14ac:dyDescent="0.35">
      <c r="A220" s="753" t="s">
        <v>20</v>
      </c>
      <c r="B220" s="196"/>
      <c r="C220" s="196"/>
      <c r="D220" s="203"/>
      <c r="E220" s="564" t="s">
        <v>20</v>
      </c>
      <c r="F220" s="252"/>
      <c r="G220" s="252"/>
      <c r="H220" s="252"/>
      <c r="I220" s="252"/>
      <c r="J220" s="252"/>
      <c r="K220" s="252"/>
      <c r="L220" s="252"/>
      <c r="M220" s="252"/>
      <c r="N220" s="252"/>
      <c r="O220" s="252"/>
      <c r="P220" s="253"/>
      <c r="Q220" s="590" t="s">
        <v>20</v>
      </c>
      <c r="R220" s="196"/>
      <c r="S220" s="196"/>
      <c r="T220" s="196"/>
      <c r="U220" s="196"/>
      <c r="V220" s="196"/>
      <c r="W220" s="196"/>
      <c r="X220" s="203"/>
      <c r="Y220" s="590" t="s">
        <v>20</v>
      </c>
      <c r="Z220" s="196"/>
      <c r="AA220" s="196"/>
      <c r="AB220" s="196"/>
      <c r="AC220" s="196"/>
      <c r="AD220" s="196"/>
      <c r="AE220" s="196"/>
      <c r="AF220" s="203"/>
      <c r="AG220" s="590" t="s">
        <v>20</v>
      </c>
      <c r="AH220" s="196"/>
      <c r="AI220" s="196"/>
      <c r="AJ220" s="196"/>
      <c r="AK220" s="196"/>
      <c r="AL220" s="196"/>
      <c r="AM220" s="196"/>
      <c r="AN220" s="196"/>
      <c r="AO220" s="196"/>
      <c r="AP220" s="196"/>
      <c r="AQ220" s="196"/>
      <c r="AR220" s="203"/>
      <c r="AS220" s="590" t="s">
        <v>20</v>
      </c>
      <c r="AT220" s="196"/>
      <c r="AU220" s="196"/>
      <c r="AV220" s="196"/>
      <c r="AW220" s="196"/>
      <c r="AX220" s="196"/>
      <c r="AY220" s="196"/>
      <c r="AZ220" s="196"/>
      <c r="BA220" s="196"/>
      <c r="BB220" s="196"/>
      <c r="BC220" s="203"/>
      <c r="BD220" s="590" t="s">
        <v>20</v>
      </c>
      <c r="BE220" s="196"/>
      <c r="BF220" s="196"/>
      <c r="BG220" s="196"/>
      <c r="BH220" s="196"/>
      <c r="BI220" s="196"/>
      <c r="BJ220" s="196"/>
      <c r="BK220" s="196"/>
      <c r="BL220" s="196"/>
      <c r="BM220" s="196"/>
      <c r="BN220" s="196"/>
      <c r="BO220" s="196"/>
      <c r="BP220" s="203"/>
      <c r="BQ220" s="590" t="s">
        <v>20</v>
      </c>
      <c r="BR220" s="196"/>
      <c r="BS220" s="196"/>
      <c r="BT220" s="196"/>
      <c r="BU220" s="196"/>
      <c r="BV220" s="196"/>
      <c r="BW220" s="196"/>
      <c r="BX220" s="764"/>
      <c r="BY220" s="2"/>
      <c r="BZ220" s="2"/>
      <c r="CA220" s="2"/>
    </row>
    <row r="221" spans="1:79" thickBot="1" x14ac:dyDescent="0.35">
      <c r="A221" s="753" t="s">
        <v>20</v>
      </c>
      <c r="B221" s="196"/>
      <c r="C221" s="196"/>
      <c r="D221" s="203"/>
      <c r="E221" s="564" t="s">
        <v>20</v>
      </c>
      <c r="F221" s="252"/>
      <c r="G221" s="252"/>
      <c r="H221" s="252"/>
      <c r="I221" s="252"/>
      <c r="J221" s="252"/>
      <c r="K221" s="252"/>
      <c r="L221" s="252"/>
      <c r="M221" s="252"/>
      <c r="N221" s="252"/>
      <c r="O221" s="252"/>
      <c r="P221" s="253"/>
      <c r="Q221" s="590" t="s">
        <v>20</v>
      </c>
      <c r="R221" s="196"/>
      <c r="S221" s="196"/>
      <c r="T221" s="196"/>
      <c r="U221" s="196"/>
      <c r="V221" s="196"/>
      <c r="W221" s="196"/>
      <c r="X221" s="203"/>
      <c r="Y221" s="590" t="s">
        <v>20</v>
      </c>
      <c r="Z221" s="196"/>
      <c r="AA221" s="196"/>
      <c r="AB221" s="196"/>
      <c r="AC221" s="196"/>
      <c r="AD221" s="196"/>
      <c r="AE221" s="196"/>
      <c r="AF221" s="203"/>
      <c r="AG221" s="590" t="s">
        <v>20</v>
      </c>
      <c r="AH221" s="196"/>
      <c r="AI221" s="196"/>
      <c r="AJ221" s="196"/>
      <c r="AK221" s="196"/>
      <c r="AL221" s="196"/>
      <c r="AM221" s="196"/>
      <c r="AN221" s="196"/>
      <c r="AO221" s="196"/>
      <c r="AP221" s="196"/>
      <c r="AQ221" s="196"/>
      <c r="AR221" s="203"/>
      <c r="AS221" s="590" t="s">
        <v>20</v>
      </c>
      <c r="AT221" s="196"/>
      <c r="AU221" s="196"/>
      <c r="AV221" s="196"/>
      <c r="AW221" s="196"/>
      <c r="AX221" s="196"/>
      <c r="AY221" s="196"/>
      <c r="AZ221" s="196"/>
      <c r="BA221" s="196"/>
      <c r="BB221" s="196"/>
      <c r="BC221" s="203"/>
      <c r="BD221" s="590" t="s">
        <v>20</v>
      </c>
      <c r="BE221" s="196"/>
      <c r="BF221" s="196"/>
      <c r="BG221" s="196"/>
      <c r="BH221" s="196"/>
      <c r="BI221" s="196"/>
      <c r="BJ221" s="196"/>
      <c r="BK221" s="196"/>
      <c r="BL221" s="196"/>
      <c r="BM221" s="196"/>
      <c r="BN221" s="196"/>
      <c r="BO221" s="196"/>
      <c r="BP221" s="203"/>
      <c r="BQ221" s="590" t="s">
        <v>20</v>
      </c>
      <c r="BR221" s="196"/>
      <c r="BS221" s="196"/>
      <c r="BT221" s="196"/>
      <c r="BU221" s="196"/>
      <c r="BV221" s="196"/>
      <c r="BW221" s="196"/>
      <c r="BX221" s="764"/>
      <c r="BY221" s="2"/>
      <c r="BZ221" s="2"/>
      <c r="CA221" s="2"/>
    </row>
    <row r="222" spans="1:79" thickBot="1" x14ac:dyDescent="0.35">
      <c r="A222" s="768" t="s">
        <v>158</v>
      </c>
      <c r="B222" s="308"/>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c r="AJ222" s="308"/>
      <c r="AK222" s="308"/>
      <c r="AL222" s="308"/>
      <c r="AM222" s="308"/>
      <c r="AN222" s="308"/>
      <c r="AO222" s="308"/>
      <c r="AP222" s="308"/>
      <c r="AQ222" s="308"/>
      <c r="AR222" s="308"/>
      <c r="AS222" s="308"/>
      <c r="AT222" s="308"/>
      <c r="AU222" s="308"/>
      <c r="AV222" s="308"/>
      <c r="AW222" s="308"/>
      <c r="AX222" s="308"/>
      <c r="AY222" s="308"/>
      <c r="AZ222" s="308"/>
      <c r="BA222" s="308"/>
      <c r="BB222" s="308"/>
      <c r="BC222" s="308"/>
      <c r="BD222" s="308"/>
      <c r="BE222" s="308"/>
      <c r="BF222" s="308"/>
      <c r="BG222" s="308"/>
      <c r="BH222" s="308"/>
      <c r="BI222" s="308"/>
      <c r="BJ222" s="308"/>
      <c r="BK222" s="308"/>
      <c r="BL222" s="308"/>
      <c r="BM222" s="308"/>
      <c r="BN222" s="308"/>
      <c r="BO222" s="308"/>
      <c r="BP222" s="322"/>
      <c r="BQ222" s="765" t="s">
        <v>20</v>
      </c>
      <c r="BR222" s="308"/>
      <c r="BS222" s="308"/>
      <c r="BT222" s="308"/>
      <c r="BU222" s="308"/>
      <c r="BV222" s="308"/>
      <c r="BW222" s="308"/>
      <c r="BX222" s="328"/>
      <c r="BY222" s="2"/>
      <c r="BZ222" s="2"/>
      <c r="CA222" s="2"/>
    </row>
    <row r="223" spans="1:79" ht="24.75" customHeight="1" x14ac:dyDescent="0.3">
      <c r="A223" s="762" t="s">
        <v>309</v>
      </c>
      <c r="B223" s="763"/>
      <c r="C223" s="763"/>
      <c r="D223" s="763"/>
      <c r="E223" s="763"/>
      <c r="F223" s="763"/>
      <c r="G223" s="763"/>
      <c r="H223" s="763"/>
      <c r="I223" s="763"/>
      <c r="J223" s="763"/>
      <c r="K223" s="763"/>
      <c r="L223" s="763"/>
      <c r="M223" s="763"/>
      <c r="N223" s="763"/>
      <c r="O223" s="763"/>
      <c r="P223" s="763"/>
      <c r="Q223" s="763"/>
      <c r="R223" s="763"/>
      <c r="S223" s="763"/>
      <c r="T223" s="763"/>
      <c r="U223" s="763"/>
      <c r="V223" s="763"/>
      <c r="W223" s="763"/>
      <c r="X223" s="763"/>
      <c r="Y223" s="763"/>
      <c r="Z223" s="763"/>
      <c r="AA223" s="763"/>
      <c r="AB223" s="763"/>
      <c r="AC223" s="763"/>
      <c r="AD223" s="763"/>
      <c r="AE223" s="763"/>
      <c r="AF223" s="763"/>
      <c r="AG223" s="763"/>
      <c r="AH223" s="763"/>
      <c r="AI223" s="763"/>
      <c r="AJ223" s="763"/>
      <c r="AK223" s="763"/>
      <c r="AL223" s="763"/>
      <c r="AM223" s="763"/>
      <c r="AN223" s="763"/>
      <c r="AO223" s="763"/>
      <c r="AP223" s="763"/>
      <c r="AQ223" s="763"/>
      <c r="AR223" s="763"/>
      <c r="AS223" s="763"/>
      <c r="AT223" s="763"/>
      <c r="AU223" s="763"/>
      <c r="AV223" s="763"/>
      <c r="AW223" s="763"/>
      <c r="AX223" s="763"/>
      <c r="AY223" s="763"/>
      <c r="AZ223" s="763"/>
      <c r="BA223" s="763"/>
      <c r="BB223" s="763"/>
      <c r="BC223" s="763"/>
      <c r="BD223" s="763"/>
      <c r="BE223" s="763"/>
      <c r="BF223" s="763"/>
      <c r="BG223" s="763"/>
      <c r="BH223" s="763"/>
      <c r="BI223" s="763"/>
      <c r="BJ223" s="763"/>
      <c r="BK223" s="763"/>
      <c r="BL223" s="763"/>
      <c r="BM223" s="763"/>
      <c r="BN223" s="763"/>
      <c r="BO223" s="763"/>
      <c r="BP223" s="763"/>
      <c r="BQ223" s="763"/>
      <c r="BR223" s="763"/>
      <c r="BS223" s="763"/>
      <c r="BT223" s="763"/>
      <c r="BU223" s="763"/>
      <c r="BV223" s="763"/>
      <c r="BW223" s="763"/>
      <c r="BX223" s="763"/>
      <c r="BY223" s="79"/>
      <c r="BZ223" s="79"/>
      <c r="CA223" s="79"/>
    </row>
    <row r="224" spans="1:79" ht="24.75" customHeight="1" x14ac:dyDescent="0.3">
      <c r="A224" s="515" t="s">
        <v>498</v>
      </c>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2"/>
      <c r="BZ224" s="2"/>
      <c r="CA224" s="2"/>
    </row>
    <row r="225" spans="1:79" ht="24.75" customHeight="1" x14ac:dyDescent="0.3">
      <c r="A225" s="515" t="s">
        <v>499</v>
      </c>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2"/>
      <c r="BZ225" s="2"/>
      <c r="CA225" s="2"/>
    </row>
    <row r="226" spans="1:79" ht="21.75" customHeight="1" thickBot="1" x14ac:dyDescent="0.35">
      <c r="A226" s="766" t="s">
        <v>500</v>
      </c>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row>
    <row r="227" spans="1:79" ht="70.5" customHeight="1" thickBot="1" x14ac:dyDescent="0.35">
      <c r="A227" s="816" t="s">
        <v>502</v>
      </c>
      <c r="B227" s="274"/>
      <c r="C227" s="274"/>
      <c r="D227" s="280"/>
      <c r="E227" s="782" t="s">
        <v>505</v>
      </c>
      <c r="F227" s="274"/>
      <c r="G227" s="274"/>
      <c r="H227" s="274"/>
      <c r="I227" s="274"/>
      <c r="J227" s="280"/>
      <c r="K227" s="782" t="s">
        <v>321</v>
      </c>
      <c r="L227" s="274"/>
      <c r="M227" s="274"/>
      <c r="N227" s="274"/>
      <c r="O227" s="274"/>
      <c r="P227" s="280"/>
      <c r="Q227" s="782" t="s">
        <v>507</v>
      </c>
      <c r="R227" s="274"/>
      <c r="S227" s="274"/>
      <c r="T227" s="274"/>
      <c r="U227" s="274"/>
      <c r="V227" s="274"/>
      <c r="W227" s="274"/>
      <c r="X227" s="280"/>
      <c r="Y227" s="782" t="s">
        <v>321</v>
      </c>
      <c r="Z227" s="274"/>
      <c r="AA227" s="274"/>
      <c r="AB227" s="274"/>
      <c r="AC227" s="274"/>
      <c r="AD227" s="274"/>
      <c r="AE227" s="274"/>
      <c r="AF227" s="280"/>
      <c r="AG227" s="782" t="s">
        <v>480</v>
      </c>
      <c r="AH227" s="274"/>
      <c r="AI227" s="274"/>
      <c r="AJ227" s="274"/>
      <c r="AK227" s="274"/>
      <c r="AL227" s="274"/>
      <c r="AM227" s="274"/>
      <c r="AN227" s="274"/>
      <c r="AO227" s="274"/>
      <c r="AP227" s="274"/>
      <c r="AQ227" s="274"/>
      <c r="AR227" s="280"/>
      <c r="AS227" s="782" t="s">
        <v>258</v>
      </c>
      <c r="AT227" s="274"/>
      <c r="AU227" s="274"/>
      <c r="AV227" s="274"/>
      <c r="AW227" s="274"/>
      <c r="AX227" s="274"/>
      <c r="AY227" s="274"/>
      <c r="AZ227" s="274"/>
      <c r="BA227" s="274"/>
      <c r="BB227" s="274"/>
      <c r="BC227" s="280"/>
      <c r="BD227" s="782" t="s">
        <v>432</v>
      </c>
      <c r="BE227" s="274"/>
      <c r="BF227" s="274"/>
      <c r="BG227" s="274"/>
      <c r="BH227" s="274"/>
      <c r="BI227" s="274"/>
      <c r="BJ227" s="274"/>
      <c r="BK227" s="274"/>
      <c r="BL227" s="274"/>
      <c r="BM227" s="274"/>
      <c r="BN227" s="274"/>
      <c r="BO227" s="274"/>
      <c r="BP227" s="280"/>
      <c r="BQ227" s="782" t="s">
        <v>508</v>
      </c>
      <c r="BR227" s="274"/>
      <c r="BS227" s="274"/>
      <c r="BT227" s="274"/>
      <c r="BU227" s="274"/>
      <c r="BV227" s="274"/>
      <c r="BW227" s="274"/>
      <c r="BX227" s="298"/>
      <c r="BY227" s="74"/>
      <c r="BZ227" s="74"/>
      <c r="CA227" s="74"/>
    </row>
    <row r="228" spans="1:79" ht="63.75" customHeight="1" x14ac:dyDescent="0.3">
      <c r="A228" s="778" t="s">
        <v>629</v>
      </c>
      <c r="B228" s="779"/>
      <c r="C228" s="779"/>
      <c r="D228" s="779"/>
      <c r="E228" s="817">
        <v>43622</v>
      </c>
      <c r="F228" s="818"/>
      <c r="G228" s="818"/>
      <c r="H228" s="818"/>
      <c r="I228" s="818"/>
      <c r="J228" s="818"/>
      <c r="K228" s="819">
        <v>2800</v>
      </c>
      <c r="L228" s="819"/>
      <c r="M228" s="819"/>
      <c r="N228" s="819"/>
      <c r="O228" s="819"/>
      <c r="P228" s="819"/>
      <c r="Q228" s="785" t="s">
        <v>20</v>
      </c>
      <c r="R228" s="779"/>
      <c r="S228" s="779"/>
      <c r="T228" s="779"/>
      <c r="U228" s="779"/>
      <c r="V228" s="779"/>
      <c r="W228" s="779"/>
      <c r="X228" s="784"/>
      <c r="Y228" s="786" t="s">
        <v>20</v>
      </c>
      <c r="Z228" s="779"/>
      <c r="AA228" s="779"/>
      <c r="AB228" s="779"/>
      <c r="AC228" s="779"/>
      <c r="AD228" s="779"/>
      <c r="AE228" s="779"/>
      <c r="AF228" s="784"/>
      <c r="AG228" s="783" t="s">
        <v>627</v>
      </c>
      <c r="AH228" s="779"/>
      <c r="AI228" s="779"/>
      <c r="AJ228" s="779"/>
      <c r="AK228" s="779"/>
      <c r="AL228" s="779"/>
      <c r="AM228" s="779"/>
      <c r="AN228" s="779"/>
      <c r="AO228" s="779"/>
      <c r="AP228" s="779"/>
      <c r="AQ228" s="779"/>
      <c r="AR228" s="784"/>
      <c r="AS228" s="783"/>
      <c r="AT228" s="779"/>
      <c r="AU228" s="779"/>
      <c r="AV228" s="779"/>
      <c r="AW228" s="779"/>
      <c r="AX228" s="779"/>
      <c r="AY228" s="779"/>
      <c r="AZ228" s="779"/>
      <c r="BA228" s="779"/>
      <c r="BB228" s="779"/>
      <c r="BC228" s="784"/>
      <c r="BD228" s="783" t="s">
        <v>1353</v>
      </c>
      <c r="BE228" s="779"/>
      <c r="BF228" s="779"/>
      <c r="BG228" s="779"/>
      <c r="BH228" s="779"/>
      <c r="BI228" s="779"/>
      <c r="BJ228" s="779"/>
      <c r="BK228" s="779"/>
      <c r="BL228" s="779"/>
      <c r="BM228" s="779"/>
      <c r="BN228" s="779"/>
      <c r="BO228" s="779"/>
      <c r="BP228" s="784"/>
      <c r="BQ228" s="772">
        <v>2800</v>
      </c>
      <c r="BR228" s="780"/>
      <c r="BS228" s="780"/>
      <c r="BT228" s="780"/>
      <c r="BU228" s="780"/>
      <c r="BV228" s="780"/>
      <c r="BW228" s="780"/>
      <c r="BX228" s="781"/>
      <c r="BY228" s="178"/>
      <c r="BZ228" s="178"/>
      <c r="CA228" s="178"/>
    </row>
    <row r="229" spans="1:79" ht="69" customHeight="1" x14ac:dyDescent="0.3">
      <c r="A229" s="778" t="s">
        <v>630</v>
      </c>
      <c r="B229" s="779"/>
      <c r="C229" s="779"/>
      <c r="D229" s="779"/>
      <c r="E229" s="755">
        <v>43622</v>
      </c>
      <c r="F229" s="756"/>
      <c r="G229" s="756"/>
      <c r="H229" s="756"/>
      <c r="I229" s="756"/>
      <c r="J229" s="756"/>
      <c r="K229" s="758">
        <v>100321</v>
      </c>
      <c r="L229" s="758"/>
      <c r="M229" s="758"/>
      <c r="N229" s="758"/>
      <c r="O229" s="758"/>
      <c r="P229" s="758"/>
      <c r="Q229" s="785" t="s">
        <v>20</v>
      </c>
      <c r="R229" s="779"/>
      <c r="S229" s="779"/>
      <c r="T229" s="779"/>
      <c r="U229" s="779"/>
      <c r="V229" s="779"/>
      <c r="W229" s="779"/>
      <c r="X229" s="784"/>
      <c r="Y229" s="786" t="s">
        <v>20</v>
      </c>
      <c r="Z229" s="779"/>
      <c r="AA229" s="779"/>
      <c r="AB229" s="779"/>
      <c r="AC229" s="779"/>
      <c r="AD229" s="779"/>
      <c r="AE229" s="779"/>
      <c r="AF229" s="784"/>
      <c r="AG229" s="786" t="s">
        <v>631</v>
      </c>
      <c r="AH229" s="779"/>
      <c r="AI229" s="779"/>
      <c r="AJ229" s="779"/>
      <c r="AK229" s="779"/>
      <c r="AL229" s="779"/>
      <c r="AM229" s="779"/>
      <c r="AN229" s="779"/>
      <c r="AO229" s="779"/>
      <c r="AP229" s="779"/>
      <c r="AQ229" s="779"/>
      <c r="AR229" s="784"/>
      <c r="AS229" s="786"/>
      <c r="AT229" s="779"/>
      <c r="AU229" s="779"/>
      <c r="AV229" s="779"/>
      <c r="AW229" s="779"/>
      <c r="AX229" s="779"/>
      <c r="AY229" s="779"/>
      <c r="AZ229" s="779"/>
      <c r="BA229" s="779"/>
      <c r="BB229" s="779"/>
      <c r="BC229" s="784"/>
      <c r="BD229" s="786" t="s">
        <v>1372</v>
      </c>
      <c r="BE229" s="779"/>
      <c r="BF229" s="779"/>
      <c r="BG229" s="779"/>
      <c r="BH229" s="779"/>
      <c r="BI229" s="779"/>
      <c r="BJ229" s="779"/>
      <c r="BK229" s="779"/>
      <c r="BL229" s="779"/>
      <c r="BM229" s="779"/>
      <c r="BN229" s="779"/>
      <c r="BO229" s="779"/>
      <c r="BP229" s="784"/>
      <c r="BQ229" s="772">
        <v>100321</v>
      </c>
      <c r="BR229" s="780"/>
      <c r="BS229" s="780"/>
      <c r="BT229" s="780"/>
      <c r="BU229" s="780"/>
      <c r="BV229" s="780"/>
      <c r="BW229" s="780"/>
      <c r="BX229" s="781"/>
      <c r="BY229" s="178"/>
      <c r="BZ229" s="178"/>
      <c r="CA229" s="178"/>
    </row>
    <row r="230" spans="1:79" ht="43.8" customHeight="1" x14ac:dyDescent="0.3">
      <c r="A230" s="778" t="s">
        <v>1245</v>
      </c>
      <c r="B230" s="779"/>
      <c r="C230" s="779"/>
      <c r="D230" s="779"/>
      <c r="E230" s="755">
        <v>43799</v>
      </c>
      <c r="F230" s="756"/>
      <c r="G230" s="756"/>
      <c r="H230" s="756"/>
      <c r="I230" s="756"/>
      <c r="J230" s="756"/>
      <c r="K230" s="758">
        <v>260</v>
      </c>
      <c r="L230" s="758"/>
      <c r="M230" s="758"/>
      <c r="N230" s="758"/>
      <c r="O230" s="758"/>
      <c r="P230" s="758"/>
      <c r="Q230" s="785" t="s">
        <v>20</v>
      </c>
      <c r="R230" s="779"/>
      <c r="S230" s="779"/>
      <c r="T230" s="779"/>
      <c r="U230" s="779"/>
      <c r="V230" s="779"/>
      <c r="W230" s="779"/>
      <c r="X230" s="784"/>
      <c r="Y230" s="786" t="s">
        <v>20</v>
      </c>
      <c r="Z230" s="779"/>
      <c r="AA230" s="779"/>
      <c r="AB230" s="779"/>
      <c r="AC230" s="779"/>
      <c r="AD230" s="779"/>
      <c r="AE230" s="779"/>
      <c r="AF230" s="784"/>
      <c r="AG230" s="786" t="s">
        <v>1205</v>
      </c>
      <c r="AH230" s="787"/>
      <c r="AI230" s="787"/>
      <c r="AJ230" s="787"/>
      <c r="AK230" s="787"/>
      <c r="AL230" s="787"/>
      <c r="AM230" s="787"/>
      <c r="AN230" s="787"/>
      <c r="AO230" s="787"/>
      <c r="AP230" s="787"/>
      <c r="AQ230" s="787"/>
      <c r="AR230" s="788"/>
      <c r="AS230" s="789"/>
      <c r="AT230" s="790"/>
      <c r="AU230" s="790"/>
      <c r="AV230" s="790"/>
      <c r="AW230" s="790"/>
      <c r="AX230" s="790"/>
      <c r="AY230" s="790"/>
      <c r="AZ230" s="790"/>
      <c r="BA230" s="790"/>
      <c r="BB230" s="790"/>
      <c r="BC230" s="791"/>
      <c r="BD230" s="789" t="s">
        <v>1253</v>
      </c>
      <c r="BE230" s="790"/>
      <c r="BF230" s="790"/>
      <c r="BG230" s="790"/>
      <c r="BH230" s="790"/>
      <c r="BI230" s="790"/>
      <c r="BJ230" s="790"/>
      <c r="BK230" s="790"/>
      <c r="BL230" s="790"/>
      <c r="BM230" s="790"/>
      <c r="BN230" s="790"/>
      <c r="BO230" s="790"/>
      <c r="BP230" s="791"/>
      <c r="BQ230" s="772">
        <f>K230</f>
        <v>260</v>
      </c>
      <c r="BR230" s="773"/>
      <c r="BS230" s="773"/>
      <c r="BT230" s="773"/>
      <c r="BU230" s="773"/>
      <c r="BV230" s="773"/>
      <c r="BW230" s="773"/>
      <c r="BX230" s="774"/>
      <c r="BY230" s="178"/>
      <c r="BZ230" s="178"/>
      <c r="CA230" s="178"/>
    </row>
    <row r="231" spans="1:79" s="144" customFormat="1" ht="45" customHeight="1" x14ac:dyDescent="0.3">
      <c r="A231" s="778" t="s">
        <v>1245</v>
      </c>
      <c r="B231" s="779"/>
      <c r="C231" s="779"/>
      <c r="D231" s="779"/>
      <c r="E231" s="755">
        <v>43830</v>
      </c>
      <c r="F231" s="756"/>
      <c r="G231" s="756"/>
      <c r="H231" s="756"/>
      <c r="I231" s="756"/>
      <c r="J231" s="756"/>
      <c r="K231" s="758">
        <v>600</v>
      </c>
      <c r="L231" s="758"/>
      <c r="M231" s="758"/>
      <c r="N231" s="758"/>
      <c r="O231" s="758"/>
      <c r="P231" s="758"/>
      <c r="Q231" s="785" t="s">
        <v>20</v>
      </c>
      <c r="R231" s="779"/>
      <c r="S231" s="779"/>
      <c r="T231" s="779"/>
      <c r="U231" s="779"/>
      <c r="V231" s="779"/>
      <c r="W231" s="779"/>
      <c r="X231" s="784"/>
      <c r="Y231" s="786" t="s">
        <v>20</v>
      </c>
      <c r="Z231" s="779"/>
      <c r="AA231" s="779"/>
      <c r="AB231" s="779"/>
      <c r="AC231" s="779"/>
      <c r="AD231" s="779"/>
      <c r="AE231" s="779"/>
      <c r="AF231" s="784"/>
      <c r="AG231" s="786" t="s">
        <v>1205</v>
      </c>
      <c r="AH231" s="787"/>
      <c r="AI231" s="787"/>
      <c r="AJ231" s="787"/>
      <c r="AK231" s="787"/>
      <c r="AL231" s="787"/>
      <c r="AM231" s="787"/>
      <c r="AN231" s="787"/>
      <c r="AO231" s="787"/>
      <c r="AP231" s="787"/>
      <c r="AQ231" s="787"/>
      <c r="AR231" s="788"/>
      <c r="AS231" s="789"/>
      <c r="AT231" s="790"/>
      <c r="AU231" s="790"/>
      <c r="AV231" s="790"/>
      <c r="AW231" s="790"/>
      <c r="AX231" s="790"/>
      <c r="AY231" s="790"/>
      <c r="AZ231" s="790"/>
      <c r="BA231" s="790"/>
      <c r="BB231" s="790"/>
      <c r="BC231" s="791"/>
      <c r="BD231" s="789" t="s">
        <v>1253</v>
      </c>
      <c r="BE231" s="790"/>
      <c r="BF231" s="790"/>
      <c r="BG231" s="790"/>
      <c r="BH231" s="790"/>
      <c r="BI231" s="790"/>
      <c r="BJ231" s="790"/>
      <c r="BK231" s="790"/>
      <c r="BL231" s="790"/>
      <c r="BM231" s="790"/>
      <c r="BN231" s="790"/>
      <c r="BO231" s="790"/>
      <c r="BP231" s="791"/>
      <c r="BQ231" s="772">
        <f t="shared" ref="BQ231:BQ241" si="0">K231</f>
        <v>600</v>
      </c>
      <c r="BR231" s="773"/>
      <c r="BS231" s="773"/>
      <c r="BT231" s="773"/>
      <c r="BU231" s="773"/>
      <c r="BV231" s="773"/>
      <c r="BW231" s="773"/>
      <c r="BX231" s="774"/>
      <c r="BY231" s="178"/>
      <c r="BZ231" s="178"/>
      <c r="CA231" s="178"/>
    </row>
    <row r="232" spans="1:79" ht="43.8" customHeight="1" x14ac:dyDescent="0.3">
      <c r="A232" s="778" t="s">
        <v>1245</v>
      </c>
      <c r="B232" s="787"/>
      <c r="C232" s="787"/>
      <c r="D232" s="787"/>
      <c r="E232" s="755">
        <v>43769</v>
      </c>
      <c r="F232" s="756"/>
      <c r="G232" s="756"/>
      <c r="H232" s="756"/>
      <c r="I232" s="756"/>
      <c r="J232" s="756"/>
      <c r="K232" s="758">
        <v>8129.03</v>
      </c>
      <c r="L232" s="758"/>
      <c r="M232" s="758"/>
      <c r="N232" s="758"/>
      <c r="O232" s="758"/>
      <c r="P232" s="758"/>
      <c r="Q232" s="785" t="s">
        <v>20</v>
      </c>
      <c r="R232" s="779"/>
      <c r="S232" s="779"/>
      <c r="T232" s="779"/>
      <c r="U232" s="779"/>
      <c r="V232" s="779"/>
      <c r="W232" s="779"/>
      <c r="X232" s="784"/>
      <c r="Y232" s="786" t="s">
        <v>20</v>
      </c>
      <c r="Z232" s="779"/>
      <c r="AA232" s="779"/>
      <c r="AB232" s="779"/>
      <c r="AC232" s="779"/>
      <c r="AD232" s="779"/>
      <c r="AE232" s="779"/>
      <c r="AF232" s="784"/>
      <c r="AG232" s="786" t="s">
        <v>1207</v>
      </c>
      <c r="AH232" s="787"/>
      <c r="AI232" s="787"/>
      <c r="AJ232" s="787"/>
      <c r="AK232" s="787"/>
      <c r="AL232" s="787"/>
      <c r="AM232" s="787"/>
      <c r="AN232" s="787"/>
      <c r="AO232" s="787"/>
      <c r="AP232" s="787"/>
      <c r="AQ232" s="787"/>
      <c r="AR232" s="788"/>
      <c r="AS232" s="789"/>
      <c r="AT232" s="790"/>
      <c r="AU232" s="790"/>
      <c r="AV232" s="790"/>
      <c r="AW232" s="790"/>
      <c r="AX232" s="790"/>
      <c r="AY232" s="790"/>
      <c r="AZ232" s="790"/>
      <c r="BA232" s="790"/>
      <c r="BB232" s="790"/>
      <c r="BC232" s="791"/>
      <c r="BD232" s="789" t="s">
        <v>1326</v>
      </c>
      <c r="BE232" s="790"/>
      <c r="BF232" s="790"/>
      <c r="BG232" s="790"/>
      <c r="BH232" s="790"/>
      <c r="BI232" s="790"/>
      <c r="BJ232" s="790"/>
      <c r="BK232" s="790"/>
      <c r="BL232" s="790"/>
      <c r="BM232" s="790"/>
      <c r="BN232" s="790"/>
      <c r="BO232" s="790"/>
      <c r="BP232" s="791"/>
      <c r="BQ232" s="772">
        <f t="shared" si="0"/>
        <v>8129.03</v>
      </c>
      <c r="BR232" s="773"/>
      <c r="BS232" s="773"/>
      <c r="BT232" s="773"/>
      <c r="BU232" s="773"/>
      <c r="BV232" s="773"/>
      <c r="BW232" s="773"/>
      <c r="BX232" s="774"/>
      <c r="BY232" s="178"/>
      <c r="BZ232" s="178"/>
      <c r="CA232" s="178"/>
    </row>
    <row r="233" spans="1:79" s="144" customFormat="1" ht="43.2" customHeight="1" x14ac:dyDescent="0.3">
      <c r="A233" s="778" t="s">
        <v>1245</v>
      </c>
      <c r="B233" s="787"/>
      <c r="C233" s="787"/>
      <c r="D233" s="787"/>
      <c r="E233" s="755">
        <v>43799</v>
      </c>
      <c r="F233" s="756"/>
      <c r="G233" s="756"/>
      <c r="H233" s="756"/>
      <c r="I233" s="756"/>
      <c r="J233" s="756"/>
      <c r="K233" s="758">
        <v>12000</v>
      </c>
      <c r="L233" s="758"/>
      <c r="M233" s="758"/>
      <c r="N233" s="758"/>
      <c r="O233" s="758"/>
      <c r="P233" s="758"/>
      <c r="Q233" s="785" t="s">
        <v>20</v>
      </c>
      <c r="R233" s="779"/>
      <c r="S233" s="779"/>
      <c r="T233" s="779"/>
      <c r="U233" s="779"/>
      <c r="V233" s="779"/>
      <c r="W233" s="779"/>
      <c r="X233" s="784"/>
      <c r="Y233" s="786" t="s">
        <v>20</v>
      </c>
      <c r="Z233" s="779"/>
      <c r="AA233" s="779"/>
      <c r="AB233" s="779"/>
      <c r="AC233" s="779"/>
      <c r="AD233" s="779"/>
      <c r="AE233" s="779"/>
      <c r="AF233" s="784"/>
      <c r="AG233" s="786" t="s">
        <v>1207</v>
      </c>
      <c r="AH233" s="787"/>
      <c r="AI233" s="787"/>
      <c r="AJ233" s="787"/>
      <c r="AK233" s="787"/>
      <c r="AL233" s="787"/>
      <c r="AM233" s="787"/>
      <c r="AN233" s="787"/>
      <c r="AO233" s="787"/>
      <c r="AP233" s="787"/>
      <c r="AQ233" s="787"/>
      <c r="AR233" s="788"/>
      <c r="AS233" s="786"/>
      <c r="AT233" s="787"/>
      <c r="AU233" s="787"/>
      <c r="AV233" s="787"/>
      <c r="AW233" s="787"/>
      <c r="AX233" s="787"/>
      <c r="AY233" s="787"/>
      <c r="AZ233" s="787"/>
      <c r="BA233" s="787"/>
      <c r="BB233" s="787"/>
      <c r="BC233" s="788"/>
      <c r="BD233" s="786" t="s">
        <v>1326</v>
      </c>
      <c r="BE233" s="787"/>
      <c r="BF233" s="787"/>
      <c r="BG233" s="787"/>
      <c r="BH233" s="787"/>
      <c r="BI233" s="787"/>
      <c r="BJ233" s="787"/>
      <c r="BK233" s="787"/>
      <c r="BL233" s="787"/>
      <c r="BM233" s="787"/>
      <c r="BN233" s="787"/>
      <c r="BO233" s="787"/>
      <c r="BP233" s="788"/>
      <c r="BQ233" s="772">
        <f t="shared" si="0"/>
        <v>12000</v>
      </c>
      <c r="BR233" s="773"/>
      <c r="BS233" s="773"/>
      <c r="BT233" s="773"/>
      <c r="BU233" s="773"/>
      <c r="BV233" s="773"/>
      <c r="BW233" s="773"/>
      <c r="BX233" s="774"/>
      <c r="BY233" s="178"/>
      <c r="BZ233" s="178"/>
      <c r="CA233" s="178"/>
    </row>
    <row r="234" spans="1:79" s="144" customFormat="1" ht="43.8" customHeight="1" x14ac:dyDescent="0.3">
      <c r="A234" s="778" t="s">
        <v>1245</v>
      </c>
      <c r="B234" s="787"/>
      <c r="C234" s="787"/>
      <c r="D234" s="787"/>
      <c r="E234" s="755">
        <v>43830</v>
      </c>
      <c r="F234" s="756"/>
      <c r="G234" s="756"/>
      <c r="H234" s="756"/>
      <c r="I234" s="756"/>
      <c r="J234" s="756"/>
      <c r="K234" s="758">
        <v>12000</v>
      </c>
      <c r="L234" s="758"/>
      <c r="M234" s="758"/>
      <c r="N234" s="758"/>
      <c r="O234" s="758"/>
      <c r="P234" s="758"/>
      <c r="Q234" s="785" t="s">
        <v>20</v>
      </c>
      <c r="R234" s="779"/>
      <c r="S234" s="779"/>
      <c r="T234" s="779"/>
      <c r="U234" s="779"/>
      <c r="V234" s="779"/>
      <c r="W234" s="779"/>
      <c r="X234" s="784"/>
      <c r="Y234" s="786" t="s">
        <v>20</v>
      </c>
      <c r="Z234" s="779"/>
      <c r="AA234" s="779"/>
      <c r="AB234" s="779"/>
      <c r="AC234" s="779"/>
      <c r="AD234" s="779"/>
      <c r="AE234" s="779"/>
      <c r="AF234" s="784"/>
      <c r="AG234" s="786" t="s">
        <v>1207</v>
      </c>
      <c r="AH234" s="787"/>
      <c r="AI234" s="787"/>
      <c r="AJ234" s="787"/>
      <c r="AK234" s="787"/>
      <c r="AL234" s="787"/>
      <c r="AM234" s="787"/>
      <c r="AN234" s="787"/>
      <c r="AO234" s="787"/>
      <c r="AP234" s="787"/>
      <c r="AQ234" s="787"/>
      <c r="AR234" s="788"/>
      <c r="AS234" s="786"/>
      <c r="AT234" s="787"/>
      <c r="AU234" s="787"/>
      <c r="AV234" s="787"/>
      <c r="AW234" s="787"/>
      <c r="AX234" s="787"/>
      <c r="AY234" s="787"/>
      <c r="AZ234" s="787"/>
      <c r="BA234" s="787"/>
      <c r="BB234" s="787"/>
      <c r="BC234" s="788"/>
      <c r="BD234" s="786" t="s">
        <v>1326</v>
      </c>
      <c r="BE234" s="787"/>
      <c r="BF234" s="787"/>
      <c r="BG234" s="787"/>
      <c r="BH234" s="787"/>
      <c r="BI234" s="787"/>
      <c r="BJ234" s="787"/>
      <c r="BK234" s="787"/>
      <c r="BL234" s="787"/>
      <c r="BM234" s="787"/>
      <c r="BN234" s="787"/>
      <c r="BO234" s="787"/>
      <c r="BP234" s="788"/>
      <c r="BQ234" s="772">
        <f t="shared" si="0"/>
        <v>12000</v>
      </c>
      <c r="BR234" s="773"/>
      <c r="BS234" s="773"/>
      <c r="BT234" s="773"/>
      <c r="BU234" s="773"/>
      <c r="BV234" s="773"/>
      <c r="BW234" s="773"/>
      <c r="BX234" s="774"/>
      <c r="BY234" s="178"/>
      <c r="BZ234" s="178"/>
      <c r="CA234" s="178"/>
    </row>
    <row r="235" spans="1:79" s="144" customFormat="1" ht="51.6" customHeight="1" x14ac:dyDescent="0.3">
      <c r="A235" s="778" t="s">
        <v>1245</v>
      </c>
      <c r="B235" s="787"/>
      <c r="C235" s="787"/>
      <c r="D235" s="787"/>
      <c r="E235" s="755">
        <v>43830</v>
      </c>
      <c r="F235" s="756"/>
      <c r="G235" s="756"/>
      <c r="H235" s="756"/>
      <c r="I235" s="756"/>
      <c r="J235" s="756"/>
      <c r="K235" s="758">
        <v>5806.45</v>
      </c>
      <c r="L235" s="758"/>
      <c r="M235" s="758"/>
      <c r="N235" s="758"/>
      <c r="O235" s="758"/>
      <c r="P235" s="758"/>
      <c r="Q235" s="785" t="s">
        <v>20</v>
      </c>
      <c r="R235" s="779"/>
      <c r="S235" s="779"/>
      <c r="T235" s="779"/>
      <c r="U235" s="779"/>
      <c r="V235" s="779"/>
      <c r="W235" s="779"/>
      <c r="X235" s="784"/>
      <c r="Y235" s="786" t="s">
        <v>20</v>
      </c>
      <c r="Z235" s="779"/>
      <c r="AA235" s="779"/>
      <c r="AB235" s="779"/>
      <c r="AC235" s="779"/>
      <c r="AD235" s="779"/>
      <c r="AE235" s="779"/>
      <c r="AF235" s="784"/>
      <c r="AG235" s="786" t="s">
        <v>1210</v>
      </c>
      <c r="AH235" s="787"/>
      <c r="AI235" s="787"/>
      <c r="AJ235" s="787"/>
      <c r="AK235" s="787"/>
      <c r="AL235" s="787"/>
      <c r="AM235" s="787"/>
      <c r="AN235" s="787"/>
      <c r="AO235" s="787"/>
      <c r="AP235" s="787"/>
      <c r="AQ235" s="787"/>
      <c r="AR235" s="788"/>
      <c r="AS235" s="786"/>
      <c r="AT235" s="787"/>
      <c r="AU235" s="787"/>
      <c r="AV235" s="787"/>
      <c r="AW235" s="787"/>
      <c r="AX235" s="787"/>
      <c r="AY235" s="787"/>
      <c r="AZ235" s="787"/>
      <c r="BA235" s="787"/>
      <c r="BB235" s="787"/>
      <c r="BC235" s="788"/>
      <c r="BD235" s="789" t="s">
        <v>1373</v>
      </c>
      <c r="BE235" s="790"/>
      <c r="BF235" s="790"/>
      <c r="BG235" s="790"/>
      <c r="BH235" s="790"/>
      <c r="BI235" s="790"/>
      <c r="BJ235" s="790"/>
      <c r="BK235" s="790"/>
      <c r="BL235" s="790"/>
      <c r="BM235" s="790"/>
      <c r="BN235" s="790"/>
      <c r="BO235" s="790"/>
      <c r="BP235" s="791"/>
      <c r="BQ235" s="772">
        <f t="shared" si="0"/>
        <v>5806.45</v>
      </c>
      <c r="BR235" s="773"/>
      <c r="BS235" s="773"/>
      <c r="BT235" s="773"/>
      <c r="BU235" s="773"/>
      <c r="BV235" s="773"/>
      <c r="BW235" s="773"/>
      <c r="BX235" s="774"/>
      <c r="BY235" s="178"/>
      <c r="BZ235" s="178"/>
      <c r="CA235" s="178"/>
    </row>
    <row r="236" spans="1:79" s="144" customFormat="1" ht="51" customHeight="1" x14ac:dyDescent="0.3">
      <c r="A236" s="778" t="s">
        <v>1245</v>
      </c>
      <c r="B236" s="787"/>
      <c r="C236" s="787"/>
      <c r="D236" s="787"/>
      <c r="E236" s="755">
        <v>43830</v>
      </c>
      <c r="F236" s="756"/>
      <c r="G236" s="756"/>
      <c r="H236" s="756"/>
      <c r="I236" s="756"/>
      <c r="J236" s="756"/>
      <c r="K236" s="758">
        <v>1174.19</v>
      </c>
      <c r="L236" s="758"/>
      <c r="M236" s="758"/>
      <c r="N236" s="758"/>
      <c r="O236" s="758"/>
      <c r="P236" s="758"/>
      <c r="Q236" s="785" t="s">
        <v>20</v>
      </c>
      <c r="R236" s="779"/>
      <c r="S236" s="779"/>
      <c r="T236" s="779"/>
      <c r="U236" s="779"/>
      <c r="V236" s="779"/>
      <c r="W236" s="779"/>
      <c r="X236" s="784"/>
      <c r="Y236" s="786" t="s">
        <v>20</v>
      </c>
      <c r="Z236" s="779"/>
      <c r="AA236" s="779"/>
      <c r="AB236" s="779"/>
      <c r="AC236" s="779"/>
      <c r="AD236" s="779"/>
      <c r="AE236" s="779"/>
      <c r="AF236" s="784"/>
      <c r="AG236" s="786" t="s">
        <v>1212</v>
      </c>
      <c r="AH236" s="787"/>
      <c r="AI236" s="787"/>
      <c r="AJ236" s="787"/>
      <c r="AK236" s="787"/>
      <c r="AL236" s="787"/>
      <c r="AM236" s="787"/>
      <c r="AN236" s="787"/>
      <c r="AO236" s="787"/>
      <c r="AP236" s="787"/>
      <c r="AQ236" s="787"/>
      <c r="AR236" s="788"/>
      <c r="AS236" s="786"/>
      <c r="AT236" s="787"/>
      <c r="AU236" s="787"/>
      <c r="AV236" s="787"/>
      <c r="AW236" s="787"/>
      <c r="AX236" s="787"/>
      <c r="AY236" s="787"/>
      <c r="AZ236" s="787"/>
      <c r="BA236" s="787"/>
      <c r="BB236" s="787"/>
      <c r="BC236" s="788"/>
      <c r="BD236" s="789" t="s">
        <v>1374</v>
      </c>
      <c r="BE236" s="790"/>
      <c r="BF236" s="790"/>
      <c r="BG236" s="790"/>
      <c r="BH236" s="790"/>
      <c r="BI236" s="790"/>
      <c r="BJ236" s="790"/>
      <c r="BK236" s="790"/>
      <c r="BL236" s="790"/>
      <c r="BM236" s="790"/>
      <c r="BN236" s="790"/>
      <c r="BO236" s="790"/>
      <c r="BP236" s="791"/>
      <c r="BQ236" s="772">
        <f t="shared" si="0"/>
        <v>1174.19</v>
      </c>
      <c r="BR236" s="773"/>
      <c r="BS236" s="773"/>
      <c r="BT236" s="773"/>
      <c r="BU236" s="773"/>
      <c r="BV236" s="773"/>
      <c r="BW236" s="773"/>
      <c r="BX236" s="774"/>
      <c r="BY236" s="178"/>
      <c r="BZ236" s="178"/>
      <c r="CA236" s="178"/>
    </row>
    <row r="237" spans="1:79" s="144" customFormat="1" ht="60.6" customHeight="1" x14ac:dyDescent="0.3">
      <c r="A237" s="778" t="s">
        <v>1245</v>
      </c>
      <c r="B237" s="779"/>
      <c r="C237" s="779"/>
      <c r="D237" s="779"/>
      <c r="E237" s="755">
        <v>43830</v>
      </c>
      <c r="F237" s="756"/>
      <c r="G237" s="756"/>
      <c r="H237" s="756"/>
      <c r="I237" s="756"/>
      <c r="J237" s="756"/>
      <c r="K237" s="758">
        <v>451.61</v>
      </c>
      <c r="L237" s="758"/>
      <c r="M237" s="758"/>
      <c r="N237" s="758"/>
      <c r="O237" s="758"/>
      <c r="P237" s="758"/>
      <c r="Q237" s="785" t="s">
        <v>20</v>
      </c>
      <c r="R237" s="779"/>
      <c r="S237" s="779"/>
      <c r="T237" s="779"/>
      <c r="U237" s="779"/>
      <c r="V237" s="779"/>
      <c r="W237" s="779"/>
      <c r="X237" s="784"/>
      <c r="Y237" s="786" t="s">
        <v>20</v>
      </c>
      <c r="Z237" s="779"/>
      <c r="AA237" s="779"/>
      <c r="AB237" s="779"/>
      <c r="AC237" s="779"/>
      <c r="AD237" s="779"/>
      <c r="AE237" s="779"/>
      <c r="AF237" s="784"/>
      <c r="AG237" s="786" t="s">
        <v>1214</v>
      </c>
      <c r="AH237" s="787"/>
      <c r="AI237" s="787"/>
      <c r="AJ237" s="787"/>
      <c r="AK237" s="787"/>
      <c r="AL237" s="787"/>
      <c r="AM237" s="787"/>
      <c r="AN237" s="787"/>
      <c r="AO237" s="787"/>
      <c r="AP237" s="787"/>
      <c r="AQ237" s="787"/>
      <c r="AR237" s="788"/>
      <c r="AS237" s="786"/>
      <c r="AT237" s="787"/>
      <c r="AU237" s="787"/>
      <c r="AV237" s="787"/>
      <c r="AW237" s="787"/>
      <c r="AX237" s="787"/>
      <c r="AY237" s="787"/>
      <c r="AZ237" s="787"/>
      <c r="BA237" s="787"/>
      <c r="BB237" s="787"/>
      <c r="BC237" s="788"/>
      <c r="BD237" s="789" t="s">
        <v>1375</v>
      </c>
      <c r="BE237" s="790"/>
      <c r="BF237" s="790"/>
      <c r="BG237" s="790"/>
      <c r="BH237" s="790"/>
      <c r="BI237" s="790"/>
      <c r="BJ237" s="790"/>
      <c r="BK237" s="790"/>
      <c r="BL237" s="790"/>
      <c r="BM237" s="790"/>
      <c r="BN237" s="790"/>
      <c r="BO237" s="790"/>
      <c r="BP237" s="791"/>
      <c r="BQ237" s="772">
        <f t="shared" si="0"/>
        <v>451.61</v>
      </c>
      <c r="BR237" s="773"/>
      <c r="BS237" s="773"/>
      <c r="BT237" s="773"/>
      <c r="BU237" s="773"/>
      <c r="BV237" s="773"/>
      <c r="BW237" s="773"/>
      <c r="BX237" s="774"/>
      <c r="BY237" s="178"/>
      <c r="BZ237" s="178"/>
      <c r="CA237" s="178"/>
    </row>
    <row r="238" spans="1:79" s="144" customFormat="1" ht="58.2" customHeight="1" x14ac:dyDescent="0.3">
      <c r="A238" s="778" t="s">
        <v>1245</v>
      </c>
      <c r="B238" s="779"/>
      <c r="C238" s="779"/>
      <c r="D238" s="779"/>
      <c r="E238" s="755">
        <v>43830</v>
      </c>
      <c r="F238" s="756"/>
      <c r="G238" s="756"/>
      <c r="H238" s="756"/>
      <c r="I238" s="756"/>
      <c r="J238" s="756"/>
      <c r="K238" s="758">
        <v>5419.5</v>
      </c>
      <c r="L238" s="758"/>
      <c r="M238" s="758"/>
      <c r="N238" s="758"/>
      <c r="O238" s="758"/>
      <c r="P238" s="758"/>
      <c r="Q238" s="785" t="s">
        <v>20</v>
      </c>
      <c r="R238" s="779"/>
      <c r="S238" s="779"/>
      <c r="T238" s="779"/>
      <c r="U238" s="779"/>
      <c r="V238" s="779"/>
      <c r="W238" s="779"/>
      <c r="X238" s="784"/>
      <c r="Y238" s="786" t="s">
        <v>20</v>
      </c>
      <c r="Z238" s="779"/>
      <c r="AA238" s="779"/>
      <c r="AB238" s="779"/>
      <c r="AC238" s="779"/>
      <c r="AD238" s="779"/>
      <c r="AE238" s="779"/>
      <c r="AF238" s="784"/>
      <c r="AG238" s="786" t="s">
        <v>1221</v>
      </c>
      <c r="AH238" s="787"/>
      <c r="AI238" s="787"/>
      <c r="AJ238" s="787"/>
      <c r="AK238" s="787"/>
      <c r="AL238" s="787"/>
      <c r="AM238" s="787"/>
      <c r="AN238" s="787"/>
      <c r="AO238" s="787"/>
      <c r="AP238" s="787"/>
      <c r="AQ238" s="787"/>
      <c r="AR238" s="788"/>
      <c r="AS238" s="786"/>
      <c r="AT238" s="787"/>
      <c r="AU238" s="787"/>
      <c r="AV238" s="787"/>
      <c r="AW238" s="787"/>
      <c r="AX238" s="787"/>
      <c r="AY238" s="787"/>
      <c r="AZ238" s="787"/>
      <c r="BA238" s="787"/>
      <c r="BB238" s="787"/>
      <c r="BC238" s="788"/>
      <c r="BD238" s="786" t="s">
        <v>1376</v>
      </c>
      <c r="BE238" s="787"/>
      <c r="BF238" s="787"/>
      <c r="BG238" s="787"/>
      <c r="BH238" s="787"/>
      <c r="BI238" s="787"/>
      <c r="BJ238" s="787"/>
      <c r="BK238" s="787"/>
      <c r="BL238" s="787"/>
      <c r="BM238" s="787"/>
      <c r="BN238" s="787"/>
      <c r="BO238" s="787"/>
      <c r="BP238" s="788"/>
      <c r="BQ238" s="772">
        <f t="shared" si="0"/>
        <v>5419.5</v>
      </c>
      <c r="BR238" s="773"/>
      <c r="BS238" s="773"/>
      <c r="BT238" s="773"/>
      <c r="BU238" s="773"/>
      <c r="BV238" s="773"/>
      <c r="BW238" s="773"/>
      <c r="BX238" s="774"/>
      <c r="BY238" s="178"/>
      <c r="BZ238" s="178"/>
      <c r="CA238" s="178"/>
    </row>
    <row r="239" spans="1:79" s="144" customFormat="1" ht="45" customHeight="1" x14ac:dyDescent="0.3">
      <c r="A239" s="778" t="s">
        <v>1245</v>
      </c>
      <c r="B239" s="779"/>
      <c r="C239" s="779"/>
      <c r="D239" s="779"/>
      <c r="E239" s="755">
        <v>43769</v>
      </c>
      <c r="F239" s="756"/>
      <c r="G239" s="756"/>
      <c r="H239" s="756"/>
      <c r="I239" s="756"/>
      <c r="J239" s="756"/>
      <c r="K239" s="758">
        <v>354.83</v>
      </c>
      <c r="L239" s="758"/>
      <c r="M239" s="758"/>
      <c r="N239" s="758"/>
      <c r="O239" s="758"/>
      <c r="P239" s="758"/>
      <c r="Q239" s="785" t="s">
        <v>20</v>
      </c>
      <c r="R239" s="779"/>
      <c r="S239" s="779"/>
      <c r="T239" s="779"/>
      <c r="U239" s="779"/>
      <c r="V239" s="779"/>
      <c r="W239" s="779"/>
      <c r="X239" s="784"/>
      <c r="Y239" s="786" t="s">
        <v>20</v>
      </c>
      <c r="Z239" s="779"/>
      <c r="AA239" s="779"/>
      <c r="AB239" s="779"/>
      <c r="AC239" s="779"/>
      <c r="AD239" s="779"/>
      <c r="AE239" s="779"/>
      <c r="AF239" s="784"/>
      <c r="AG239" s="789" t="s">
        <v>1218</v>
      </c>
      <c r="AH239" s="790"/>
      <c r="AI239" s="790"/>
      <c r="AJ239" s="790"/>
      <c r="AK239" s="790"/>
      <c r="AL239" s="790"/>
      <c r="AM239" s="790"/>
      <c r="AN239" s="790"/>
      <c r="AO239" s="790"/>
      <c r="AP239" s="790"/>
      <c r="AQ239" s="790"/>
      <c r="AR239" s="791"/>
      <c r="AS239" s="789"/>
      <c r="AT239" s="790"/>
      <c r="AU239" s="790"/>
      <c r="AV239" s="790"/>
      <c r="AW239" s="790"/>
      <c r="AX239" s="790"/>
      <c r="AY239" s="790"/>
      <c r="AZ239" s="790"/>
      <c r="BA239" s="790"/>
      <c r="BB239" s="790"/>
      <c r="BC239" s="791"/>
      <c r="BD239" s="789" t="s">
        <v>1344</v>
      </c>
      <c r="BE239" s="790"/>
      <c r="BF239" s="790"/>
      <c r="BG239" s="790"/>
      <c r="BH239" s="790"/>
      <c r="BI239" s="790"/>
      <c r="BJ239" s="790"/>
      <c r="BK239" s="790"/>
      <c r="BL239" s="790"/>
      <c r="BM239" s="790"/>
      <c r="BN239" s="790"/>
      <c r="BO239" s="790"/>
      <c r="BP239" s="791"/>
      <c r="BQ239" s="772">
        <f t="shared" si="0"/>
        <v>354.83</v>
      </c>
      <c r="BR239" s="773"/>
      <c r="BS239" s="773"/>
      <c r="BT239" s="773"/>
      <c r="BU239" s="773"/>
      <c r="BV239" s="773"/>
      <c r="BW239" s="773"/>
      <c r="BX239" s="774"/>
      <c r="BY239" s="178"/>
      <c r="BZ239" s="178"/>
      <c r="CA239" s="178"/>
    </row>
    <row r="240" spans="1:79" s="144" customFormat="1" ht="42.6" customHeight="1" x14ac:dyDescent="0.3">
      <c r="A240" s="778" t="s">
        <v>1245</v>
      </c>
      <c r="B240" s="779"/>
      <c r="C240" s="779"/>
      <c r="D240" s="779"/>
      <c r="E240" s="755">
        <v>43799</v>
      </c>
      <c r="F240" s="756"/>
      <c r="G240" s="756"/>
      <c r="H240" s="756"/>
      <c r="I240" s="756"/>
      <c r="J240" s="756"/>
      <c r="K240" s="758">
        <v>1000</v>
      </c>
      <c r="L240" s="758"/>
      <c r="M240" s="758"/>
      <c r="N240" s="758"/>
      <c r="O240" s="758"/>
      <c r="P240" s="758"/>
      <c r="Q240" s="785" t="s">
        <v>20</v>
      </c>
      <c r="R240" s="779"/>
      <c r="S240" s="779"/>
      <c r="T240" s="779"/>
      <c r="U240" s="779"/>
      <c r="V240" s="779"/>
      <c r="W240" s="779"/>
      <c r="X240" s="784"/>
      <c r="Y240" s="786" t="s">
        <v>20</v>
      </c>
      <c r="Z240" s="779"/>
      <c r="AA240" s="779"/>
      <c r="AB240" s="779"/>
      <c r="AC240" s="779"/>
      <c r="AD240" s="779"/>
      <c r="AE240" s="779"/>
      <c r="AF240" s="784"/>
      <c r="AG240" s="789" t="s">
        <v>1218</v>
      </c>
      <c r="AH240" s="790"/>
      <c r="AI240" s="790"/>
      <c r="AJ240" s="790"/>
      <c r="AK240" s="790"/>
      <c r="AL240" s="790"/>
      <c r="AM240" s="790"/>
      <c r="AN240" s="790"/>
      <c r="AO240" s="790"/>
      <c r="AP240" s="790"/>
      <c r="AQ240" s="790"/>
      <c r="AR240" s="791"/>
      <c r="AS240" s="789"/>
      <c r="AT240" s="790"/>
      <c r="AU240" s="790"/>
      <c r="AV240" s="790"/>
      <c r="AW240" s="790"/>
      <c r="AX240" s="790"/>
      <c r="AY240" s="790"/>
      <c r="AZ240" s="790"/>
      <c r="BA240" s="790"/>
      <c r="BB240" s="790"/>
      <c r="BC240" s="791"/>
      <c r="BD240" s="789" t="s">
        <v>1261</v>
      </c>
      <c r="BE240" s="790"/>
      <c r="BF240" s="790"/>
      <c r="BG240" s="790"/>
      <c r="BH240" s="790"/>
      <c r="BI240" s="790"/>
      <c r="BJ240" s="790"/>
      <c r="BK240" s="790"/>
      <c r="BL240" s="790"/>
      <c r="BM240" s="790"/>
      <c r="BN240" s="790"/>
      <c r="BO240" s="790"/>
      <c r="BP240" s="791"/>
      <c r="BQ240" s="772">
        <f t="shared" si="0"/>
        <v>1000</v>
      </c>
      <c r="BR240" s="773"/>
      <c r="BS240" s="773"/>
      <c r="BT240" s="773"/>
      <c r="BU240" s="773"/>
      <c r="BV240" s="773"/>
      <c r="BW240" s="773"/>
      <c r="BX240" s="774"/>
      <c r="BY240" s="178"/>
      <c r="BZ240" s="178"/>
      <c r="CA240" s="178"/>
    </row>
    <row r="241" spans="1:79" s="144" customFormat="1" ht="42.6" customHeight="1" x14ac:dyDescent="0.3">
      <c r="A241" s="778" t="s">
        <v>1245</v>
      </c>
      <c r="B241" s="779"/>
      <c r="C241" s="779"/>
      <c r="D241" s="779"/>
      <c r="E241" s="755">
        <v>43830</v>
      </c>
      <c r="F241" s="756"/>
      <c r="G241" s="756"/>
      <c r="H241" s="756"/>
      <c r="I241" s="756"/>
      <c r="J241" s="756"/>
      <c r="K241" s="758">
        <v>1000</v>
      </c>
      <c r="L241" s="758"/>
      <c r="M241" s="758"/>
      <c r="N241" s="758"/>
      <c r="O241" s="758"/>
      <c r="P241" s="758"/>
      <c r="Q241" s="785" t="s">
        <v>20</v>
      </c>
      <c r="R241" s="779"/>
      <c r="S241" s="779"/>
      <c r="T241" s="779"/>
      <c r="U241" s="779"/>
      <c r="V241" s="779"/>
      <c r="W241" s="779"/>
      <c r="X241" s="784"/>
      <c r="Y241" s="786" t="s">
        <v>20</v>
      </c>
      <c r="Z241" s="779"/>
      <c r="AA241" s="779"/>
      <c r="AB241" s="779"/>
      <c r="AC241" s="779"/>
      <c r="AD241" s="779"/>
      <c r="AE241" s="779"/>
      <c r="AF241" s="784"/>
      <c r="AG241" s="789" t="s">
        <v>1218</v>
      </c>
      <c r="AH241" s="790"/>
      <c r="AI241" s="790"/>
      <c r="AJ241" s="790"/>
      <c r="AK241" s="790"/>
      <c r="AL241" s="790"/>
      <c r="AM241" s="790"/>
      <c r="AN241" s="790"/>
      <c r="AO241" s="790"/>
      <c r="AP241" s="790"/>
      <c r="AQ241" s="790"/>
      <c r="AR241" s="791"/>
      <c r="AS241" s="789"/>
      <c r="AT241" s="790"/>
      <c r="AU241" s="790"/>
      <c r="AV241" s="790"/>
      <c r="AW241" s="790"/>
      <c r="AX241" s="790"/>
      <c r="AY241" s="790"/>
      <c r="AZ241" s="790"/>
      <c r="BA241" s="790"/>
      <c r="BB241" s="790"/>
      <c r="BC241" s="791"/>
      <c r="BD241" s="789" t="s">
        <v>1261</v>
      </c>
      <c r="BE241" s="790"/>
      <c r="BF241" s="790"/>
      <c r="BG241" s="790"/>
      <c r="BH241" s="790"/>
      <c r="BI241" s="790"/>
      <c r="BJ241" s="790"/>
      <c r="BK241" s="790"/>
      <c r="BL241" s="790"/>
      <c r="BM241" s="790"/>
      <c r="BN241" s="790"/>
      <c r="BO241" s="790"/>
      <c r="BP241" s="791"/>
      <c r="BQ241" s="772">
        <f t="shared" si="0"/>
        <v>1000</v>
      </c>
      <c r="BR241" s="773"/>
      <c r="BS241" s="773"/>
      <c r="BT241" s="773"/>
      <c r="BU241" s="773"/>
      <c r="BV241" s="773"/>
      <c r="BW241" s="773"/>
      <c r="BX241" s="774"/>
      <c r="BY241" s="178"/>
      <c r="BZ241" s="178"/>
      <c r="CA241" s="178"/>
    </row>
    <row r="242" spans="1:79" ht="43.2" customHeight="1" x14ac:dyDescent="0.3">
      <c r="A242" s="778" t="s">
        <v>1245</v>
      </c>
      <c r="B242" s="779"/>
      <c r="C242" s="779"/>
      <c r="D242" s="779"/>
      <c r="E242" s="755">
        <v>43830</v>
      </c>
      <c r="F242" s="756"/>
      <c r="G242" s="756"/>
      <c r="H242" s="756"/>
      <c r="I242" s="756"/>
      <c r="J242" s="756"/>
      <c r="K242" s="759">
        <v>8016.13</v>
      </c>
      <c r="L242" s="759"/>
      <c r="M242" s="759"/>
      <c r="N242" s="759"/>
      <c r="O242" s="759"/>
      <c r="P242" s="759"/>
      <c r="Q242" s="809" t="s">
        <v>20</v>
      </c>
      <c r="R242" s="810"/>
      <c r="S242" s="810"/>
      <c r="T242" s="810"/>
      <c r="U242" s="810"/>
      <c r="V242" s="810"/>
      <c r="W242" s="810"/>
      <c r="X242" s="811"/>
      <c r="Y242" s="827" t="s">
        <v>20</v>
      </c>
      <c r="Z242" s="810"/>
      <c r="AA242" s="810"/>
      <c r="AB242" s="810"/>
      <c r="AC242" s="810"/>
      <c r="AD242" s="810"/>
      <c r="AE242" s="810"/>
      <c r="AF242" s="811"/>
      <c r="AG242" s="827" t="s">
        <v>1216</v>
      </c>
      <c r="AH242" s="810"/>
      <c r="AI242" s="810"/>
      <c r="AJ242" s="810"/>
      <c r="AK242" s="810"/>
      <c r="AL242" s="810"/>
      <c r="AM242" s="810"/>
      <c r="AN242" s="810"/>
      <c r="AO242" s="810"/>
      <c r="AP242" s="810"/>
      <c r="AQ242" s="810"/>
      <c r="AR242" s="811"/>
      <c r="AS242" s="827"/>
      <c r="AT242" s="810"/>
      <c r="AU242" s="810"/>
      <c r="AV242" s="810"/>
      <c r="AW242" s="810"/>
      <c r="AX242" s="810"/>
      <c r="AY242" s="810"/>
      <c r="AZ242" s="810"/>
      <c r="BA242" s="810"/>
      <c r="BB242" s="810"/>
      <c r="BC242" s="811"/>
      <c r="BD242" s="827" t="s">
        <v>1258</v>
      </c>
      <c r="BE242" s="810"/>
      <c r="BF242" s="810"/>
      <c r="BG242" s="810"/>
      <c r="BH242" s="810"/>
      <c r="BI242" s="810"/>
      <c r="BJ242" s="810"/>
      <c r="BK242" s="810"/>
      <c r="BL242" s="810"/>
      <c r="BM242" s="810"/>
      <c r="BN242" s="810"/>
      <c r="BO242" s="810"/>
      <c r="BP242" s="811"/>
      <c r="BQ242" s="772">
        <f t="shared" ref="BQ242" si="1">K242</f>
        <v>8016.13</v>
      </c>
      <c r="BR242" s="773"/>
      <c r="BS242" s="773"/>
      <c r="BT242" s="773"/>
      <c r="BU242" s="773"/>
      <c r="BV242" s="773"/>
      <c r="BW242" s="773"/>
      <c r="BX242" s="774"/>
      <c r="BY242" s="178"/>
      <c r="BZ242" s="178"/>
      <c r="CA242" s="178"/>
    </row>
    <row r="243" spans="1:79" thickBot="1" x14ac:dyDescent="0.35">
      <c r="A243" s="905" t="s">
        <v>20</v>
      </c>
      <c r="B243" s="776"/>
      <c r="C243" s="776"/>
      <c r="D243" s="776"/>
      <c r="E243" s="760" t="s">
        <v>20</v>
      </c>
      <c r="F243" s="760"/>
      <c r="G243" s="760"/>
      <c r="H243" s="760"/>
      <c r="I243" s="760"/>
      <c r="J243" s="760"/>
      <c r="K243" s="761"/>
      <c r="L243" s="761"/>
      <c r="M243" s="761"/>
      <c r="N243" s="761"/>
      <c r="O243" s="761"/>
      <c r="P243" s="761"/>
      <c r="Q243" s="812" t="s">
        <v>20</v>
      </c>
      <c r="R243" s="776"/>
      <c r="S243" s="776"/>
      <c r="T243" s="776"/>
      <c r="U243" s="776"/>
      <c r="V243" s="776"/>
      <c r="W243" s="776"/>
      <c r="X243" s="813"/>
      <c r="Y243" s="775" t="s">
        <v>20</v>
      </c>
      <c r="Z243" s="776"/>
      <c r="AA243" s="776"/>
      <c r="AB243" s="776"/>
      <c r="AC243" s="776"/>
      <c r="AD243" s="776"/>
      <c r="AE243" s="776"/>
      <c r="AF243" s="813"/>
      <c r="AG243" s="775" t="s">
        <v>20</v>
      </c>
      <c r="AH243" s="776"/>
      <c r="AI243" s="776"/>
      <c r="AJ243" s="776"/>
      <c r="AK243" s="776"/>
      <c r="AL243" s="776"/>
      <c r="AM243" s="776"/>
      <c r="AN243" s="776"/>
      <c r="AO243" s="776"/>
      <c r="AP243" s="776"/>
      <c r="AQ243" s="776"/>
      <c r="AR243" s="813"/>
      <c r="AS243" s="775" t="s">
        <v>20</v>
      </c>
      <c r="AT243" s="776"/>
      <c r="AU243" s="776"/>
      <c r="AV243" s="776"/>
      <c r="AW243" s="776"/>
      <c r="AX243" s="776"/>
      <c r="AY243" s="776"/>
      <c r="AZ243" s="776"/>
      <c r="BA243" s="776"/>
      <c r="BB243" s="776"/>
      <c r="BC243" s="813"/>
      <c r="BD243" s="775" t="s">
        <v>20</v>
      </c>
      <c r="BE243" s="776"/>
      <c r="BF243" s="776"/>
      <c r="BG243" s="776"/>
      <c r="BH243" s="776"/>
      <c r="BI243" s="776"/>
      <c r="BJ243" s="776"/>
      <c r="BK243" s="776"/>
      <c r="BL243" s="776"/>
      <c r="BM243" s="776"/>
      <c r="BN243" s="776"/>
      <c r="BO243" s="776"/>
      <c r="BP243" s="813"/>
      <c r="BQ243" s="775" t="s">
        <v>20</v>
      </c>
      <c r="BR243" s="776"/>
      <c r="BS243" s="776"/>
      <c r="BT243" s="776"/>
      <c r="BU243" s="776"/>
      <c r="BV243" s="776"/>
      <c r="BW243" s="776"/>
      <c r="BX243" s="777"/>
      <c r="BY243" s="178"/>
      <c r="BZ243" s="178"/>
      <c r="CA243" s="178"/>
    </row>
    <row r="244" spans="1:79" thickBot="1" x14ac:dyDescent="0.35">
      <c r="A244" s="823" t="s">
        <v>510</v>
      </c>
      <c r="B244" s="824"/>
      <c r="C244" s="824"/>
      <c r="D244" s="824"/>
      <c r="E244" s="824"/>
      <c r="F244" s="824"/>
      <c r="G244" s="824"/>
      <c r="H244" s="824"/>
      <c r="I244" s="824"/>
      <c r="J244" s="824"/>
      <c r="K244" s="824"/>
      <c r="L244" s="824"/>
      <c r="M244" s="824"/>
      <c r="N244" s="824"/>
      <c r="O244" s="824"/>
      <c r="P244" s="824"/>
      <c r="Q244" s="824"/>
      <c r="R244" s="824"/>
      <c r="S244" s="824"/>
      <c r="T244" s="824"/>
      <c r="U244" s="824"/>
      <c r="V244" s="824"/>
      <c r="W244" s="824"/>
      <c r="X244" s="824"/>
      <c r="Y244" s="824"/>
      <c r="Z244" s="824"/>
      <c r="AA244" s="824"/>
      <c r="AB244" s="824"/>
      <c r="AC244" s="824"/>
      <c r="AD244" s="824"/>
      <c r="AE244" s="824"/>
      <c r="AF244" s="824"/>
      <c r="AG244" s="824"/>
      <c r="AH244" s="824"/>
      <c r="AI244" s="824"/>
      <c r="AJ244" s="824"/>
      <c r="AK244" s="824"/>
      <c r="AL244" s="824"/>
      <c r="AM244" s="824"/>
      <c r="AN244" s="824"/>
      <c r="AO244" s="824"/>
      <c r="AP244" s="824"/>
      <c r="AQ244" s="824"/>
      <c r="AR244" s="824"/>
      <c r="AS244" s="824"/>
      <c r="AT244" s="824"/>
      <c r="AU244" s="824"/>
      <c r="AV244" s="824"/>
      <c r="AW244" s="824"/>
      <c r="AX244" s="824"/>
      <c r="AY244" s="824"/>
      <c r="AZ244" s="824"/>
      <c r="BA244" s="824"/>
      <c r="BB244" s="824"/>
      <c r="BC244" s="824"/>
      <c r="BD244" s="824"/>
      <c r="BE244" s="824"/>
      <c r="BF244" s="824"/>
      <c r="BG244" s="824"/>
      <c r="BH244" s="824"/>
      <c r="BI244" s="824"/>
      <c r="BJ244" s="824"/>
      <c r="BK244" s="824"/>
      <c r="BL244" s="824"/>
      <c r="BM244" s="824"/>
      <c r="BN244" s="824"/>
      <c r="BO244" s="824"/>
      <c r="BP244" s="825"/>
      <c r="BQ244" s="769">
        <f>SUM(BQ228:BX243)</f>
        <v>159332.74</v>
      </c>
      <c r="BR244" s="770"/>
      <c r="BS244" s="770"/>
      <c r="BT244" s="770"/>
      <c r="BU244" s="770"/>
      <c r="BV244" s="770"/>
      <c r="BW244" s="770"/>
      <c r="BX244" s="771"/>
      <c r="BY244" s="178"/>
      <c r="BZ244" s="178"/>
      <c r="CA244" s="178"/>
    </row>
    <row r="245" spans="1:79" ht="21.75" customHeight="1" thickBot="1" x14ac:dyDescent="0.35">
      <c r="A245" s="766" t="s">
        <v>511</v>
      </c>
      <c r="B245" s="903"/>
      <c r="C245" s="903"/>
      <c r="D245" s="903"/>
      <c r="E245" s="903"/>
      <c r="F245" s="903"/>
      <c r="G245" s="903"/>
      <c r="H245" s="903"/>
      <c r="I245" s="903"/>
      <c r="J245" s="903"/>
      <c r="K245" s="903"/>
      <c r="L245" s="903"/>
      <c r="M245" s="903"/>
      <c r="N245" s="903"/>
      <c r="O245" s="903"/>
      <c r="P245" s="903"/>
      <c r="Q245" s="903"/>
      <c r="R245" s="903"/>
      <c r="S245" s="903"/>
      <c r="T245" s="903"/>
      <c r="U245" s="903"/>
      <c r="V245" s="903"/>
      <c r="W245" s="903"/>
      <c r="X245" s="903"/>
      <c r="Y245" s="903"/>
      <c r="Z245" s="903"/>
      <c r="AA245" s="903"/>
      <c r="AB245" s="903"/>
      <c r="AC245" s="903"/>
      <c r="AD245" s="903"/>
      <c r="AE245" s="903"/>
      <c r="AF245" s="903"/>
      <c r="AG245" s="903"/>
      <c r="AH245" s="903"/>
      <c r="AI245" s="903"/>
      <c r="AJ245" s="903"/>
      <c r="AK245" s="903"/>
      <c r="AL245" s="903"/>
      <c r="AM245" s="903"/>
      <c r="AN245" s="903"/>
      <c r="AO245" s="903"/>
      <c r="AP245" s="903"/>
      <c r="AQ245" s="903"/>
      <c r="AR245" s="903"/>
      <c r="AS245" s="903"/>
      <c r="AT245" s="903"/>
      <c r="AU245" s="903"/>
      <c r="AV245" s="903"/>
      <c r="AW245" s="903"/>
      <c r="AX245" s="903"/>
      <c r="AY245" s="903"/>
      <c r="AZ245" s="903"/>
      <c r="BA245" s="903"/>
      <c r="BB245" s="903"/>
      <c r="BC245" s="903"/>
      <c r="BD245" s="903"/>
      <c r="BE245" s="903"/>
      <c r="BF245" s="903"/>
      <c r="BG245" s="903"/>
      <c r="BH245" s="903"/>
      <c r="BI245" s="903"/>
      <c r="BJ245" s="903"/>
      <c r="BK245" s="903"/>
      <c r="BL245" s="903"/>
      <c r="BM245" s="903"/>
      <c r="BN245" s="903"/>
      <c r="BO245" s="903"/>
      <c r="BP245" s="903"/>
      <c r="BQ245" s="903"/>
      <c r="BR245" s="903"/>
      <c r="BS245" s="903"/>
      <c r="BT245" s="903"/>
      <c r="BU245" s="903"/>
      <c r="BV245" s="903"/>
      <c r="BW245" s="903"/>
      <c r="BX245" s="903"/>
      <c r="BY245" s="903"/>
      <c r="BZ245" s="903"/>
      <c r="CA245" s="903"/>
    </row>
    <row r="246" spans="1:79" ht="78.75" customHeight="1" thickBot="1" x14ac:dyDescent="0.35">
      <c r="A246" s="826" t="s">
        <v>502</v>
      </c>
      <c r="B246" s="821"/>
      <c r="C246" s="821"/>
      <c r="D246" s="822"/>
      <c r="E246" s="820" t="s">
        <v>505</v>
      </c>
      <c r="F246" s="821"/>
      <c r="G246" s="821"/>
      <c r="H246" s="821"/>
      <c r="I246" s="821"/>
      <c r="J246" s="822"/>
      <c r="K246" s="820" t="s">
        <v>321</v>
      </c>
      <c r="L246" s="821"/>
      <c r="M246" s="821"/>
      <c r="N246" s="821"/>
      <c r="O246" s="821"/>
      <c r="P246" s="822"/>
      <c r="Q246" s="820" t="s">
        <v>507</v>
      </c>
      <c r="R246" s="821"/>
      <c r="S246" s="821"/>
      <c r="T246" s="821"/>
      <c r="U246" s="821"/>
      <c r="V246" s="821"/>
      <c r="W246" s="821"/>
      <c r="X246" s="822"/>
      <c r="Y246" s="820" t="s">
        <v>512</v>
      </c>
      <c r="Z246" s="821"/>
      <c r="AA246" s="821"/>
      <c r="AB246" s="821"/>
      <c r="AC246" s="821"/>
      <c r="AD246" s="821"/>
      <c r="AE246" s="821"/>
      <c r="AF246" s="822"/>
      <c r="AG246" s="820" t="s">
        <v>513</v>
      </c>
      <c r="AH246" s="821"/>
      <c r="AI246" s="821"/>
      <c r="AJ246" s="821"/>
      <c r="AK246" s="821"/>
      <c r="AL246" s="821"/>
      <c r="AM246" s="821"/>
      <c r="AN246" s="821"/>
      <c r="AO246" s="821"/>
      <c r="AP246" s="821"/>
      <c r="AQ246" s="821"/>
      <c r="AR246" s="822"/>
      <c r="AS246" s="820" t="s">
        <v>514</v>
      </c>
      <c r="AT246" s="821"/>
      <c r="AU246" s="821"/>
      <c r="AV246" s="821"/>
      <c r="AW246" s="821"/>
      <c r="AX246" s="821"/>
      <c r="AY246" s="821"/>
      <c r="AZ246" s="821"/>
      <c r="BA246" s="821"/>
      <c r="BB246" s="821"/>
      <c r="BC246" s="822"/>
      <c r="BD246" s="820" t="s">
        <v>515</v>
      </c>
      <c r="BE246" s="821"/>
      <c r="BF246" s="821"/>
      <c r="BG246" s="821"/>
      <c r="BH246" s="821"/>
      <c r="BI246" s="821"/>
      <c r="BJ246" s="821"/>
      <c r="BK246" s="821"/>
      <c r="BL246" s="821"/>
      <c r="BM246" s="821"/>
      <c r="BN246" s="821"/>
      <c r="BO246" s="821"/>
      <c r="BP246" s="822"/>
      <c r="BQ246" s="820" t="s">
        <v>508</v>
      </c>
      <c r="BR246" s="821"/>
      <c r="BS246" s="821"/>
      <c r="BT246" s="821"/>
      <c r="BU246" s="821"/>
      <c r="BV246" s="821"/>
      <c r="BW246" s="821"/>
      <c r="BX246" s="904"/>
      <c r="BY246" s="179"/>
      <c r="BZ246" s="179"/>
      <c r="CA246" s="179"/>
    </row>
    <row r="247" spans="1:79" ht="73.2" customHeight="1" x14ac:dyDescent="0.3">
      <c r="A247" s="815" t="s">
        <v>1245</v>
      </c>
      <c r="B247" s="779"/>
      <c r="C247" s="779"/>
      <c r="D247" s="779"/>
      <c r="E247" s="755">
        <v>43830</v>
      </c>
      <c r="F247" s="756"/>
      <c r="G247" s="756"/>
      <c r="H247" s="756"/>
      <c r="I247" s="756"/>
      <c r="J247" s="756"/>
      <c r="K247" s="757">
        <v>4200</v>
      </c>
      <c r="L247" s="757"/>
      <c r="M247" s="757"/>
      <c r="N247" s="757"/>
      <c r="O247" s="757"/>
      <c r="P247" s="757"/>
      <c r="Q247" s="592" t="s">
        <v>20</v>
      </c>
      <c r="R247" s="797"/>
      <c r="S247" s="797"/>
      <c r="T247" s="797"/>
      <c r="U247" s="797"/>
      <c r="V247" s="797"/>
      <c r="W247" s="797"/>
      <c r="X247" s="798"/>
      <c r="Y247" s="592" t="s">
        <v>20</v>
      </c>
      <c r="Z247" s="797"/>
      <c r="AA247" s="797"/>
      <c r="AB247" s="797"/>
      <c r="AC247" s="797"/>
      <c r="AD247" s="797"/>
      <c r="AE247" s="797"/>
      <c r="AF247" s="798"/>
      <c r="AG247" s="592" t="s">
        <v>1228</v>
      </c>
      <c r="AH247" s="797"/>
      <c r="AI247" s="797"/>
      <c r="AJ247" s="797"/>
      <c r="AK247" s="797"/>
      <c r="AL247" s="797"/>
      <c r="AM247" s="797"/>
      <c r="AN247" s="797"/>
      <c r="AO247" s="797"/>
      <c r="AP247" s="797"/>
      <c r="AQ247" s="797"/>
      <c r="AR247" s="798"/>
      <c r="AS247" s="592">
        <v>20329788</v>
      </c>
      <c r="AT247" s="797"/>
      <c r="AU247" s="797"/>
      <c r="AV247" s="797"/>
      <c r="AW247" s="797"/>
      <c r="AX247" s="797"/>
      <c r="AY247" s="797"/>
      <c r="AZ247" s="797"/>
      <c r="BA247" s="797"/>
      <c r="BB247" s="797"/>
      <c r="BC247" s="798"/>
      <c r="BD247" s="799" t="s">
        <v>1233</v>
      </c>
      <c r="BE247" s="800"/>
      <c r="BF247" s="800"/>
      <c r="BG247" s="800"/>
      <c r="BH247" s="800"/>
      <c r="BI247" s="800"/>
      <c r="BJ247" s="800"/>
      <c r="BK247" s="800"/>
      <c r="BL247" s="800"/>
      <c r="BM247" s="800"/>
      <c r="BN247" s="800"/>
      <c r="BO247" s="800"/>
      <c r="BP247" s="801"/>
      <c r="BQ247" s="772">
        <f t="shared" ref="BQ247:BQ248" si="2">K247</f>
        <v>4200</v>
      </c>
      <c r="BR247" s="773"/>
      <c r="BS247" s="773"/>
      <c r="BT247" s="773"/>
      <c r="BU247" s="773"/>
      <c r="BV247" s="773"/>
      <c r="BW247" s="773"/>
      <c r="BX247" s="796"/>
      <c r="BY247" s="178"/>
      <c r="BZ247" s="178"/>
      <c r="CA247" s="178"/>
    </row>
    <row r="248" spans="1:79" ht="74.400000000000006" customHeight="1" thickBot="1" x14ac:dyDescent="0.35">
      <c r="A248" s="815" t="s">
        <v>1245</v>
      </c>
      <c r="B248" s="779"/>
      <c r="C248" s="779"/>
      <c r="D248" s="779"/>
      <c r="E248" s="755">
        <v>43830</v>
      </c>
      <c r="F248" s="756"/>
      <c r="G248" s="756"/>
      <c r="H248" s="756"/>
      <c r="I248" s="756"/>
      <c r="J248" s="756"/>
      <c r="K248" s="757">
        <v>967.74</v>
      </c>
      <c r="L248" s="757"/>
      <c r="M248" s="757"/>
      <c r="N248" s="757"/>
      <c r="O248" s="757"/>
      <c r="P248" s="757"/>
      <c r="Q248" s="592" t="s">
        <v>20</v>
      </c>
      <c r="R248" s="797"/>
      <c r="S248" s="797"/>
      <c r="T248" s="797"/>
      <c r="U248" s="797"/>
      <c r="V248" s="797"/>
      <c r="W248" s="797"/>
      <c r="X248" s="798"/>
      <c r="Y248" s="592" t="s">
        <v>20</v>
      </c>
      <c r="Z248" s="797"/>
      <c r="AA248" s="797"/>
      <c r="AB248" s="797"/>
      <c r="AC248" s="797"/>
      <c r="AD248" s="797"/>
      <c r="AE248" s="797"/>
      <c r="AF248" s="798"/>
      <c r="AG248" s="592" t="s">
        <v>1229</v>
      </c>
      <c r="AH248" s="797"/>
      <c r="AI248" s="797"/>
      <c r="AJ248" s="797"/>
      <c r="AK248" s="797"/>
      <c r="AL248" s="797"/>
      <c r="AM248" s="797"/>
      <c r="AN248" s="797"/>
      <c r="AO248" s="797"/>
      <c r="AP248" s="797"/>
      <c r="AQ248" s="797"/>
      <c r="AR248" s="798"/>
      <c r="AS248" s="592">
        <v>39690532</v>
      </c>
      <c r="AT248" s="797"/>
      <c r="AU248" s="797"/>
      <c r="AV248" s="797"/>
      <c r="AW248" s="797"/>
      <c r="AX248" s="797"/>
      <c r="AY248" s="797"/>
      <c r="AZ248" s="797"/>
      <c r="BA248" s="797"/>
      <c r="BB248" s="797"/>
      <c r="BC248" s="798"/>
      <c r="BD248" s="805" t="str">
        <f>Майно!$J$130</f>
        <v xml:space="preserve">Кіровоградська обл.,
м. Олександрія, вул. Айвазовського, 42
</v>
      </c>
      <c r="BE248" s="806"/>
      <c r="BF248" s="806"/>
      <c r="BG248" s="806"/>
      <c r="BH248" s="806"/>
      <c r="BI248" s="806"/>
      <c r="BJ248" s="806"/>
      <c r="BK248" s="806"/>
      <c r="BL248" s="806"/>
      <c r="BM248" s="806"/>
      <c r="BN248" s="806"/>
      <c r="BO248" s="806"/>
      <c r="BP248" s="807"/>
      <c r="BQ248" s="772">
        <f t="shared" si="2"/>
        <v>967.74</v>
      </c>
      <c r="BR248" s="773"/>
      <c r="BS248" s="773"/>
      <c r="BT248" s="773"/>
      <c r="BU248" s="773"/>
      <c r="BV248" s="773"/>
      <c r="BW248" s="773"/>
      <c r="BX248" s="796"/>
      <c r="BY248" s="178"/>
      <c r="BZ248" s="178"/>
      <c r="CA248" s="178"/>
    </row>
    <row r="249" spans="1:79" thickBot="1" x14ac:dyDescent="0.35">
      <c r="A249" s="802" t="s">
        <v>510</v>
      </c>
      <c r="B249" s="803"/>
      <c r="C249" s="803"/>
      <c r="D249" s="803"/>
      <c r="E249" s="803"/>
      <c r="F249" s="803"/>
      <c r="G249" s="803"/>
      <c r="H249" s="803"/>
      <c r="I249" s="803"/>
      <c r="J249" s="803"/>
      <c r="K249" s="803"/>
      <c r="L249" s="803"/>
      <c r="M249" s="803"/>
      <c r="N249" s="803"/>
      <c r="O249" s="803"/>
      <c r="P249" s="803"/>
      <c r="Q249" s="803"/>
      <c r="R249" s="803"/>
      <c r="S249" s="803"/>
      <c r="T249" s="803"/>
      <c r="U249" s="803"/>
      <c r="V249" s="803"/>
      <c r="W249" s="803"/>
      <c r="X249" s="803"/>
      <c r="Y249" s="803"/>
      <c r="Z249" s="803"/>
      <c r="AA249" s="803"/>
      <c r="AB249" s="803"/>
      <c r="AC249" s="803"/>
      <c r="AD249" s="803"/>
      <c r="AE249" s="803"/>
      <c r="AF249" s="803"/>
      <c r="AG249" s="803"/>
      <c r="AH249" s="803"/>
      <c r="AI249" s="803"/>
      <c r="AJ249" s="803"/>
      <c r="AK249" s="803"/>
      <c r="AL249" s="803"/>
      <c r="AM249" s="803"/>
      <c r="AN249" s="803"/>
      <c r="AO249" s="803"/>
      <c r="AP249" s="803"/>
      <c r="AQ249" s="803"/>
      <c r="AR249" s="803"/>
      <c r="AS249" s="803"/>
      <c r="AT249" s="803"/>
      <c r="AU249" s="803"/>
      <c r="AV249" s="803"/>
      <c r="AW249" s="803"/>
      <c r="AX249" s="803"/>
      <c r="AY249" s="803"/>
      <c r="AZ249" s="803"/>
      <c r="BA249" s="803"/>
      <c r="BB249" s="803"/>
      <c r="BC249" s="803"/>
      <c r="BD249" s="803"/>
      <c r="BE249" s="803"/>
      <c r="BF249" s="803"/>
      <c r="BG249" s="803"/>
      <c r="BH249" s="803"/>
      <c r="BI249" s="803"/>
      <c r="BJ249" s="803"/>
      <c r="BK249" s="803"/>
      <c r="BL249" s="803"/>
      <c r="BM249" s="803"/>
      <c r="BN249" s="803"/>
      <c r="BO249" s="803"/>
      <c r="BP249" s="804"/>
      <c r="BQ249" s="793">
        <f>SUM(BQ247:BX248)</f>
        <v>5167.74</v>
      </c>
      <c r="BR249" s="794"/>
      <c r="BS249" s="794"/>
      <c r="BT249" s="794"/>
      <c r="BU249" s="794"/>
      <c r="BV249" s="794"/>
      <c r="BW249" s="794"/>
      <c r="BX249" s="795"/>
      <c r="BY249" s="178"/>
      <c r="BZ249" s="178"/>
      <c r="CA249" s="178"/>
    </row>
    <row r="250" spans="1:79" ht="14.4" x14ac:dyDescent="0.3">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c r="AE250" s="177"/>
      <c r="AF250" s="177"/>
      <c r="AG250" s="177"/>
      <c r="AH250" s="177"/>
      <c r="AI250" s="177"/>
      <c r="AJ250" s="177"/>
      <c r="AK250" s="177"/>
      <c r="AL250" s="177"/>
      <c r="AM250" s="177"/>
      <c r="AN250" s="177"/>
      <c r="AO250" s="177"/>
      <c r="AP250" s="177"/>
      <c r="AQ250" s="177"/>
      <c r="AR250" s="177"/>
      <c r="AS250" s="177"/>
      <c r="AT250" s="177"/>
      <c r="AU250" s="177"/>
      <c r="AV250" s="177"/>
      <c r="AW250" s="177"/>
      <c r="AX250" s="177"/>
      <c r="AY250" s="177"/>
      <c r="AZ250" s="177"/>
      <c r="BA250" s="177"/>
      <c r="BB250" s="177"/>
      <c r="BC250" s="177"/>
      <c r="BD250" s="177"/>
      <c r="BE250" s="177"/>
      <c r="BF250" s="177"/>
      <c r="BG250" s="177"/>
      <c r="BH250" s="177"/>
      <c r="BI250" s="177"/>
      <c r="BJ250" s="177"/>
      <c r="BK250" s="177"/>
      <c r="BL250" s="177"/>
      <c r="BM250" s="177"/>
      <c r="BN250" s="177"/>
      <c r="BO250" s="177"/>
      <c r="BP250" s="177"/>
      <c r="BQ250" s="177"/>
      <c r="BR250" s="177"/>
      <c r="BS250" s="177"/>
      <c r="BT250" s="177"/>
      <c r="BU250" s="177"/>
      <c r="BV250" s="177"/>
      <c r="BW250" s="177"/>
      <c r="BX250" s="177"/>
      <c r="BY250" s="177"/>
      <c r="BZ250" s="177"/>
      <c r="CA250" s="177"/>
    </row>
    <row r="251" spans="1:79" ht="14.4" x14ac:dyDescent="0.3">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c r="BU251" s="75"/>
      <c r="BV251" s="75"/>
      <c r="BW251" s="75"/>
      <c r="BX251" s="75"/>
      <c r="BY251" s="75"/>
      <c r="BZ251" s="75"/>
      <c r="CA251" s="75"/>
    </row>
    <row r="252" spans="1:79" ht="14.4" x14ac:dyDescent="0.3">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row>
    <row r="253" spans="1:79" ht="14.4" x14ac:dyDescent="0.3">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c r="BU253" s="75"/>
      <c r="BV253" s="75"/>
      <c r="BW253" s="75"/>
      <c r="BX253" s="75"/>
      <c r="BY253" s="75"/>
      <c r="BZ253" s="75"/>
      <c r="CA253" s="75"/>
    </row>
    <row r="254" spans="1:79" ht="14.4" x14ac:dyDescent="0.3">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c r="BT254" s="75"/>
      <c r="BU254" s="75"/>
      <c r="BV254" s="75"/>
      <c r="BW254" s="75"/>
      <c r="BX254" s="75"/>
      <c r="BY254" s="75"/>
      <c r="BZ254" s="75"/>
      <c r="CA254" s="75"/>
    </row>
    <row r="255" spans="1:79" ht="14.4" x14ac:dyDescent="0.3">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75"/>
      <c r="BU255" s="75"/>
      <c r="BV255" s="75"/>
      <c r="BW255" s="75"/>
      <c r="BX255" s="75"/>
      <c r="BY255" s="75"/>
      <c r="BZ255" s="75"/>
      <c r="CA255" s="75"/>
    </row>
    <row r="256" spans="1:79" ht="14.4" x14ac:dyDescent="0.3">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c r="AY256" s="75"/>
      <c r="AZ256" s="75"/>
      <c r="BA256" s="75"/>
      <c r="BB256" s="75"/>
      <c r="BC256" s="75"/>
      <c r="BD256" s="75"/>
      <c r="BE256" s="75"/>
      <c r="BF256" s="75"/>
      <c r="BG256" s="75"/>
      <c r="BH256" s="75"/>
      <c r="BI256" s="75"/>
      <c r="BJ256" s="75"/>
      <c r="BK256" s="75"/>
      <c r="BL256" s="75"/>
      <c r="BM256" s="75"/>
      <c r="BN256" s="75"/>
      <c r="BO256" s="75"/>
      <c r="BP256" s="75"/>
      <c r="BQ256" s="75"/>
      <c r="BR256" s="75"/>
      <c r="BS256" s="75"/>
      <c r="BT256" s="75"/>
      <c r="BU256" s="75"/>
      <c r="BV256" s="75"/>
      <c r="BW256" s="75"/>
      <c r="BX256" s="75"/>
      <c r="BY256" s="75"/>
      <c r="BZ256" s="75"/>
      <c r="CA256" s="75"/>
    </row>
    <row r="257" spans="1:79" ht="14.4" x14ac:dyDescent="0.3">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c r="BU257" s="75"/>
      <c r="BV257" s="75"/>
      <c r="BW257" s="75"/>
      <c r="BX257" s="75"/>
      <c r="BY257" s="75"/>
      <c r="BZ257" s="75"/>
      <c r="CA257" s="75"/>
    </row>
    <row r="258" spans="1:79" ht="14.4" x14ac:dyDescent="0.3">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75"/>
      <c r="AW258" s="75"/>
      <c r="AX258" s="75"/>
      <c r="AY258" s="75"/>
      <c r="AZ258" s="75"/>
      <c r="BA258" s="75"/>
      <c r="BB258" s="75"/>
      <c r="BC258" s="75"/>
      <c r="BD258" s="75"/>
      <c r="BE258" s="75"/>
      <c r="BF258" s="75"/>
      <c r="BG258" s="75"/>
      <c r="BH258" s="75"/>
      <c r="BI258" s="75"/>
      <c r="BJ258" s="75"/>
      <c r="BK258" s="75"/>
      <c r="BL258" s="75"/>
      <c r="BM258" s="75"/>
      <c r="BN258" s="75"/>
      <c r="BO258" s="75"/>
      <c r="BP258" s="75"/>
      <c r="BQ258" s="75"/>
      <c r="BR258" s="75"/>
      <c r="BS258" s="75"/>
      <c r="BT258" s="75"/>
      <c r="BU258" s="75"/>
      <c r="BV258" s="75"/>
      <c r="BW258" s="75"/>
      <c r="BX258" s="75"/>
      <c r="BY258" s="75"/>
      <c r="BZ258" s="75"/>
      <c r="CA258" s="75"/>
    </row>
    <row r="259" spans="1:79" ht="14.4" x14ac:dyDescent="0.3">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75"/>
      <c r="AZ259" s="75"/>
      <c r="BA259" s="75"/>
      <c r="BB259" s="75"/>
      <c r="BC259" s="75"/>
      <c r="BD259" s="75"/>
      <c r="BE259" s="75"/>
      <c r="BF259" s="75"/>
      <c r="BG259" s="75"/>
      <c r="BH259" s="75"/>
      <c r="BI259" s="75"/>
      <c r="BJ259" s="75"/>
      <c r="BK259" s="75"/>
      <c r="BL259" s="75"/>
      <c r="BM259" s="75"/>
      <c r="BN259" s="75"/>
      <c r="BO259" s="75"/>
      <c r="BP259" s="75"/>
      <c r="BQ259" s="75"/>
      <c r="BR259" s="75"/>
      <c r="BS259" s="75"/>
      <c r="BT259" s="75"/>
      <c r="BU259" s="75"/>
      <c r="BV259" s="75"/>
      <c r="BW259" s="75"/>
      <c r="BX259" s="75"/>
      <c r="BY259" s="75"/>
      <c r="BZ259" s="75"/>
      <c r="CA259" s="75"/>
    </row>
    <row r="260" spans="1:79" ht="14.4" x14ac:dyDescent="0.3">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75"/>
      <c r="AZ260" s="75"/>
      <c r="BA260" s="75"/>
      <c r="BB260" s="75"/>
      <c r="BC260" s="75"/>
      <c r="BD260" s="75"/>
      <c r="BE260" s="75"/>
      <c r="BF260" s="75"/>
      <c r="BG260" s="75"/>
      <c r="BH260" s="75"/>
      <c r="BI260" s="75"/>
      <c r="BJ260" s="75"/>
      <c r="BK260" s="75"/>
      <c r="BL260" s="75"/>
      <c r="BM260" s="75"/>
      <c r="BN260" s="75"/>
      <c r="BO260" s="75"/>
      <c r="BP260" s="75"/>
      <c r="BQ260" s="75"/>
      <c r="BR260" s="75"/>
      <c r="BS260" s="75"/>
      <c r="BT260" s="75"/>
      <c r="BU260" s="75"/>
      <c r="BV260" s="75"/>
      <c r="BW260" s="75"/>
      <c r="BX260" s="75"/>
      <c r="BY260" s="75"/>
      <c r="BZ260" s="75"/>
      <c r="CA260" s="75"/>
    </row>
    <row r="261" spans="1:79" ht="14.4" x14ac:dyDescent="0.3">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75"/>
      <c r="AZ261" s="75"/>
      <c r="BA261" s="75"/>
      <c r="BB261" s="75"/>
      <c r="BC261" s="75"/>
      <c r="BD261" s="75"/>
      <c r="BE261" s="75"/>
      <c r="BF261" s="75"/>
      <c r="BG261" s="75"/>
      <c r="BH261" s="75"/>
      <c r="BI261" s="75"/>
      <c r="BJ261" s="75"/>
      <c r="BK261" s="75"/>
      <c r="BL261" s="75"/>
      <c r="BM261" s="75"/>
      <c r="BN261" s="75"/>
      <c r="BO261" s="75"/>
      <c r="BP261" s="75"/>
      <c r="BQ261" s="75"/>
      <c r="BR261" s="75"/>
      <c r="BS261" s="75"/>
      <c r="BT261" s="75"/>
      <c r="BU261" s="75"/>
      <c r="BV261" s="75"/>
      <c r="BW261" s="75"/>
      <c r="BX261" s="75"/>
      <c r="BY261" s="75"/>
      <c r="BZ261" s="75"/>
      <c r="CA261" s="75"/>
    </row>
    <row r="262" spans="1:79" ht="14.4" x14ac:dyDescent="0.3">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75"/>
      <c r="AZ262" s="75"/>
      <c r="BA262" s="75"/>
      <c r="BB262" s="75"/>
      <c r="BC262" s="75"/>
      <c r="BD262" s="75"/>
      <c r="BE262" s="75"/>
      <c r="BF262" s="75"/>
      <c r="BG262" s="75"/>
      <c r="BH262" s="75"/>
      <c r="BI262" s="75"/>
      <c r="BJ262" s="75"/>
      <c r="BK262" s="75"/>
      <c r="BL262" s="75"/>
      <c r="BM262" s="75"/>
      <c r="BN262" s="75"/>
      <c r="BO262" s="75"/>
      <c r="BP262" s="75"/>
      <c r="BQ262" s="75"/>
      <c r="BR262" s="75"/>
      <c r="BS262" s="75"/>
      <c r="BT262" s="75"/>
      <c r="BU262" s="75"/>
      <c r="BV262" s="75"/>
      <c r="BW262" s="75"/>
      <c r="BX262" s="75"/>
      <c r="BY262" s="75"/>
      <c r="BZ262" s="75"/>
      <c r="CA262" s="75"/>
    </row>
    <row r="263" spans="1:79" ht="14.4" x14ac:dyDescent="0.3">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row>
    <row r="264" spans="1:79" ht="14.4" x14ac:dyDescent="0.3">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c r="BE264" s="75"/>
      <c r="BF264" s="75"/>
      <c r="BG264" s="75"/>
      <c r="BH264" s="75"/>
      <c r="BI264" s="75"/>
      <c r="BJ264" s="75"/>
      <c r="BK264" s="75"/>
      <c r="BL264" s="75"/>
      <c r="BM264" s="75"/>
      <c r="BN264" s="75"/>
      <c r="BO264" s="75"/>
      <c r="BP264" s="75"/>
      <c r="BQ264" s="75"/>
      <c r="BR264" s="75"/>
      <c r="BS264" s="75"/>
      <c r="BT264" s="75"/>
      <c r="BU264" s="75"/>
      <c r="BV264" s="75"/>
      <c r="BW264" s="75"/>
      <c r="BX264" s="75"/>
      <c r="BY264" s="75"/>
      <c r="BZ264" s="75"/>
      <c r="CA264" s="75"/>
    </row>
    <row r="265" spans="1:79" ht="14.4" x14ac:dyDescent="0.3">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c r="AX265" s="75"/>
      <c r="AY265" s="75"/>
      <c r="AZ265" s="75"/>
      <c r="BA265" s="75"/>
      <c r="BB265" s="75"/>
      <c r="BC265" s="75"/>
      <c r="BD265" s="75"/>
      <c r="BE265" s="75"/>
      <c r="BF265" s="75"/>
      <c r="BG265" s="75"/>
      <c r="BH265" s="75"/>
      <c r="BI265" s="75"/>
      <c r="BJ265" s="75"/>
      <c r="BK265" s="75"/>
      <c r="BL265" s="75"/>
      <c r="BM265" s="75"/>
      <c r="BN265" s="75"/>
      <c r="BO265" s="75"/>
      <c r="BP265" s="75"/>
      <c r="BQ265" s="75"/>
      <c r="BR265" s="75"/>
      <c r="BS265" s="75"/>
      <c r="BT265" s="75"/>
      <c r="BU265" s="75"/>
      <c r="BV265" s="75"/>
      <c r="BW265" s="75"/>
      <c r="BX265" s="75"/>
      <c r="BY265" s="75"/>
      <c r="BZ265" s="75"/>
      <c r="CA265" s="75"/>
    </row>
    <row r="266" spans="1:79" ht="14.4" x14ac:dyDescent="0.3">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c r="AY266" s="75"/>
      <c r="AZ266" s="75"/>
      <c r="BA266" s="75"/>
      <c r="BB266" s="75"/>
      <c r="BC266" s="75"/>
      <c r="BD266" s="75"/>
      <c r="BE266" s="75"/>
      <c r="BF266" s="75"/>
      <c r="BG266" s="75"/>
      <c r="BH266" s="75"/>
      <c r="BI266" s="75"/>
      <c r="BJ266" s="75"/>
      <c r="BK266" s="75"/>
      <c r="BL266" s="75"/>
      <c r="BM266" s="75"/>
      <c r="BN266" s="75"/>
      <c r="BO266" s="75"/>
      <c r="BP266" s="75"/>
      <c r="BQ266" s="75"/>
      <c r="BR266" s="75"/>
      <c r="BS266" s="75"/>
      <c r="BT266" s="75"/>
      <c r="BU266" s="75"/>
      <c r="BV266" s="75"/>
      <c r="BW266" s="75"/>
      <c r="BX266" s="75"/>
      <c r="BY266" s="75"/>
      <c r="BZ266" s="75"/>
      <c r="CA266" s="75"/>
    </row>
    <row r="267" spans="1:79" ht="14.4" x14ac:dyDescent="0.3">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c r="AY267" s="75"/>
      <c r="AZ267" s="75"/>
      <c r="BA267" s="75"/>
      <c r="BB267" s="75"/>
      <c r="BC267" s="75"/>
      <c r="BD267" s="75"/>
      <c r="BE267" s="75"/>
      <c r="BF267" s="75"/>
      <c r="BG267" s="75"/>
      <c r="BH267" s="75"/>
      <c r="BI267" s="75"/>
      <c r="BJ267" s="75"/>
      <c r="BK267" s="75"/>
      <c r="BL267" s="75"/>
      <c r="BM267" s="75"/>
      <c r="BN267" s="75"/>
      <c r="BO267" s="75"/>
      <c r="BP267" s="75"/>
      <c r="BQ267" s="75"/>
      <c r="BR267" s="75"/>
      <c r="BS267" s="75"/>
      <c r="BT267" s="75"/>
      <c r="BU267" s="75"/>
      <c r="BV267" s="75"/>
      <c r="BW267" s="75"/>
      <c r="BX267" s="75"/>
      <c r="BY267" s="75"/>
      <c r="BZ267" s="75"/>
      <c r="CA267" s="75"/>
    </row>
    <row r="268" spans="1:79" ht="14.4" x14ac:dyDescent="0.3">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row>
    <row r="269" spans="1:79" ht="14.4" x14ac:dyDescent="0.3">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c r="BI269" s="75"/>
      <c r="BJ269" s="75"/>
      <c r="BK269" s="75"/>
      <c r="BL269" s="75"/>
      <c r="BM269" s="75"/>
      <c r="BN269" s="75"/>
      <c r="BO269" s="75"/>
      <c r="BP269" s="75"/>
      <c r="BQ269" s="75"/>
      <c r="BR269" s="75"/>
      <c r="BS269" s="75"/>
      <c r="BT269" s="75"/>
      <c r="BU269" s="75"/>
      <c r="BV269" s="75"/>
      <c r="BW269" s="75"/>
      <c r="BX269" s="75"/>
      <c r="BY269" s="75"/>
      <c r="BZ269" s="75"/>
      <c r="CA269" s="75"/>
    </row>
    <row r="270" spans="1:79" ht="14.4" x14ac:dyDescent="0.3">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row>
    <row r="271" spans="1:79" ht="14.4" x14ac:dyDescent="0.3">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c r="AY271" s="75"/>
      <c r="AZ271" s="75"/>
      <c r="BA271" s="75"/>
      <c r="BB271" s="75"/>
      <c r="BC271" s="75"/>
      <c r="BD271" s="75"/>
      <c r="BE271" s="75"/>
      <c r="BF271" s="75"/>
      <c r="BG271" s="75"/>
      <c r="BH271" s="75"/>
      <c r="BI271" s="75"/>
      <c r="BJ271" s="75"/>
      <c r="BK271" s="75"/>
      <c r="BL271" s="75"/>
      <c r="BM271" s="75"/>
      <c r="BN271" s="75"/>
      <c r="BO271" s="75"/>
      <c r="BP271" s="75"/>
      <c r="BQ271" s="75"/>
      <c r="BR271" s="75"/>
      <c r="BS271" s="75"/>
      <c r="BT271" s="75"/>
      <c r="BU271" s="75"/>
      <c r="BV271" s="75"/>
      <c r="BW271" s="75"/>
      <c r="BX271" s="75"/>
      <c r="BY271" s="75"/>
      <c r="BZ271" s="75"/>
      <c r="CA271" s="75"/>
    </row>
    <row r="272" spans="1:79" ht="14.4" x14ac:dyDescent="0.3">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c r="AY272" s="75"/>
      <c r="AZ272" s="75"/>
      <c r="BA272" s="75"/>
      <c r="BB272" s="75"/>
      <c r="BC272" s="75"/>
      <c r="BD272" s="75"/>
      <c r="BE272" s="75"/>
      <c r="BF272" s="75"/>
      <c r="BG272" s="75"/>
      <c r="BH272" s="75"/>
      <c r="BI272" s="75"/>
      <c r="BJ272" s="75"/>
      <c r="BK272" s="75"/>
      <c r="BL272" s="75"/>
      <c r="BM272" s="75"/>
      <c r="BN272" s="75"/>
      <c r="BO272" s="75"/>
      <c r="BP272" s="75"/>
      <c r="BQ272" s="75"/>
      <c r="BR272" s="75"/>
      <c r="BS272" s="75"/>
      <c r="BT272" s="75"/>
      <c r="BU272" s="75"/>
      <c r="BV272" s="75"/>
      <c r="BW272" s="75"/>
      <c r="BX272" s="75"/>
      <c r="BY272" s="75"/>
      <c r="BZ272" s="75"/>
      <c r="CA272" s="75"/>
    </row>
    <row r="273" spans="1:79" ht="14.4" x14ac:dyDescent="0.3">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row>
    <row r="274" spans="1:79" ht="14.4" x14ac:dyDescent="0.3">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c r="AY274" s="75"/>
      <c r="AZ274" s="75"/>
      <c r="BA274" s="75"/>
      <c r="BB274" s="75"/>
      <c r="BC274" s="75"/>
      <c r="BD274" s="75"/>
      <c r="BE274" s="75"/>
      <c r="BF274" s="75"/>
      <c r="BG274" s="75"/>
      <c r="BH274" s="75"/>
      <c r="BI274" s="75"/>
      <c r="BJ274" s="75"/>
      <c r="BK274" s="75"/>
      <c r="BL274" s="75"/>
      <c r="BM274" s="75"/>
      <c r="BN274" s="75"/>
      <c r="BO274" s="75"/>
      <c r="BP274" s="75"/>
      <c r="BQ274" s="75"/>
      <c r="BR274" s="75"/>
      <c r="BS274" s="75"/>
      <c r="BT274" s="75"/>
      <c r="BU274" s="75"/>
      <c r="BV274" s="75"/>
      <c r="BW274" s="75"/>
      <c r="BX274" s="75"/>
      <c r="BY274" s="75"/>
      <c r="BZ274" s="75"/>
      <c r="CA274" s="75"/>
    </row>
    <row r="275" spans="1:79" ht="14.4" x14ac:dyDescent="0.3">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75"/>
      <c r="AZ275" s="75"/>
      <c r="BA275" s="75"/>
      <c r="BB275" s="75"/>
      <c r="BC275" s="75"/>
      <c r="BD275" s="75"/>
      <c r="BE275" s="75"/>
      <c r="BF275" s="75"/>
      <c r="BG275" s="75"/>
      <c r="BH275" s="75"/>
      <c r="BI275" s="75"/>
      <c r="BJ275" s="75"/>
      <c r="BK275" s="75"/>
      <c r="BL275" s="75"/>
      <c r="BM275" s="75"/>
      <c r="BN275" s="75"/>
      <c r="BO275" s="75"/>
      <c r="BP275" s="75"/>
      <c r="BQ275" s="75"/>
      <c r="BR275" s="75"/>
      <c r="BS275" s="75"/>
      <c r="BT275" s="75"/>
      <c r="BU275" s="75"/>
      <c r="BV275" s="75"/>
      <c r="BW275" s="75"/>
      <c r="BX275" s="75"/>
      <c r="BY275" s="75"/>
      <c r="BZ275" s="75"/>
      <c r="CA275" s="75"/>
    </row>
    <row r="276" spans="1:79" ht="14.4" x14ac:dyDescent="0.3">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c r="AY276" s="75"/>
      <c r="AZ276" s="75"/>
      <c r="BA276" s="75"/>
      <c r="BB276" s="75"/>
      <c r="BC276" s="75"/>
      <c r="BD276" s="75"/>
      <c r="BE276" s="75"/>
      <c r="BF276" s="75"/>
      <c r="BG276" s="75"/>
      <c r="BH276" s="75"/>
      <c r="BI276" s="75"/>
      <c r="BJ276" s="75"/>
      <c r="BK276" s="75"/>
      <c r="BL276" s="75"/>
      <c r="BM276" s="75"/>
      <c r="BN276" s="75"/>
      <c r="BO276" s="75"/>
      <c r="BP276" s="75"/>
      <c r="BQ276" s="75"/>
      <c r="BR276" s="75"/>
      <c r="BS276" s="75"/>
      <c r="BT276" s="75"/>
      <c r="BU276" s="75"/>
      <c r="BV276" s="75"/>
      <c r="BW276" s="75"/>
      <c r="BX276" s="75"/>
      <c r="BY276" s="75"/>
      <c r="BZ276" s="75"/>
      <c r="CA276" s="75"/>
    </row>
    <row r="277" spans="1:79" ht="14.4" x14ac:dyDescent="0.3">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75"/>
      <c r="AZ277" s="75"/>
      <c r="BA277" s="75"/>
      <c r="BB277" s="75"/>
      <c r="BC277" s="75"/>
      <c r="BD277" s="75"/>
      <c r="BE277" s="75"/>
      <c r="BF277" s="75"/>
      <c r="BG277" s="75"/>
      <c r="BH277" s="75"/>
      <c r="BI277" s="75"/>
      <c r="BJ277" s="75"/>
      <c r="BK277" s="75"/>
      <c r="BL277" s="75"/>
      <c r="BM277" s="75"/>
      <c r="BN277" s="75"/>
      <c r="BO277" s="75"/>
      <c r="BP277" s="75"/>
      <c r="BQ277" s="75"/>
      <c r="BR277" s="75"/>
      <c r="BS277" s="75"/>
      <c r="BT277" s="75"/>
      <c r="BU277" s="75"/>
      <c r="BV277" s="75"/>
      <c r="BW277" s="75"/>
      <c r="BX277" s="75"/>
      <c r="BY277" s="75"/>
      <c r="BZ277" s="75"/>
      <c r="CA277" s="75"/>
    </row>
    <row r="278" spans="1:79" ht="14.4" x14ac:dyDescent="0.3">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row>
    <row r="279" spans="1:79" ht="14.4" x14ac:dyDescent="0.3">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c r="BM279" s="75"/>
      <c r="BN279" s="75"/>
      <c r="BO279" s="75"/>
      <c r="BP279" s="75"/>
      <c r="BQ279" s="75"/>
      <c r="BR279" s="75"/>
      <c r="BS279" s="75"/>
      <c r="BT279" s="75"/>
      <c r="BU279" s="75"/>
      <c r="BV279" s="75"/>
      <c r="BW279" s="75"/>
      <c r="BX279" s="75"/>
      <c r="BY279" s="75"/>
      <c r="BZ279" s="75"/>
      <c r="CA279" s="75"/>
    </row>
    <row r="280" spans="1:79" ht="14.4" x14ac:dyDescent="0.3">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c r="BM280" s="75"/>
      <c r="BN280" s="75"/>
      <c r="BO280" s="75"/>
      <c r="BP280" s="75"/>
      <c r="BQ280" s="75"/>
      <c r="BR280" s="75"/>
      <c r="BS280" s="75"/>
      <c r="BT280" s="75"/>
      <c r="BU280" s="75"/>
      <c r="BV280" s="75"/>
      <c r="BW280" s="75"/>
      <c r="BX280" s="75"/>
      <c r="BY280" s="75"/>
      <c r="BZ280" s="75"/>
      <c r="CA280" s="75"/>
    </row>
    <row r="281" spans="1:79" ht="14.4" x14ac:dyDescent="0.3">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75"/>
      <c r="AZ281" s="75"/>
      <c r="BA281" s="75"/>
      <c r="BB281" s="75"/>
      <c r="BC281" s="75"/>
      <c r="BD281" s="75"/>
      <c r="BE281" s="75"/>
      <c r="BF281" s="75"/>
      <c r="BG281" s="75"/>
      <c r="BH281" s="75"/>
      <c r="BI281" s="75"/>
      <c r="BJ281" s="75"/>
      <c r="BK281" s="75"/>
      <c r="BL281" s="75"/>
      <c r="BM281" s="75"/>
      <c r="BN281" s="75"/>
      <c r="BO281" s="75"/>
      <c r="BP281" s="75"/>
      <c r="BQ281" s="75"/>
      <c r="BR281" s="75"/>
      <c r="BS281" s="75"/>
      <c r="BT281" s="75"/>
      <c r="BU281" s="75"/>
      <c r="BV281" s="75"/>
      <c r="BW281" s="75"/>
      <c r="BX281" s="75"/>
      <c r="BY281" s="75"/>
      <c r="BZ281" s="75"/>
      <c r="CA281" s="75"/>
    </row>
    <row r="282" spans="1:79" ht="14.4" x14ac:dyDescent="0.3">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c r="AY282" s="75"/>
      <c r="AZ282" s="75"/>
      <c r="BA282" s="75"/>
      <c r="BB282" s="75"/>
      <c r="BC282" s="75"/>
      <c r="BD282" s="75"/>
      <c r="BE282" s="75"/>
      <c r="BF282" s="75"/>
      <c r="BG282" s="75"/>
      <c r="BH282" s="75"/>
      <c r="BI282" s="75"/>
      <c r="BJ282" s="75"/>
      <c r="BK282" s="75"/>
      <c r="BL282" s="75"/>
      <c r="BM282" s="75"/>
      <c r="BN282" s="75"/>
      <c r="BO282" s="75"/>
      <c r="BP282" s="75"/>
      <c r="BQ282" s="75"/>
      <c r="BR282" s="75"/>
      <c r="BS282" s="75"/>
      <c r="BT282" s="75"/>
      <c r="BU282" s="75"/>
      <c r="BV282" s="75"/>
      <c r="BW282" s="75"/>
      <c r="BX282" s="75"/>
      <c r="BY282" s="75"/>
      <c r="BZ282" s="75"/>
      <c r="CA282" s="75"/>
    </row>
    <row r="283" spans="1:79" ht="14.4" x14ac:dyDescent="0.3">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row>
    <row r="284" spans="1:79" ht="14.4" x14ac:dyDescent="0.3">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c r="BT284" s="75"/>
      <c r="BU284" s="75"/>
      <c r="BV284" s="75"/>
      <c r="BW284" s="75"/>
      <c r="BX284" s="75"/>
      <c r="BY284" s="75"/>
      <c r="BZ284" s="75"/>
      <c r="CA284" s="75"/>
    </row>
    <row r="285" spans="1:79" ht="14.4" x14ac:dyDescent="0.3">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75"/>
      <c r="AZ285" s="75"/>
      <c r="BA285" s="75"/>
      <c r="BB285" s="75"/>
      <c r="BC285" s="75"/>
      <c r="BD285" s="75"/>
      <c r="BE285" s="75"/>
      <c r="BF285" s="75"/>
      <c r="BG285" s="75"/>
      <c r="BH285" s="75"/>
      <c r="BI285" s="75"/>
      <c r="BJ285" s="75"/>
      <c r="BK285" s="75"/>
      <c r="BL285" s="75"/>
      <c r="BM285" s="75"/>
      <c r="BN285" s="75"/>
      <c r="BO285" s="75"/>
      <c r="BP285" s="75"/>
      <c r="BQ285" s="75"/>
      <c r="BR285" s="75"/>
      <c r="BS285" s="75"/>
      <c r="BT285" s="75"/>
      <c r="BU285" s="75"/>
      <c r="BV285" s="75"/>
      <c r="BW285" s="75"/>
      <c r="BX285" s="75"/>
      <c r="BY285" s="75"/>
      <c r="BZ285" s="75"/>
      <c r="CA285" s="75"/>
    </row>
    <row r="286" spans="1:79" ht="14.4" x14ac:dyDescent="0.3">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75"/>
      <c r="AZ286" s="75"/>
      <c r="BA286" s="75"/>
      <c r="BB286" s="75"/>
      <c r="BC286" s="75"/>
      <c r="BD286" s="75"/>
      <c r="BE286" s="75"/>
      <c r="BF286" s="75"/>
      <c r="BG286" s="75"/>
      <c r="BH286" s="75"/>
      <c r="BI286" s="75"/>
      <c r="BJ286" s="75"/>
      <c r="BK286" s="75"/>
      <c r="BL286" s="75"/>
      <c r="BM286" s="75"/>
      <c r="BN286" s="75"/>
      <c r="BO286" s="75"/>
      <c r="BP286" s="75"/>
      <c r="BQ286" s="75"/>
      <c r="BR286" s="75"/>
      <c r="BS286" s="75"/>
      <c r="BT286" s="75"/>
      <c r="BU286" s="75"/>
      <c r="BV286" s="75"/>
      <c r="BW286" s="75"/>
      <c r="BX286" s="75"/>
      <c r="BY286" s="75"/>
      <c r="BZ286" s="75"/>
      <c r="CA286" s="75"/>
    </row>
    <row r="287" spans="1:79" ht="14.4" x14ac:dyDescent="0.3">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5"/>
      <c r="BX287" s="75"/>
      <c r="BY287" s="75"/>
      <c r="BZ287" s="75"/>
      <c r="CA287" s="75"/>
    </row>
    <row r="288" spans="1:79" ht="14.4" x14ac:dyDescent="0.3">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c r="AY288" s="75"/>
      <c r="AZ288" s="75"/>
      <c r="BA288" s="75"/>
      <c r="BB288" s="75"/>
      <c r="BC288" s="75"/>
      <c r="BD288" s="75"/>
      <c r="BE288" s="75"/>
      <c r="BF288" s="75"/>
      <c r="BG288" s="75"/>
      <c r="BH288" s="75"/>
      <c r="BI288" s="75"/>
      <c r="BJ288" s="75"/>
      <c r="BK288" s="75"/>
      <c r="BL288" s="75"/>
      <c r="BM288" s="75"/>
      <c r="BN288" s="75"/>
      <c r="BO288" s="75"/>
      <c r="BP288" s="75"/>
      <c r="BQ288" s="75"/>
      <c r="BR288" s="75"/>
      <c r="BS288" s="75"/>
      <c r="BT288" s="75"/>
      <c r="BU288" s="75"/>
      <c r="BV288" s="75"/>
      <c r="BW288" s="75"/>
      <c r="BX288" s="75"/>
      <c r="BY288" s="75"/>
      <c r="BZ288" s="75"/>
      <c r="CA288" s="75"/>
    </row>
    <row r="289" spans="1:79" ht="14.4" x14ac:dyDescent="0.3">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row>
    <row r="290" spans="1:79" ht="14.4" x14ac:dyDescent="0.3">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c r="AY290" s="75"/>
      <c r="AZ290" s="75"/>
      <c r="BA290" s="75"/>
      <c r="BB290" s="75"/>
      <c r="BC290" s="75"/>
      <c r="BD290" s="75"/>
      <c r="BE290" s="75"/>
      <c r="BF290" s="75"/>
      <c r="BG290" s="75"/>
      <c r="BH290" s="75"/>
      <c r="BI290" s="75"/>
      <c r="BJ290" s="75"/>
      <c r="BK290" s="75"/>
      <c r="BL290" s="75"/>
      <c r="BM290" s="75"/>
      <c r="BN290" s="75"/>
      <c r="BO290" s="75"/>
      <c r="BP290" s="75"/>
      <c r="BQ290" s="75"/>
      <c r="BR290" s="75"/>
      <c r="BS290" s="75"/>
      <c r="BT290" s="75"/>
      <c r="BU290" s="75"/>
      <c r="BV290" s="75"/>
      <c r="BW290" s="75"/>
      <c r="BX290" s="75"/>
      <c r="BY290" s="75"/>
      <c r="BZ290" s="75"/>
      <c r="CA290" s="75"/>
    </row>
    <row r="291" spans="1:79" ht="14.4" x14ac:dyDescent="0.3">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row>
    <row r="292" spans="1:79" ht="14.4" x14ac:dyDescent="0.3">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c r="AX292" s="75"/>
      <c r="AY292" s="75"/>
      <c r="AZ292" s="75"/>
      <c r="BA292" s="75"/>
      <c r="BB292" s="75"/>
      <c r="BC292" s="75"/>
      <c r="BD292" s="75"/>
      <c r="BE292" s="75"/>
      <c r="BF292" s="75"/>
      <c r="BG292" s="75"/>
      <c r="BH292" s="75"/>
      <c r="BI292" s="75"/>
      <c r="BJ292" s="75"/>
      <c r="BK292" s="75"/>
      <c r="BL292" s="75"/>
      <c r="BM292" s="75"/>
      <c r="BN292" s="75"/>
      <c r="BO292" s="75"/>
      <c r="BP292" s="75"/>
      <c r="BQ292" s="75"/>
      <c r="BR292" s="75"/>
      <c r="BS292" s="75"/>
      <c r="BT292" s="75"/>
      <c r="BU292" s="75"/>
      <c r="BV292" s="75"/>
      <c r="BW292" s="75"/>
      <c r="BX292" s="75"/>
      <c r="BY292" s="75"/>
      <c r="BZ292" s="75"/>
      <c r="CA292" s="75"/>
    </row>
    <row r="293" spans="1:79" ht="14.4" x14ac:dyDescent="0.3">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c r="AX293" s="75"/>
      <c r="AY293" s="75"/>
      <c r="AZ293" s="75"/>
      <c r="BA293" s="75"/>
      <c r="BB293" s="75"/>
      <c r="BC293" s="75"/>
      <c r="BD293" s="75"/>
      <c r="BE293" s="75"/>
      <c r="BF293" s="75"/>
      <c r="BG293" s="75"/>
      <c r="BH293" s="75"/>
      <c r="BI293" s="75"/>
      <c r="BJ293" s="75"/>
      <c r="BK293" s="75"/>
      <c r="BL293" s="75"/>
      <c r="BM293" s="75"/>
      <c r="BN293" s="75"/>
      <c r="BO293" s="75"/>
      <c r="BP293" s="75"/>
      <c r="BQ293" s="75"/>
      <c r="BR293" s="75"/>
      <c r="BS293" s="75"/>
      <c r="BT293" s="75"/>
      <c r="BU293" s="75"/>
      <c r="BV293" s="75"/>
      <c r="BW293" s="75"/>
      <c r="BX293" s="75"/>
      <c r="BY293" s="75"/>
      <c r="BZ293" s="75"/>
      <c r="CA293" s="75"/>
    </row>
    <row r="294" spans="1:79" ht="14.4" x14ac:dyDescent="0.3">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row>
    <row r="295" spans="1:79" ht="14.4" x14ac:dyDescent="0.3">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c r="BM295" s="75"/>
      <c r="BN295" s="75"/>
      <c r="BO295" s="75"/>
      <c r="BP295" s="75"/>
      <c r="BQ295" s="75"/>
      <c r="BR295" s="75"/>
      <c r="BS295" s="75"/>
      <c r="BT295" s="75"/>
      <c r="BU295" s="75"/>
      <c r="BV295" s="75"/>
      <c r="BW295" s="75"/>
      <c r="BX295" s="75"/>
      <c r="BY295" s="75"/>
      <c r="BZ295" s="75"/>
      <c r="CA295" s="75"/>
    </row>
    <row r="296" spans="1:79" ht="14.4" x14ac:dyDescent="0.3">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5"/>
      <c r="BR296" s="75"/>
      <c r="BS296" s="75"/>
      <c r="BT296" s="75"/>
      <c r="BU296" s="75"/>
      <c r="BV296" s="75"/>
      <c r="BW296" s="75"/>
      <c r="BX296" s="75"/>
      <c r="BY296" s="75"/>
      <c r="BZ296" s="75"/>
      <c r="CA296" s="75"/>
    </row>
    <row r="297" spans="1:79" ht="14.4" x14ac:dyDescent="0.3">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c r="AX297" s="75"/>
      <c r="AY297" s="75"/>
      <c r="AZ297" s="75"/>
      <c r="BA297" s="75"/>
      <c r="BB297" s="75"/>
      <c r="BC297" s="75"/>
      <c r="BD297" s="75"/>
      <c r="BE297" s="75"/>
      <c r="BF297" s="75"/>
      <c r="BG297" s="75"/>
      <c r="BH297" s="75"/>
      <c r="BI297" s="75"/>
      <c r="BJ297" s="75"/>
      <c r="BK297" s="75"/>
      <c r="BL297" s="75"/>
      <c r="BM297" s="75"/>
      <c r="BN297" s="75"/>
      <c r="BO297" s="75"/>
      <c r="BP297" s="75"/>
      <c r="BQ297" s="75"/>
      <c r="BR297" s="75"/>
      <c r="BS297" s="75"/>
      <c r="BT297" s="75"/>
      <c r="BU297" s="75"/>
      <c r="BV297" s="75"/>
      <c r="BW297" s="75"/>
      <c r="BX297" s="75"/>
      <c r="BY297" s="75"/>
      <c r="BZ297" s="75"/>
      <c r="CA297" s="75"/>
    </row>
    <row r="298" spans="1:79" ht="14.4" x14ac:dyDescent="0.3">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c r="AX298" s="75"/>
      <c r="AY298" s="75"/>
      <c r="AZ298" s="75"/>
      <c r="BA298" s="75"/>
      <c r="BB298" s="75"/>
      <c r="BC298" s="75"/>
      <c r="BD298" s="75"/>
      <c r="BE298" s="75"/>
      <c r="BF298" s="75"/>
      <c r="BG298" s="75"/>
      <c r="BH298" s="75"/>
      <c r="BI298" s="75"/>
      <c r="BJ298" s="75"/>
      <c r="BK298" s="75"/>
      <c r="BL298" s="75"/>
      <c r="BM298" s="75"/>
      <c r="BN298" s="75"/>
      <c r="BO298" s="75"/>
      <c r="BP298" s="75"/>
      <c r="BQ298" s="75"/>
      <c r="BR298" s="75"/>
      <c r="BS298" s="75"/>
      <c r="BT298" s="75"/>
      <c r="BU298" s="75"/>
      <c r="BV298" s="75"/>
      <c r="BW298" s="75"/>
      <c r="BX298" s="75"/>
      <c r="BY298" s="75"/>
      <c r="BZ298" s="75"/>
      <c r="CA298" s="75"/>
    </row>
    <row r="299" spans="1:79" ht="14.4" x14ac:dyDescent="0.3">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c r="AY299" s="75"/>
      <c r="AZ299" s="75"/>
      <c r="BA299" s="75"/>
      <c r="BB299" s="75"/>
      <c r="BC299" s="75"/>
      <c r="BD299" s="75"/>
      <c r="BE299" s="75"/>
      <c r="BF299" s="75"/>
      <c r="BG299" s="75"/>
      <c r="BH299" s="75"/>
      <c r="BI299" s="75"/>
      <c r="BJ299" s="75"/>
      <c r="BK299" s="75"/>
      <c r="BL299" s="75"/>
      <c r="BM299" s="75"/>
      <c r="BN299" s="75"/>
      <c r="BO299" s="75"/>
      <c r="BP299" s="75"/>
      <c r="BQ299" s="75"/>
      <c r="BR299" s="75"/>
      <c r="BS299" s="75"/>
      <c r="BT299" s="75"/>
      <c r="BU299" s="75"/>
      <c r="BV299" s="75"/>
      <c r="BW299" s="75"/>
      <c r="BX299" s="75"/>
      <c r="BY299" s="75"/>
      <c r="BZ299" s="75"/>
      <c r="CA299" s="75"/>
    </row>
    <row r="300" spans="1:79" ht="14.4" x14ac:dyDescent="0.3">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c r="AY300" s="75"/>
      <c r="AZ300" s="75"/>
      <c r="BA300" s="75"/>
      <c r="BB300" s="75"/>
      <c r="BC300" s="75"/>
      <c r="BD300" s="75"/>
      <c r="BE300" s="75"/>
      <c r="BF300" s="75"/>
      <c r="BG300" s="75"/>
      <c r="BH300" s="75"/>
      <c r="BI300" s="75"/>
      <c r="BJ300" s="75"/>
      <c r="BK300" s="75"/>
      <c r="BL300" s="75"/>
      <c r="BM300" s="75"/>
      <c r="BN300" s="75"/>
      <c r="BO300" s="75"/>
      <c r="BP300" s="75"/>
      <c r="BQ300" s="75"/>
      <c r="BR300" s="75"/>
      <c r="BS300" s="75"/>
      <c r="BT300" s="75"/>
      <c r="BU300" s="75"/>
      <c r="BV300" s="75"/>
      <c r="BW300" s="75"/>
      <c r="BX300" s="75"/>
      <c r="BY300" s="75"/>
      <c r="BZ300" s="75"/>
      <c r="CA300" s="75"/>
    </row>
    <row r="301" spans="1:79" ht="14.4" x14ac:dyDescent="0.3">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c r="AX301" s="75"/>
      <c r="AY301" s="75"/>
      <c r="AZ301" s="75"/>
      <c r="BA301" s="75"/>
      <c r="BB301" s="75"/>
      <c r="BC301" s="75"/>
      <c r="BD301" s="75"/>
      <c r="BE301" s="75"/>
      <c r="BF301" s="75"/>
      <c r="BG301" s="75"/>
      <c r="BH301" s="75"/>
      <c r="BI301" s="75"/>
      <c r="BJ301" s="75"/>
      <c r="BK301" s="75"/>
      <c r="BL301" s="75"/>
      <c r="BM301" s="75"/>
      <c r="BN301" s="75"/>
      <c r="BO301" s="75"/>
      <c r="BP301" s="75"/>
      <c r="BQ301" s="75"/>
      <c r="BR301" s="75"/>
      <c r="BS301" s="75"/>
      <c r="BT301" s="75"/>
      <c r="BU301" s="75"/>
      <c r="BV301" s="75"/>
      <c r="BW301" s="75"/>
      <c r="BX301" s="75"/>
      <c r="BY301" s="75"/>
      <c r="BZ301" s="75"/>
      <c r="CA301" s="75"/>
    </row>
    <row r="302" spans="1:79" ht="14.4" x14ac:dyDescent="0.3">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c r="AY302" s="75"/>
      <c r="AZ302" s="75"/>
      <c r="BA302" s="75"/>
      <c r="BB302" s="75"/>
      <c r="BC302" s="75"/>
      <c r="BD302" s="75"/>
      <c r="BE302" s="75"/>
      <c r="BF302" s="75"/>
      <c r="BG302" s="75"/>
      <c r="BH302" s="75"/>
      <c r="BI302" s="75"/>
      <c r="BJ302" s="75"/>
      <c r="BK302" s="75"/>
      <c r="BL302" s="75"/>
      <c r="BM302" s="75"/>
      <c r="BN302" s="75"/>
      <c r="BO302" s="75"/>
      <c r="BP302" s="75"/>
      <c r="BQ302" s="75"/>
      <c r="BR302" s="75"/>
      <c r="BS302" s="75"/>
      <c r="BT302" s="75"/>
      <c r="BU302" s="75"/>
      <c r="BV302" s="75"/>
      <c r="BW302" s="75"/>
      <c r="BX302" s="75"/>
      <c r="BY302" s="75"/>
      <c r="BZ302" s="75"/>
      <c r="CA302" s="75"/>
    </row>
    <row r="303" spans="1:79" ht="14.4" x14ac:dyDescent="0.3">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c r="AY303" s="75"/>
      <c r="AZ303" s="75"/>
      <c r="BA303" s="75"/>
      <c r="BB303" s="75"/>
      <c r="BC303" s="75"/>
      <c r="BD303" s="75"/>
      <c r="BE303" s="75"/>
      <c r="BF303" s="75"/>
      <c r="BG303" s="75"/>
      <c r="BH303" s="75"/>
      <c r="BI303" s="75"/>
      <c r="BJ303" s="75"/>
      <c r="BK303" s="75"/>
      <c r="BL303" s="75"/>
      <c r="BM303" s="75"/>
      <c r="BN303" s="75"/>
      <c r="BO303" s="75"/>
      <c r="BP303" s="75"/>
      <c r="BQ303" s="75"/>
      <c r="BR303" s="75"/>
      <c r="BS303" s="75"/>
      <c r="BT303" s="75"/>
      <c r="BU303" s="75"/>
      <c r="BV303" s="75"/>
      <c r="BW303" s="75"/>
      <c r="BX303" s="75"/>
      <c r="BY303" s="75"/>
      <c r="BZ303" s="75"/>
      <c r="CA303" s="75"/>
    </row>
    <row r="304" spans="1:79" ht="14.4" x14ac:dyDescent="0.3">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75"/>
      <c r="AW304" s="75"/>
      <c r="AX304" s="75"/>
      <c r="AY304" s="75"/>
      <c r="AZ304" s="75"/>
      <c r="BA304" s="75"/>
      <c r="BB304" s="75"/>
      <c r="BC304" s="75"/>
      <c r="BD304" s="75"/>
      <c r="BE304" s="75"/>
      <c r="BF304" s="75"/>
      <c r="BG304" s="75"/>
      <c r="BH304" s="75"/>
      <c r="BI304" s="75"/>
      <c r="BJ304" s="75"/>
      <c r="BK304" s="75"/>
      <c r="BL304" s="75"/>
      <c r="BM304" s="75"/>
      <c r="BN304" s="75"/>
      <c r="BO304" s="75"/>
      <c r="BP304" s="75"/>
      <c r="BQ304" s="75"/>
      <c r="BR304" s="75"/>
      <c r="BS304" s="75"/>
      <c r="BT304" s="75"/>
      <c r="BU304" s="75"/>
      <c r="BV304" s="75"/>
      <c r="BW304" s="75"/>
      <c r="BX304" s="75"/>
      <c r="BY304" s="75"/>
      <c r="BZ304" s="75"/>
      <c r="CA304" s="75"/>
    </row>
    <row r="305" spans="1:79" ht="14.4" x14ac:dyDescent="0.3">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c r="AX305" s="75"/>
      <c r="AY305" s="75"/>
      <c r="AZ305" s="75"/>
      <c r="BA305" s="75"/>
      <c r="BB305" s="75"/>
      <c r="BC305" s="75"/>
      <c r="BD305" s="75"/>
      <c r="BE305" s="75"/>
      <c r="BF305" s="75"/>
      <c r="BG305" s="75"/>
      <c r="BH305" s="75"/>
      <c r="BI305" s="75"/>
      <c r="BJ305" s="75"/>
      <c r="BK305" s="75"/>
      <c r="BL305" s="75"/>
      <c r="BM305" s="75"/>
      <c r="BN305" s="75"/>
      <c r="BO305" s="75"/>
      <c r="BP305" s="75"/>
      <c r="BQ305" s="75"/>
      <c r="BR305" s="75"/>
      <c r="BS305" s="75"/>
      <c r="BT305" s="75"/>
      <c r="BU305" s="75"/>
      <c r="BV305" s="75"/>
      <c r="BW305" s="75"/>
      <c r="BX305" s="75"/>
      <c r="BY305" s="75"/>
      <c r="BZ305" s="75"/>
      <c r="CA305" s="75"/>
    </row>
    <row r="306" spans="1:79" ht="14.4" x14ac:dyDescent="0.3">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c r="AX306" s="75"/>
      <c r="AY306" s="75"/>
      <c r="AZ306" s="75"/>
      <c r="BA306" s="75"/>
      <c r="BB306" s="75"/>
      <c r="BC306" s="75"/>
      <c r="BD306" s="75"/>
      <c r="BE306" s="75"/>
      <c r="BF306" s="75"/>
      <c r="BG306" s="75"/>
      <c r="BH306" s="75"/>
      <c r="BI306" s="75"/>
      <c r="BJ306" s="75"/>
      <c r="BK306" s="75"/>
      <c r="BL306" s="75"/>
      <c r="BM306" s="75"/>
      <c r="BN306" s="75"/>
      <c r="BO306" s="75"/>
      <c r="BP306" s="75"/>
      <c r="BQ306" s="75"/>
      <c r="BR306" s="75"/>
      <c r="BS306" s="75"/>
      <c r="BT306" s="75"/>
      <c r="BU306" s="75"/>
      <c r="BV306" s="75"/>
      <c r="BW306" s="75"/>
      <c r="BX306" s="75"/>
      <c r="BY306" s="75"/>
      <c r="BZ306" s="75"/>
      <c r="CA306" s="75"/>
    </row>
    <row r="307" spans="1:79" ht="14.4" x14ac:dyDescent="0.3">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c r="AX307" s="75"/>
      <c r="AY307" s="75"/>
      <c r="AZ307" s="75"/>
      <c r="BA307" s="75"/>
      <c r="BB307" s="75"/>
      <c r="BC307" s="75"/>
      <c r="BD307" s="75"/>
      <c r="BE307" s="75"/>
      <c r="BF307" s="75"/>
      <c r="BG307" s="75"/>
      <c r="BH307" s="75"/>
      <c r="BI307" s="75"/>
      <c r="BJ307" s="75"/>
      <c r="BK307" s="75"/>
      <c r="BL307" s="75"/>
      <c r="BM307" s="75"/>
      <c r="BN307" s="75"/>
      <c r="BO307" s="75"/>
      <c r="BP307" s="75"/>
      <c r="BQ307" s="75"/>
      <c r="BR307" s="75"/>
      <c r="BS307" s="75"/>
      <c r="BT307" s="75"/>
      <c r="BU307" s="75"/>
      <c r="BV307" s="75"/>
      <c r="BW307" s="75"/>
      <c r="BX307" s="75"/>
      <c r="BY307" s="75"/>
      <c r="BZ307" s="75"/>
      <c r="CA307" s="75"/>
    </row>
    <row r="308" spans="1:79" ht="14.4" x14ac:dyDescent="0.3">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c r="AX308" s="75"/>
      <c r="AY308" s="75"/>
      <c r="AZ308" s="75"/>
      <c r="BA308" s="75"/>
      <c r="BB308" s="75"/>
      <c r="BC308" s="75"/>
      <c r="BD308" s="75"/>
      <c r="BE308" s="75"/>
      <c r="BF308" s="75"/>
      <c r="BG308" s="75"/>
      <c r="BH308" s="75"/>
      <c r="BI308" s="75"/>
      <c r="BJ308" s="75"/>
      <c r="BK308" s="75"/>
      <c r="BL308" s="75"/>
      <c r="BM308" s="75"/>
      <c r="BN308" s="75"/>
      <c r="BO308" s="75"/>
      <c r="BP308" s="75"/>
      <c r="BQ308" s="75"/>
      <c r="BR308" s="75"/>
      <c r="BS308" s="75"/>
      <c r="BT308" s="75"/>
      <c r="BU308" s="75"/>
      <c r="BV308" s="75"/>
      <c r="BW308" s="75"/>
      <c r="BX308" s="75"/>
      <c r="BY308" s="75"/>
      <c r="BZ308" s="75"/>
      <c r="CA308" s="75"/>
    </row>
    <row r="309" spans="1:79" ht="14.4" x14ac:dyDescent="0.3">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c r="AY309" s="75"/>
      <c r="AZ309" s="75"/>
      <c r="BA309" s="75"/>
      <c r="BB309" s="75"/>
      <c r="BC309" s="75"/>
      <c r="BD309" s="75"/>
      <c r="BE309" s="75"/>
      <c r="BF309" s="75"/>
      <c r="BG309" s="75"/>
      <c r="BH309" s="75"/>
      <c r="BI309" s="75"/>
      <c r="BJ309" s="75"/>
      <c r="BK309" s="75"/>
      <c r="BL309" s="75"/>
      <c r="BM309" s="75"/>
      <c r="BN309" s="75"/>
      <c r="BO309" s="75"/>
      <c r="BP309" s="75"/>
      <c r="BQ309" s="75"/>
      <c r="BR309" s="75"/>
      <c r="BS309" s="75"/>
      <c r="BT309" s="75"/>
      <c r="BU309" s="75"/>
      <c r="BV309" s="75"/>
      <c r="BW309" s="75"/>
      <c r="BX309" s="75"/>
      <c r="BY309" s="75"/>
      <c r="BZ309" s="75"/>
      <c r="CA309" s="75"/>
    </row>
    <row r="310" spans="1:79" ht="14.4" x14ac:dyDescent="0.3">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c r="AX310" s="75"/>
      <c r="AY310" s="75"/>
      <c r="AZ310" s="75"/>
      <c r="BA310" s="75"/>
      <c r="BB310" s="75"/>
      <c r="BC310" s="75"/>
      <c r="BD310" s="75"/>
      <c r="BE310" s="75"/>
      <c r="BF310" s="75"/>
      <c r="BG310" s="75"/>
      <c r="BH310" s="75"/>
      <c r="BI310" s="75"/>
      <c r="BJ310" s="75"/>
      <c r="BK310" s="75"/>
      <c r="BL310" s="75"/>
      <c r="BM310" s="75"/>
      <c r="BN310" s="75"/>
      <c r="BO310" s="75"/>
      <c r="BP310" s="75"/>
      <c r="BQ310" s="75"/>
      <c r="BR310" s="75"/>
      <c r="BS310" s="75"/>
      <c r="BT310" s="75"/>
      <c r="BU310" s="75"/>
      <c r="BV310" s="75"/>
      <c r="BW310" s="75"/>
      <c r="BX310" s="75"/>
      <c r="BY310" s="75"/>
      <c r="BZ310" s="75"/>
      <c r="CA310" s="75"/>
    </row>
    <row r="311" spans="1:79" ht="14.4" x14ac:dyDescent="0.3">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c r="AY311" s="75"/>
      <c r="AZ311" s="75"/>
      <c r="BA311" s="75"/>
      <c r="BB311" s="75"/>
      <c r="BC311" s="75"/>
      <c r="BD311" s="75"/>
      <c r="BE311" s="75"/>
      <c r="BF311" s="75"/>
      <c r="BG311" s="75"/>
      <c r="BH311" s="75"/>
      <c r="BI311" s="75"/>
      <c r="BJ311" s="75"/>
      <c r="BK311" s="75"/>
      <c r="BL311" s="75"/>
      <c r="BM311" s="75"/>
      <c r="BN311" s="75"/>
      <c r="BO311" s="75"/>
      <c r="BP311" s="75"/>
      <c r="BQ311" s="75"/>
      <c r="BR311" s="75"/>
      <c r="BS311" s="75"/>
      <c r="BT311" s="75"/>
      <c r="BU311" s="75"/>
      <c r="BV311" s="75"/>
      <c r="BW311" s="75"/>
      <c r="BX311" s="75"/>
      <c r="BY311" s="75"/>
      <c r="BZ311" s="75"/>
      <c r="CA311" s="75"/>
    </row>
    <row r="312" spans="1:79" ht="14.4" x14ac:dyDescent="0.3">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c r="AY312" s="75"/>
      <c r="AZ312" s="75"/>
      <c r="BA312" s="75"/>
      <c r="BB312" s="75"/>
      <c r="BC312" s="75"/>
      <c r="BD312" s="75"/>
      <c r="BE312" s="75"/>
      <c r="BF312" s="75"/>
      <c r="BG312" s="75"/>
      <c r="BH312" s="75"/>
      <c r="BI312" s="75"/>
      <c r="BJ312" s="75"/>
      <c r="BK312" s="75"/>
      <c r="BL312" s="75"/>
      <c r="BM312" s="75"/>
      <c r="BN312" s="75"/>
      <c r="BO312" s="75"/>
      <c r="BP312" s="75"/>
      <c r="BQ312" s="75"/>
      <c r="BR312" s="75"/>
      <c r="BS312" s="75"/>
      <c r="BT312" s="75"/>
      <c r="BU312" s="75"/>
      <c r="BV312" s="75"/>
      <c r="BW312" s="75"/>
      <c r="BX312" s="75"/>
      <c r="BY312" s="75"/>
      <c r="BZ312" s="75"/>
      <c r="CA312" s="75"/>
    </row>
    <row r="313" spans="1:79" ht="14.4" x14ac:dyDescent="0.3">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75"/>
      <c r="AW313" s="75"/>
      <c r="AX313" s="75"/>
      <c r="AY313" s="75"/>
      <c r="AZ313" s="75"/>
      <c r="BA313" s="75"/>
      <c r="BB313" s="75"/>
      <c r="BC313" s="75"/>
      <c r="BD313" s="75"/>
      <c r="BE313" s="75"/>
      <c r="BF313" s="75"/>
      <c r="BG313" s="75"/>
      <c r="BH313" s="75"/>
      <c r="BI313" s="75"/>
      <c r="BJ313" s="75"/>
      <c r="BK313" s="75"/>
      <c r="BL313" s="75"/>
      <c r="BM313" s="75"/>
      <c r="BN313" s="75"/>
      <c r="BO313" s="75"/>
      <c r="BP313" s="75"/>
      <c r="BQ313" s="75"/>
      <c r="BR313" s="75"/>
      <c r="BS313" s="75"/>
      <c r="BT313" s="75"/>
      <c r="BU313" s="75"/>
      <c r="BV313" s="75"/>
      <c r="BW313" s="75"/>
      <c r="BX313" s="75"/>
      <c r="BY313" s="75"/>
      <c r="BZ313" s="75"/>
      <c r="CA313" s="75"/>
    </row>
    <row r="314" spans="1:79" ht="14.4" x14ac:dyDescent="0.3">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c r="AX314" s="75"/>
      <c r="AY314" s="75"/>
      <c r="AZ314" s="75"/>
      <c r="BA314" s="75"/>
      <c r="BB314" s="75"/>
      <c r="BC314" s="75"/>
      <c r="BD314" s="75"/>
      <c r="BE314" s="75"/>
      <c r="BF314" s="75"/>
      <c r="BG314" s="75"/>
      <c r="BH314" s="75"/>
      <c r="BI314" s="75"/>
      <c r="BJ314" s="75"/>
      <c r="BK314" s="75"/>
      <c r="BL314" s="75"/>
      <c r="BM314" s="75"/>
      <c r="BN314" s="75"/>
      <c r="BO314" s="75"/>
      <c r="BP314" s="75"/>
      <c r="BQ314" s="75"/>
      <c r="BR314" s="75"/>
      <c r="BS314" s="75"/>
      <c r="BT314" s="75"/>
      <c r="BU314" s="75"/>
      <c r="BV314" s="75"/>
      <c r="BW314" s="75"/>
      <c r="BX314" s="75"/>
      <c r="BY314" s="75"/>
      <c r="BZ314" s="75"/>
      <c r="CA314" s="75"/>
    </row>
    <row r="315" spans="1:79" ht="14.4" x14ac:dyDescent="0.3">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75"/>
      <c r="AZ315" s="75"/>
      <c r="BA315" s="75"/>
      <c r="BB315" s="75"/>
      <c r="BC315" s="75"/>
      <c r="BD315" s="75"/>
      <c r="BE315" s="75"/>
      <c r="BF315" s="75"/>
      <c r="BG315" s="75"/>
      <c r="BH315" s="75"/>
      <c r="BI315" s="75"/>
      <c r="BJ315" s="75"/>
      <c r="BK315" s="75"/>
      <c r="BL315" s="75"/>
      <c r="BM315" s="75"/>
      <c r="BN315" s="75"/>
      <c r="BO315" s="75"/>
      <c r="BP315" s="75"/>
      <c r="BQ315" s="75"/>
      <c r="BR315" s="75"/>
      <c r="BS315" s="75"/>
      <c r="BT315" s="75"/>
      <c r="BU315" s="75"/>
      <c r="BV315" s="75"/>
      <c r="BW315" s="75"/>
      <c r="BX315" s="75"/>
      <c r="BY315" s="75"/>
      <c r="BZ315" s="75"/>
      <c r="CA315" s="75"/>
    </row>
    <row r="316" spans="1:79" ht="14.4" x14ac:dyDescent="0.3">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c r="AY316" s="75"/>
      <c r="AZ316" s="75"/>
      <c r="BA316" s="75"/>
      <c r="BB316" s="75"/>
      <c r="BC316" s="75"/>
      <c r="BD316" s="75"/>
      <c r="BE316" s="75"/>
      <c r="BF316" s="75"/>
      <c r="BG316" s="75"/>
      <c r="BH316" s="75"/>
      <c r="BI316" s="75"/>
      <c r="BJ316" s="75"/>
      <c r="BK316" s="75"/>
      <c r="BL316" s="75"/>
      <c r="BM316" s="75"/>
      <c r="BN316" s="75"/>
      <c r="BO316" s="75"/>
      <c r="BP316" s="75"/>
      <c r="BQ316" s="75"/>
      <c r="BR316" s="75"/>
      <c r="BS316" s="75"/>
      <c r="BT316" s="75"/>
      <c r="BU316" s="75"/>
      <c r="BV316" s="75"/>
      <c r="BW316" s="75"/>
      <c r="BX316" s="75"/>
      <c r="BY316" s="75"/>
      <c r="BZ316" s="75"/>
      <c r="CA316" s="75"/>
    </row>
    <row r="317" spans="1:79" ht="14.4" x14ac:dyDescent="0.3">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U317" s="75"/>
      <c r="BV317" s="75"/>
      <c r="BW317" s="75"/>
      <c r="BX317" s="75"/>
      <c r="BY317" s="75"/>
      <c r="BZ317" s="75"/>
      <c r="CA317" s="75"/>
    </row>
    <row r="318" spans="1:79" ht="14.4" x14ac:dyDescent="0.3">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row>
    <row r="319" spans="1:79" ht="14.4" x14ac:dyDescent="0.3">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c r="AX319" s="75"/>
      <c r="AY319" s="75"/>
      <c r="AZ319" s="75"/>
      <c r="BA319" s="75"/>
      <c r="BB319" s="75"/>
      <c r="BC319" s="75"/>
      <c r="BD319" s="75"/>
      <c r="BE319" s="75"/>
      <c r="BF319" s="75"/>
      <c r="BG319" s="75"/>
      <c r="BH319" s="75"/>
      <c r="BI319" s="75"/>
      <c r="BJ319" s="75"/>
      <c r="BK319" s="75"/>
      <c r="BL319" s="75"/>
      <c r="BM319" s="75"/>
      <c r="BN319" s="75"/>
      <c r="BO319" s="75"/>
      <c r="BP319" s="75"/>
      <c r="BQ319" s="75"/>
      <c r="BR319" s="75"/>
      <c r="BS319" s="75"/>
      <c r="BT319" s="75"/>
      <c r="BU319" s="75"/>
      <c r="BV319" s="75"/>
      <c r="BW319" s="75"/>
      <c r="BX319" s="75"/>
      <c r="BY319" s="75"/>
      <c r="BZ319" s="75"/>
      <c r="CA319" s="75"/>
    </row>
    <row r="320" spans="1:79" ht="14.4" x14ac:dyDescent="0.3">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c r="AX320" s="75"/>
      <c r="AY320" s="75"/>
      <c r="AZ320" s="75"/>
      <c r="BA320" s="75"/>
      <c r="BB320" s="75"/>
      <c r="BC320" s="75"/>
      <c r="BD320" s="75"/>
      <c r="BE320" s="75"/>
      <c r="BF320" s="75"/>
      <c r="BG320" s="75"/>
      <c r="BH320" s="75"/>
      <c r="BI320" s="75"/>
      <c r="BJ320" s="75"/>
      <c r="BK320" s="75"/>
      <c r="BL320" s="75"/>
      <c r="BM320" s="75"/>
      <c r="BN320" s="75"/>
      <c r="BO320" s="75"/>
      <c r="BP320" s="75"/>
      <c r="BQ320" s="75"/>
      <c r="BR320" s="75"/>
      <c r="BS320" s="75"/>
      <c r="BT320" s="75"/>
      <c r="BU320" s="75"/>
      <c r="BV320" s="75"/>
      <c r="BW320" s="75"/>
      <c r="BX320" s="75"/>
      <c r="BY320" s="75"/>
      <c r="BZ320" s="75"/>
      <c r="CA320" s="75"/>
    </row>
    <row r="321" spans="1:79" ht="14.4" x14ac:dyDescent="0.3">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5"/>
      <c r="AY321" s="75"/>
      <c r="AZ321" s="75"/>
      <c r="BA321" s="75"/>
      <c r="BB321" s="75"/>
      <c r="BC321" s="75"/>
      <c r="BD321" s="75"/>
      <c r="BE321" s="75"/>
      <c r="BF321" s="75"/>
      <c r="BG321" s="75"/>
      <c r="BH321" s="75"/>
      <c r="BI321" s="75"/>
      <c r="BJ321" s="75"/>
      <c r="BK321" s="75"/>
      <c r="BL321" s="75"/>
      <c r="BM321" s="75"/>
      <c r="BN321" s="75"/>
      <c r="BO321" s="75"/>
      <c r="BP321" s="75"/>
      <c r="BQ321" s="75"/>
      <c r="BR321" s="75"/>
      <c r="BS321" s="75"/>
      <c r="BT321" s="75"/>
      <c r="BU321" s="75"/>
      <c r="BV321" s="75"/>
      <c r="BW321" s="75"/>
      <c r="BX321" s="75"/>
      <c r="BY321" s="75"/>
      <c r="BZ321" s="75"/>
      <c r="CA321" s="75"/>
    </row>
    <row r="322" spans="1:79" ht="14.4" x14ac:dyDescent="0.3">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c r="AY322" s="75"/>
      <c r="AZ322" s="75"/>
      <c r="BA322" s="75"/>
      <c r="BB322" s="75"/>
      <c r="BC322" s="75"/>
      <c r="BD322" s="75"/>
      <c r="BE322" s="75"/>
      <c r="BF322" s="75"/>
      <c r="BG322" s="75"/>
      <c r="BH322" s="75"/>
      <c r="BI322" s="75"/>
      <c r="BJ322" s="75"/>
      <c r="BK322" s="75"/>
      <c r="BL322" s="75"/>
      <c r="BM322" s="75"/>
      <c r="BN322" s="75"/>
      <c r="BO322" s="75"/>
      <c r="BP322" s="75"/>
      <c r="BQ322" s="75"/>
      <c r="BR322" s="75"/>
      <c r="BS322" s="75"/>
      <c r="BT322" s="75"/>
      <c r="BU322" s="75"/>
      <c r="BV322" s="75"/>
      <c r="BW322" s="75"/>
      <c r="BX322" s="75"/>
      <c r="BY322" s="75"/>
      <c r="BZ322" s="75"/>
      <c r="CA322" s="75"/>
    </row>
    <row r="323" spans="1:79" ht="14.4" x14ac:dyDescent="0.3">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c r="AY323" s="75"/>
      <c r="AZ323" s="75"/>
      <c r="BA323" s="75"/>
      <c r="BB323" s="75"/>
      <c r="BC323" s="75"/>
      <c r="BD323" s="75"/>
      <c r="BE323" s="75"/>
      <c r="BF323" s="75"/>
      <c r="BG323" s="75"/>
      <c r="BH323" s="75"/>
      <c r="BI323" s="75"/>
      <c r="BJ323" s="75"/>
      <c r="BK323" s="75"/>
      <c r="BL323" s="75"/>
      <c r="BM323" s="75"/>
      <c r="BN323" s="75"/>
      <c r="BO323" s="75"/>
      <c r="BP323" s="75"/>
      <c r="BQ323" s="75"/>
      <c r="BR323" s="75"/>
      <c r="BS323" s="75"/>
      <c r="BT323" s="75"/>
      <c r="BU323" s="75"/>
      <c r="BV323" s="75"/>
      <c r="BW323" s="75"/>
      <c r="BX323" s="75"/>
      <c r="BY323" s="75"/>
      <c r="BZ323" s="75"/>
      <c r="CA323" s="75"/>
    </row>
    <row r="324" spans="1:79" ht="14.4" x14ac:dyDescent="0.3">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c r="AX324" s="75"/>
      <c r="AY324" s="75"/>
      <c r="AZ324" s="75"/>
      <c r="BA324" s="75"/>
      <c r="BB324" s="75"/>
      <c r="BC324" s="75"/>
      <c r="BD324" s="75"/>
      <c r="BE324" s="75"/>
      <c r="BF324" s="75"/>
      <c r="BG324" s="75"/>
      <c r="BH324" s="75"/>
      <c r="BI324" s="75"/>
      <c r="BJ324" s="75"/>
      <c r="BK324" s="75"/>
      <c r="BL324" s="75"/>
      <c r="BM324" s="75"/>
      <c r="BN324" s="75"/>
      <c r="BO324" s="75"/>
      <c r="BP324" s="75"/>
      <c r="BQ324" s="75"/>
      <c r="BR324" s="75"/>
      <c r="BS324" s="75"/>
      <c r="BT324" s="75"/>
      <c r="BU324" s="75"/>
      <c r="BV324" s="75"/>
      <c r="BW324" s="75"/>
      <c r="BX324" s="75"/>
      <c r="BY324" s="75"/>
      <c r="BZ324" s="75"/>
      <c r="CA324" s="75"/>
    </row>
    <row r="325" spans="1:79" ht="14.4" x14ac:dyDescent="0.3">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row>
    <row r="326" spans="1:79" ht="14.4" x14ac:dyDescent="0.3">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row>
    <row r="327" spans="1:79" ht="14.4" x14ac:dyDescent="0.3">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c r="AY327" s="75"/>
      <c r="AZ327" s="75"/>
      <c r="BA327" s="75"/>
      <c r="BB327" s="75"/>
      <c r="BC327" s="75"/>
      <c r="BD327" s="75"/>
      <c r="BE327" s="75"/>
      <c r="BF327" s="75"/>
      <c r="BG327" s="75"/>
      <c r="BH327" s="75"/>
      <c r="BI327" s="75"/>
      <c r="BJ327" s="75"/>
      <c r="BK327" s="75"/>
      <c r="BL327" s="75"/>
      <c r="BM327" s="75"/>
      <c r="BN327" s="75"/>
      <c r="BO327" s="75"/>
      <c r="BP327" s="75"/>
      <c r="BQ327" s="75"/>
      <c r="BR327" s="75"/>
      <c r="BS327" s="75"/>
      <c r="BT327" s="75"/>
      <c r="BU327" s="75"/>
      <c r="BV327" s="75"/>
      <c r="BW327" s="75"/>
      <c r="BX327" s="75"/>
      <c r="BY327" s="75"/>
      <c r="BZ327" s="75"/>
      <c r="CA327" s="75"/>
    </row>
    <row r="328" spans="1:79" ht="14.4" x14ac:dyDescent="0.3">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c r="AY328" s="75"/>
      <c r="AZ328" s="75"/>
      <c r="BA328" s="75"/>
      <c r="BB328" s="75"/>
      <c r="BC328" s="75"/>
      <c r="BD328" s="75"/>
      <c r="BE328" s="75"/>
      <c r="BF328" s="75"/>
      <c r="BG328" s="75"/>
      <c r="BH328" s="75"/>
      <c r="BI328" s="75"/>
      <c r="BJ328" s="75"/>
      <c r="BK328" s="75"/>
      <c r="BL328" s="75"/>
      <c r="BM328" s="75"/>
      <c r="BN328" s="75"/>
      <c r="BO328" s="75"/>
      <c r="BP328" s="75"/>
      <c r="BQ328" s="75"/>
      <c r="BR328" s="75"/>
      <c r="BS328" s="75"/>
      <c r="BT328" s="75"/>
      <c r="BU328" s="75"/>
      <c r="BV328" s="75"/>
      <c r="BW328" s="75"/>
      <c r="BX328" s="75"/>
      <c r="BY328" s="75"/>
      <c r="BZ328" s="75"/>
      <c r="CA328" s="75"/>
    </row>
    <row r="329" spans="1:79" ht="14.4" x14ac:dyDescent="0.3">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c r="AY329" s="75"/>
      <c r="AZ329" s="75"/>
      <c r="BA329" s="75"/>
      <c r="BB329" s="75"/>
      <c r="BC329" s="75"/>
      <c r="BD329" s="75"/>
      <c r="BE329" s="75"/>
      <c r="BF329" s="75"/>
      <c r="BG329" s="75"/>
      <c r="BH329" s="75"/>
      <c r="BI329" s="75"/>
      <c r="BJ329" s="75"/>
      <c r="BK329" s="75"/>
      <c r="BL329" s="75"/>
      <c r="BM329" s="75"/>
      <c r="BN329" s="75"/>
      <c r="BO329" s="75"/>
      <c r="BP329" s="75"/>
      <c r="BQ329" s="75"/>
      <c r="BR329" s="75"/>
      <c r="BS329" s="75"/>
      <c r="BT329" s="75"/>
      <c r="BU329" s="75"/>
      <c r="BV329" s="75"/>
      <c r="BW329" s="75"/>
      <c r="BX329" s="75"/>
      <c r="BY329" s="75"/>
      <c r="BZ329" s="75"/>
      <c r="CA329" s="75"/>
    </row>
    <row r="330" spans="1:79" ht="14.4" x14ac:dyDescent="0.3">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75"/>
      <c r="AZ330" s="75"/>
      <c r="BA330" s="75"/>
      <c r="BB330" s="75"/>
      <c r="BC330" s="75"/>
      <c r="BD330" s="75"/>
      <c r="BE330" s="75"/>
      <c r="BF330" s="75"/>
      <c r="BG330" s="75"/>
      <c r="BH330" s="75"/>
      <c r="BI330" s="75"/>
      <c r="BJ330" s="75"/>
      <c r="BK330" s="75"/>
      <c r="BL330" s="75"/>
      <c r="BM330" s="75"/>
      <c r="BN330" s="75"/>
      <c r="BO330" s="75"/>
      <c r="BP330" s="75"/>
      <c r="BQ330" s="75"/>
      <c r="BR330" s="75"/>
      <c r="BS330" s="75"/>
      <c r="BT330" s="75"/>
      <c r="BU330" s="75"/>
      <c r="BV330" s="75"/>
      <c r="BW330" s="75"/>
      <c r="BX330" s="75"/>
      <c r="BY330" s="75"/>
      <c r="BZ330" s="75"/>
      <c r="CA330" s="75"/>
    </row>
    <row r="331" spans="1:79" ht="14.4" x14ac:dyDescent="0.3">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row>
    <row r="332" spans="1:79" ht="14.4" x14ac:dyDescent="0.3">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75"/>
      <c r="CA332" s="75"/>
    </row>
    <row r="333" spans="1:79" ht="14.4" x14ac:dyDescent="0.3">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5"/>
      <c r="BT333" s="75"/>
      <c r="BU333" s="75"/>
      <c r="BV333" s="75"/>
      <c r="BW333" s="75"/>
      <c r="BX333" s="75"/>
      <c r="BY333" s="75"/>
      <c r="BZ333" s="75"/>
      <c r="CA333" s="75"/>
    </row>
    <row r="334" spans="1:79" ht="14.4" x14ac:dyDescent="0.3">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c r="AZ334" s="75"/>
      <c r="BA334" s="75"/>
      <c r="BB334" s="75"/>
      <c r="BC334" s="75"/>
      <c r="BD334" s="75"/>
      <c r="BE334" s="75"/>
      <c r="BF334" s="75"/>
      <c r="BG334" s="75"/>
      <c r="BH334" s="75"/>
      <c r="BI334" s="75"/>
      <c r="BJ334" s="75"/>
      <c r="BK334" s="75"/>
      <c r="BL334" s="75"/>
      <c r="BM334" s="75"/>
      <c r="BN334" s="75"/>
      <c r="BO334" s="75"/>
      <c r="BP334" s="75"/>
      <c r="BQ334" s="75"/>
      <c r="BR334" s="75"/>
      <c r="BS334" s="75"/>
      <c r="BT334" s="75"/>
      <c r="BU334" s="75"/>
      <c r="BV334" s="75"/>
      <c r="BW334" s="75"/>
      <c r="BX334" s="75"/>
      <c r="BY334" s="75"/>
      <c r="BZ334" s="75"/>
      <c r="CA334" s="75"/>
    </row>
    <row r="335" spans="1:79" ht="14.4" x14ac:dyDescent="0.3">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75"/>
      <c r="CA335" s="75"/>
    </row>
    <row r="336" spans="1:79" ht="14.4" x14ac:dyDescent="0.3">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row>
    <row r="337" spans="1:79" ht="14.4" x14ac:dyDescent="0.3">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row>
    <row r="338" spans="1:79" ht="14.4" x14ac:dyDescent="0.3">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75"/>
      <c r="AZ338" s="75"/>
      <c r="BA338" s="75"/>
      <c r="BB338" s="75"/>
      <c r="BC338" s="75"/>
      <c r="BD338" s="75"/>
      <c r="BE338" s="75"/>
      <c r="BF338" s="75"/>
      <c r="BG338" s="75"/>
      <c r="BH338" s="75"/>
      <c r="BI338" s="75"/>
      <c r="BJ338" s="75"/>
      <c r="BK338" s="75"/>
      <c r="BL338" s="75"/>
      <c r="BM338" s="75"/>
      <c r="BN338" s="75"/>
      <c r="BO338" s="75"/>
      <c r="BP338" s="75"/>
      <c r="BQ338" s="75"/>
      <c r="BR338" s="75"/>
      <c r="BS338" s="75"/>
      <c r="BT338" s="75"/>
      <c r="BU338" s="75"/>
      <c r="BV338" s="75"/>
      <c r="BW338" s="75"/>
      <c r="BX338" s="75"/>
      <c r="BY338" s="75"/>
      <c r="BZ338" s="75"/>
      <c r="CA338" s="75"/>
    </row>
    <row r="339" spans="1:79" ht="14.4" x14ac:dyDescent="0.3">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row>
    <row r="340" spans="1:79" ht="14.4" x14ac:dyDescent="0.3">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c r="AY340" s="75"/>
      <c r="AZ340" s="75"/>
      <c r="BA340" s="75"/>
      <c r="BB340" s="75"/>
      <c r="BC340" s="75"/>
      <c r="BD340" s="75"/>
      <c r="BE340" s="75"/>
      <c r="BF340" s="75"/>
      <c r="BG340" s="75"/>
      <c r="BH340" s="75"/>
      <c r="BI340" s="75"/>
      <c r="BJ340" s="75"/>
      <c r="BK340" s="75"/>
      <c r="BL340" s="75"/>
      <c r="BM340" s="75"/>
      <c r="BN340" s="75"/>
      <c r="BO340" s="75"/>
      <c r="BP340" s="75"/>
      <c r="BQ340" s="75"/>
      <c r="BR340" s="75"/>
      <c r="BS340" s="75"/>
      <c r="BT340" s="75"/>
      <c r="BU340" s="75"/>
      <c r="BV340" s="75"/>
      <c r="BW340" s="75"/>
      <c r="BX340" s="75"/>
      <c r="BY340" s="75"/>
      <c r="BZ340" s="75"/>
      <c r="CA340" s="75"/>
    </row>
    <row r="341" spans="1:79" ht="14.4" x14ac:dyDescent="0.3">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75"/>
      <c r="AZ341" s="75"/>
      <c r="BA341" s="75"/>
      <c r="BB341" s="75"/>
      <c r="BC341" s="75"/>
      <c r="BD341" s="75"/>
      <c r="BE341" s="75"/>
      <c r="BF341" s="75"/>
      <c r="BG341" s="75"/>
      <c r="BH341" s="75"/>
      <c r="BI341" s="75"/>
      <c r="BJ341" s="75"/>
      <c r="BK341" s="75"/>
      <c r="BL341" s="75"/>
      <c r="BM341" s="75"/>
      <c r="BN341" s="75"/>
      <c r="BO341" s="75"/>
      <c r="BP341" s="75"/>
      <c r="BQ341" s="75"/>
      <c r="BR341" s="75"/>
      <c r="BS341" s="75"/>
      <c r="BT341" s="75"/>
      <c r="BU341" s="75"/>
      <c r="BV341" s="75"/>
      <c r="BW341" s="75"/>
      <c r="BX341" s="75"/>
      <c r="BY341" s="75"/>
      <c r="BZ341" s="75"/>
      <c r="CA341" s="75"/>
    </row>
    <row r="342" spans="1:79" ht="14.4" x14ac:dyDescent="0.3">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c r="AY342" s="75"/>
      <c r="AZ342" s="75"/>
      <c r="BA342" s="75"/>
      <c r="BB342" s="75"/>
      <c r="BC342" s="75"/>
      <c r="BD342" s="75"/>
      <c r="BE342" s="75"/>
      <c r="BF342" s="75"/>
      <c r="BG342" s="75"/>
      <c r="BH342" s="75"/>
      <c r="BI342" s="75"/>
      <c r="BJ342" s="75"/>
      <c r="BK342" s="75"/>
      <c r="BL342" s="75"/>
      <c r="BM342" s="75"/>
      <c r="BN342" s="75"/>
      <c r="BO342" s="75"/>
      <c r="BP342" s="75"/>
      <c r="BQ342" s="75"/>
      <c r="BR342" s="75"/>
      <c r="BS342" s="75"/>
      <c r="BT342" s="75"/>
      <c r="BU342" s="75"/>
      <c r="BV342" s="75"/>
      <c r="BW342" s="75"/>
      <c r="BX342" s="75"/>
      <c r="BY342" s="75"/>
      <c r="BZ342" s="75"/>
      <c r="CA342" s="75"/>
    </row>
    <row r="343" spans="1:79" ht="14.4" x14ac:dyDescent="0.3">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c r="AY343" s="75"/>
      <c r="AZ343" s="75"/>
      <c r="BA343" s="75"/>
      <c r="BB343" s="75"/>
      <c r="BC343" s="75"/>
      <c r="BD343" s="75"/>
      <c r="BE343" s="75"/>
      <c r="BF343" s="75"/>
      <c r="BG343" s="75"/>
      <c r="BH343" s="75"/>
      <c r="BI343" s="75"/>
      <c r="BJ343" s="75"/>
      <c r="BK343" s="75"/>
      <c r="BL343" s="75"/>
      <c r="BM343" s="75"/>
      <c r="BN343" s="75"/>
      <c r="BO343" s="75"/>
      <c r="BP343" s="75"/>
      <c r="BQ343" s="75"/>
      <c r="BR343" s="75"/>
      <c r="BS343" s="75"/>
      <c r="BT343" s="75"/>
      <c r="BU343" s="75"/>
      <c r="BV343" s="75"/>
      <c r="BW343" s="75"/>
      <c r="BX343" s="75"/>
      <c r="BY343" s="75"/>
      <c r="BZ343" s="75"/>
      <c r="CA343" s="75"/>
    </row>
    <row r="344" spans="1:79" ht="14.4" x14ac:dyDescent="0.3">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row>
    <row r="345" spans="1:79" ht="14.4" x14ac:dyDescent="0.3">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75"/>
      <c r="AY345" s="75"/>
      <c r="AZ345" s="75"/>
      <c r="BA345" s="75"/>
      <c r="BB345" s="75"/>
      <c r="BC345" s="75"/>
      <c r="BD345" s="75"/>
      <c r="BE345" s="75"/>
      <c r="BF345" s="75"/>
      <c r="BG345" s="75"/>
      <c r="BH345" s="75"/>
      <c r="BI345" s="75"/>
      <c r="BJ345" s="75"/>
      <c r="BK345" s="75"/>
      <c r="BL345" s="75"/>
      <c r="BM345" s="75"/>
      <c r="BN345" s="75"/>
      <c r="BO345" s="75"/>
      <c r="BP345" s="75"/>
      <c r="BQ345" s="75"/>
      <c r="BR345" s="75"/>
      <c r="BS345" s="75"/>
      <c r="BT345" s="75"/>
      <c r="BU345" s="75"/>
      <c r="BV345" s="75"/>
      <c r="BW345" s="75"/>
      <c r="BX345" s="75"/>
      <c r="BY345" s="75"/>
      <c r="BZ345" s="75"/>
      <c r="CA345" s="75"/>
    </row>
    <row r="346" spans="1:79" ht="14.4" x14ac:dyDescent="0.3">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75"/>
      <c r="AZ346" s="75"/>
      <c r="BA346" s="75"/>
      <c r="BB346" s="75"/>
      <c r="BC346" s="75"/>
      <c r="BD346" s="75"/>
      <c r="BE346" s="75"/>
      <c r="BF346" s="75"/>
      <c r="BG346" s="75"/>
      <c r="BH346" s="75"/>
      <c r="BI346" s="75"/>
      <c r="BJ346" s="75"/>
      <c r="BK346" s="75"/>
      <c r="BL346" s="75"/>
      <c r="BM346" s="75"/>
      <c r="BN346" s="75"/>
      <c r="BO346" s="75"/>
      <c r="BP346" s="75"/>
      <c r="BQ346" s="75"/>
      <c r="BR346" s="75"/>
      <c r="BS346" s="75"/>
      <c r="BT346" s="75"/>
      <c r="BU346" s="75"/>
      <c r="BV346" s="75"/>
      <c r="BW346" s="75"/>
      <c r="BX346" s="75"/>
      <c r="BY346" s="75"/>
      <c r="BZ346" s="75"/>
      <c r="CA346" s="75"/>
    </row>
    <row r="347" spans="1:79" ht="14.4" x14ac:dyDescent="0.3">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75"/>
      <c r="BH347" s="75"/>
      <c r="BI347" s="75"/>
      <c r="BJ347" s="75"/>
      <c r="BK347" s="75"/>
      <c r="BL347" s="75"/>
      <c r="BM347" s="75"/>
      <c r="BN347" s="75"/>
      <c r="BO347" s="75"/>
      <c r="BP347" s="75"/>
      <c r="BQ347" s="75"/>
      <c r="BR347" s="75"/>
      <c r="BS347" s="75"/>
      <c r="BT347" s="75"/>
      <c r="BU347" s="75"/>
      <c r="BV347" s="75"/>
      <c r="BW347" s="75"/>
      <c r="BX347" s="75"/>
      <c r="BY347" s="75"/>
      <c r="BZ347" s="75"/>
      <c r="CA347" s="75"/>
    </row>
    <row r="348" spans="1:79" ht="14.4" x14ac:dyDescent="0.3">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c r="AX348" s="75"/>
      <c r="AY348" s="75"/>
      <c r="AZ348" s="75"/>
      <c r="BA348" s="75"/>
      <c r="BB348" s="75"/>
      <c r="BC348" s="75"/>
      <c r="BD348" s="75"/>
      <c r="BE348" s="75"/>
      <c r="BF348" s="75"/>
      <c r="BG348" s="75"/>
      <c r="BH348" s="75"/>
      <c r="BI348" s="75"/>
      <c r="BJ348" s="75"/>
      <c r="BK348" s="75"/>
      <c r="BL348" s="75"/>
      <c r="BM348" s="75"/>
      <c r="BN348" s="75"/>
      <c r="BO348" s="75"/>
      <c r="BP348" s="75"/>
      <c r="BQ348" s="75"/>
      <c r="BR348" s="75"/>
      <c r="BS348" s="75"/>
      <c r="BT348" s="75"/>
      <c r="BU348" s="75"/>
      <c r="BV348" s="75"/>
      <c r="BW348" s="75"/>
      <c r="BX348" s="75"/>
      <c r="BY348" s="75"/>
      <c r="BZ348" s="75"/>
      <c r="CA348" s="75"/>
    </row>
    <row r="349" spans="1:79" ht="14.4" x14ac:dyDescent="0.3">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c r="AY349" s="75"/>
      <c r="AZ349" s="75"/>
      <c r="BA349" s="75"/>
      <c r="BB349" s="75"/>
      <c r="BC349" s="75"/>
      <c r="BD349" s="75"/>
      <c r="BE349" s="75"/>
      <c r="BF349" s="75"/>
      <c r="BG349" s="75"/>
      <c r="BH349" s="75"/>
      <c r="BI349" s="75"/>
      <c r="BJ349" s="75"/>
      <c r="BK349" s="75"/>
      <c r="BL349" s="75"/>
      <c r="BM349" s="75"/>
      <c r="BN349" s="75"/>
      <c r="BO349" s="75"/>
      <c r="BP349" s="75"/>
      <c r="BQ349" s="75"/>
      <c r="BR349" s="75"/>
      <c r="BS349" s="75"/>
      <c r="BT349" s="75"/>
      <c r="BU349" s="75"/>
      <c r="BV349" s="75"/>
      <c r="BW349" s="75"/>
      <c r="BX349" s="75"/>
      <c r="BY349" s="75"/>
      <c r="BZ349" s="75"/>
      <c r="CA349" s="75"/>
    </row>
    <row r="350" spans="1:79" ht="14.4" x14ac:dyDescent="0.3">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75"/>
      <c r="AZ350" s="75"/>
      <c r="BA350" s="75"/>
      <c r="BB350" s="75"/>
      <c r="BC350" s="75"/>
      <c r="BD350" s="75"/>
      <c r="BE350" s="75"/>
      <c r="BF350" s="75"/>
      <c r="BG350" s="75"/>
      <c r="BH350" s="75"/>
      <c r="BI350" s="75"/>
      <c r="BJ350" s="75"/>
      <c r="BK350" s="75"/>
      <c r="BL350" s="75"/>
      <c r="BM350" s="75"/>
      <c r="BN350" s="75"/>
      <c r="BO350" s="75"/>
      <c r="BP350" s="75"/>
      <c r="BQ350" s="75"/>
      <c r="BR350" s="75"/>
      <c r="BS350" s="75"/>
      <c r="BT350" s="75"/>
      <c r="BU350" s="75"/>
      <c r="BV350" s="75"/>
      <c r="BW350" s="75"/>
      <c r="BX350" s="75"/>
      <c r="BY350" s="75"/>
      <c r="BZ350" s="75"/>
      <c r="CA350" s="75"/>
    </row>
    <row r="351" spans="1:79" ht="14.4" x14ac:dyDescent="0.3">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c r="AY351" s="75"/>
      <c r="AZ351" s="75"/>
      <c r="BA351" s="75"/>
      <c r="BB351" s="75"/>
      <c r="BC351" s="75"/>
      <c r="BD351" s="75"/>
      <c r="BE351" s="75"/>
      <c r="BF351" s="75"/>
      <c r="BG351" s="75"/>
      <c r="BH351" s="75"/>
      <c r="BI351" s="75"/>
      <c r="BJ351" s="75"/>
      <c r="BK351" s="75"/>
      <c r="BL351" s="75"/>
      <c r="BM351" s="75"/>
      <c r="BN351" s="75"/>
      <c r="BO351" s="75"/>
      <c r="BP351" s="75"/>
      <c r="BQ351" s="75"/>
      <c r="BR351" s="75"/>
      <c r="BS351" s="75"/>
      <c r="BT351" s="75"/>
      <c r="BU351" s="75"/>
      <c r="BV351" s="75"/>
      <c r="BW351" s="75"/>
      <c r="BX351" s="75"/>
      <c r="BY351" s="75"/>
      <c r="BZ351" s="75"/>
      <c r="CA351" s="75"/>
    </row>
    <row r="352" spans="1:79" ht="14.4" x14ac:dyDescent="0.3">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row>
    <row r="353" spans="1:79" ht="14.4" x14ac:dyDescent="0.3">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c r="AY353" s="75"/>
      <c r="AZ353" s="75"/>
      <c r="BA353" s="75"/>
      <c r="BB353" s="75"/>
      <c r="BC353" s="75"/>
      <c r="BD353" s="75"/>
      <c r="BE353" s="75"/>
      <c r="BF353" s="75"/>
      <c r="BG353" s="75"/>
      <c r="BH353" s="75"/>
      <c r="BI353" s="75"/>
      <c r="BJ353" s="75"/>
      <c r="BK353" s="75"/>
      <c r="BL353" s="75"/>
      <c r="BM353" s="75"/>
      <c r="BN353" s="75"/>
      <c r="BO353" s="75"/>
      <c r="BP353" s="75"/>
      <c r="BQ353" s="75"/>
      <c r="BR353" s="75"/>
      <c r="BS353" s="75"/>
      <c r="BT353" s="75"/>
      <c r="BU353" s="75"/>
      <c r="BV353" s="75"/>
      <c r="BW353" s="75"/>
      <c r="BX353" s="75"/>
      <c r="BY353" s="75"/>
      <c r="BZ353" s="75"/>
      <c r="CA353" s="75"/>
    </row>
    <row r="354" spans="1:79" ht="14.4" x14ac:dyDescent="0.3">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c r="BT354" s="75"/>
      <c r="BU354" s="75"/>
      <c r="BV354" s="75"/>
      <c r="BW354" s="75"/>
      <c r="BX354" s="75"/>
      <c r="BY354" s="75"/>
      <c r="BZ354" s="75"/>
      <c r="CA354" s="75"/>
    </row>
    <row r="355" spans="1:79" ht="14.4" x14ac:dyDescent="0.3">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c r="AY355" s="75"/>
      <c r="AZ355" s="75"/>
      <c r="BA355" s="75"/>
      <c r="BB355" s="75"/>
      <c r="BC355" s="75"/>
      <c r="BD355" s="75"/>
      <c r="BE355" s="75"/>
      <c r="BF355" s="75"/>
      <c r="BG355" s="75"/>
      <c r="BH355" s="75"/>
      <c r="BI355" s="75"/>
      <c r="BJ355" s="75"/>
      <c r="BK355" s="75"/>
      <c r="BL355" s="75"/>
      <c r="BM355" s="75"/>
      <c r="BN355" s="75"/>
      <c r="BO355" s="75"/>
      <c r="BP355" s="75"/>
      <c r="BQ355" s="75"/>
      <c r="BR355" s="75"/>
      <c r="BS355" s="75"/>
      <c r="BT355" s="75"/>
      <c r="BU355" s="75"/>
      <c r="BV355" s="75"/>
      <c r="BW355" s="75"/>
      <c r="BX355" s="75"/>
      <c r="BY355" s="75"/>
      <c r="BZ355" s="75"/>
      <c r="CA355" s="75"/>
    </row>
    <row r="356" spans="1:79" ht="14.4" x14ac:dyDescent="0.3">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c r="AX356" s="75"/>
      <c r="AY356" s="75"/>
      <c r="AZ356" s="75"/>
      <c r="BA356" s="75"/>
      <c r="BB356" s="75"/>
      <c r="BC356" s="75"/>
      <c r="BD356" s="75"/>
      <c r="BE356" s="75"/>
      <c r="BF356" s="75"/>
      <c r="BG356" s="75"/>
      <c r="BH356" s="75"/>
      <c r="BI356" s="75"/>
      <c r="BJ356" s="75"/>
      <c r="BK356" s="75"/>
      <c r="BL356" s="75"/>
      <c r="BM356" s="75"/>
      <c r="BN356" s="75"/>
      <c r="BO356" s="75"/>
      <c r="BP356" s="75"/>
      <c r="BQ356" s="75"/>
      <c r="BR356" s="75"/>
      <c r="BS356" s="75"/>
      <c r="BT356" s="75"/>
      <c r="BU356" s="75"/>
      <c r="BV356" s="75"/>
      <c r="BW356" s="75"/>
      <c r="BX356" s="75"/>
      <c r="BY356" s="75"/>
      <c r="BZ356" s="75"/>
      <c r="CA356" s="75"/>
    </row>
    <row r="357" spans="1:79" ht="14.4" x14ac:dyDescent="0.3">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row>
    <row r="358" spans="1:79" ht="14.4" x14ac:dyDescent="0.3">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row>
    <row r="359" spans="1:79" ht="14.4" x14ac:dyDescent="0.3">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row>
    <row r="360" spans="1:79" ht="14.4" x14ac:dyDescent="0.3">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row>
    <row r="361" spans="1:79" ht="14.4" x14ac:dyDescent="0.3">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75"/>
      <c r="AW361" s="7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row>
    <row r="362" spans="1:79" ht="14.4" x14ac:dyDescent="0.3">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75"/>
      <c r="AW362" s="75"/>
      <c r="AX362" s="75"/>
      <c r="AY362" s="75"/>
      <c r="AZ362" s="75"/>
      <c r="BA362" s="75"/>
      <c r="BB362" s="75"/>
      <c r="BC362" s="75"/>
      <c r="BD362" s="75"/>
      <c r="BE362" s="75"/>
      <c r="BF362" s="75"/>
      <c r="BG362" s="75"/>
      <c r="BH362" s="75"/>
      <c r="BI362" s="75"/>
      <c r="BJ362" s="75"/>
      <c r="BK362" s="75"/>
      <c r="BL362" s="75"/>
      <c r="BM362" s="75"/>
      <c r="BN362" s="75"/>
      <c r="BO362" s="75"/>
      <c r="BP362" s="75"/>
      <c r="BQ362" s="75"/>
      <c r="BR362" s="75"/>
      <c r="BS362" s="75"/>
      <c r="BT362" s="75"/>
      <c r="BU362" s="75"/>
      <c r="BV362" s="75"/>
      <c r="BW362" s="75"/>
      <c r="BX362" s="75"/>
      <c r="BY362" s="75"/>
      <c r="BZ362" s="75"/>
      <c r="CA362" s="75"/>
    </row>
    <row r="363" spans="1:79" ht="14.4" x14ac:dyDescent="0.3">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75"/>
      <c r="AW363" s="7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row>
    <row r="364" spans="1:79" ht="14.4" x14ac:dyDescent="0.3">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5"/>
      <c r="BS364" s="75"/>
      <c r="BT364" s="75"/>
      <c r="BU364" s="75"/>
      <c r="BV364" s="75"/>
      <c r="BW364" s="75"/>
      <c r="BX364" s="75"/>
      <c r="BY364" s="75"/>
      <c r="BZ364" s="75"/>
      <c r="CA364" s="75"/>
    </row>
    <row r="365" spans="1:79" ht="14.4" x14ac:dyDescent="0.3">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75"/>
      <c r="AW365" s="7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row>
    <row r="366" spans="1:79" ht="14.4" x14ac:dyDescent="0.3">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75"/>
      <c r="AW366" s="75"/>
      <c r="AX366" s="75"/>
      <c r="AY366" s="75"/>
      <c r="AZ366" s="75"/>
      <c r="BA366" s="75"/>
      <c r="BB366" s="75"/>
      <c r="BC366" s="75"/>
      <c r="BD366" s="75"/>
      <c r="BE366" s="75"/>
      <c r="BF366" s="75"/>
      <c r="BG366" s="75"/>
      <c r="BH366" s="75"/>
      <c r="BI366" s="75"/>
      <c r="BJ366" s="75"/>
      <c r="BK366" s="75"/>
      <c r="BL366" s="75"/>
      <c r="BM366" s="75"/>
      <c r="BN366" s="75"/>
      <c r="BO366" s="75"/>
      <c r="BP366" s="75"/>
      <c r="BQ366" s="75"/>
      <c r="BR366" s="75"/>
      <c r="BS366" s="75"/>
      <c r="BT366" s="75"/>
      <c r="BU366" s="75"/>
      <c r="BV366" s="75"/>
      <c r="BW366" s="75"/>
      <c r="BX366" s="75"/>
      <c r="BY366" s="75"/>
      <c r="BZ366" s="75"/>
      <c r="CA366" s="75"/>
    </row>
    <row r="367" spans="1:79" ht="14.4" x14ac:dyDescent="0.3">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c r="AX367" s="75"/>
      <c r="AY367" s="75"/>
      <c r="AZ367" s="75"/>
      <c r="BA367" s="75"/>
      <c r="BB367" s="75"/>
      <c r="BC367" s="75"/>
      <c r="BD367" s="75"/>
      <c r="BE367" s="75"/>
      <c r="BF367" s="75"/>
      <c r="BG367" s="75"/>
      <c r="BH367" s="75"/>
      <c r="BI367" s="75"/>
      <c r="BJ367" s="75"/>
      <c r="BK367" s="75"/>
      <c r="BL367" s="75"/>
      <c r="BM367" s="75"/>
      <c r="BN367" s="75"/>
      <c r="BO367" s="75"/>
      <c r="BP367" s="75"/>
      <c r="BQ367" s="75"/>
      <c r="BR367" s="75"/>
      <c r="BS367" s="75"/>
      <c r="BT367" s="75"/>
      <c r="BU367" s="75"/>
      <c r="BV367" s="75"/>
      <c r="BW367" s="75"/>
      <c r="BX367" s="75"/>
      <c r="BY367" s="75"/>
      <c r="BZ367" s="75"/>
      <c r="CA367" s="75"/>
    </row>
    <row r="368" spans="1:79" ht="14.4" x14ac:dyDescent="0.3">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c r="AV368" s="75"/>
      <c r="AW368" s="75"/>
      <c r="AX368" s="75"/>
      <c r="AY368" s="75"/>
      <c r="AZ368" s="75"/>
      <c r="BA368" s="75"/>
      <c r="BB368" s="75"/>
      <c r="BC368" s="75"/>
      <c r="BD368" s="75"/>
      <c r="BE368" s="75"/>
      <c r="BF368" s="75"/>
      <c r="BG368" s="75"/>
      <c r="BH368" s="75"/>
      <c r="BI368" s="75"/>
      <c r="BJ368" s="75"/>
      <c r="BK368" s="75"/>
      <c r="BL368" s="75"/>
      <c r="BM368" s="75"/>
      <c r="BN368" s="75"/>
      <c r="BO368" s="75"/>
      <c r="BP368" s="75"/>
      <c r="BQ368" s="75"/>
      <c r="BR368" s="75"/>
      <c r="BS368" s="75"/>
      <c r="BT368" s="75"/>
      <c r="BU368" s="75"/>
      <c r="BV368" s="75"/>
      <c r="BW368" s="75"/>
      <c r="BX368" s="75"/>
      <c r="BY368" s="75"/>
      <c r="BZ368" s="75"/>
      <c r="CA368" s="75"/>
    </row>
    <row r="369" spans="1:79" ht="14.4" x14ac:dyDescent="0.3">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75"/>
      <c r="AW369" s="75"/>
      <c r="AX369" s="75"/>
      <c r="AY369" s="75"/>
      <c r="AZ369" s="75"/>
      <c r="BA369" s="75"/>
      <c r="BB369" s="75"/>
      <c r="BC369" s="75"/>
      <c r="BD369" s="75"/>
      <c r="BE369" s="75"/>
      <c r="BF369" s="75"/>
      <c r="BG369" s="75"/>
      <c r="BH369" s="75"/>
      <c r="BI369" s="75"/>
      <c r="BJ369" s="75"/>
      <c r="BK369" s="75"/>
      <c r="BL369" s="75"/>
      <c r="BM369" s="75"/>
      <c r="BN369" s="75"/>
      <c r="BO369" s="75"/>
      <c r="BP369" s="75"/>
      <c r="BQ369" s="75"/>
      <c r="BR369" s="75"/>
      <c r="BS369" s="75"/>
      <c r="BT369" s="75"/>
      <c r="BU369" s="75"/>
      <c r="BV369" s="75"/>
      <c r="BW369" s="75"/>
      <c r="BX369" s="75"/>
      <c r="BY369" s="75"/>
      <c r="BZ369" s="75"/>
      <c r="CA369" s="75"/>
    </row>
    <row r="370" spans="1:79" ht="14.4" x14ac:dyDescent="0.3">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row>
    <row r="371" spans="1:79" ht="14.4" x14ac:dyDescent="0.3">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row>
    <row r="372" spans="1:79" ht="14.4" x14ac:dyDescent="0.3">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c r="AX372" s="75"/>
      <c r="AY372" s="75"/>
      <c r="AZ372" s="75"/>
      <c r="BA372" s="75"/>
      <c r="BB372" s="75"/>
      <c r="BC372" s="75"/>
      <c r="BD372" s="75"/>
      <c r="BE372" s="75"/>
      <c r="BF372" s="75"/>
      <c r="BG372" s="75"/>
      <c r="BH372" s="75"/>
      <c r="BI372" s="75"/>
      <c r="BJ372" s="75"/>
      <c r="BK372" s="75"/>
      <c r="BL372" s="75"/>
      <c r="BM372" s="75"/>
      <c r="BN372" s="75"/>
      <c r="BO372" s="75"/>
      <c r="BP372" s="75"/>
      <c r="BQ372" s="75"/>
      <c r="BR372" s="75"/>
      <c r="BS372" s="75"/>
      <c r="BT372" s="75"/>
      <c r="BU372" s="75"/>
      <c r="BV372" s="75"/>
      <c r="BW372" s="75"/>
      <c r="BX372" s="75"/>
      <c r="BY372" s="75"/>
      <c r="BZ372" s="75"/>
      <c r="CA372" s="75"/>
    </row>
    <row r="373" spans="1:79" ht="14.4" x14ac:dyDescent="0.3">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row>
    <row r="374" spans="1:79" ht="14.4" x14ac:dyDescent="0.3">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c r="AY374" s="75"/>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row>
    <row r="375" spans="1:79" ht="14.4" x14ac:dyDescent="0.3">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row>
    <row r="376" spans="1:79" ht="14.4" x14ac:dyDescent="0.3">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row>
    <row r="377" spans="1:79" ht="14.4" x14ac:dyDescent="0.3">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row>
    <row r="378" spans="1:79" ht="14.4" x14ac:dyDescent="0.3">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c r="AX378" s="75"/>
      <c r="AY378" s="75"/>
      <c r="AZ378" s="75"/>
      <c r="BA378" s="75"/>
      <c r="BB378" s="75"/>
      <c r="BC378" s="75"/>
      <c r="BD378" s="75"/>
      <c r="BE378" s="75"/>
      <c r="BF378" s="75"/>
      <c r="BG378" s="75"/>
      <c r="BH378" s="75"/>
      <c r="BI378" s="75"/>
      <c r="BJ378" s="75"/>
      <c r="BK378" s="75"/>
      <c r="BL378" s="75"/>
      <c r="BM378" s="75"/>
      <c r="BN378" s="75"/>
      <c r="BO378" s="75"/>
      <c r="BP378" s="75"/>
      <c r="BQ378" s="75"/>
      <c r="BR378" s="75"/>
      <c r="BS378" s="75"/>
      <c r="BT378" s="75"/>
      <c r="BU378" s="75"/>
      <c r="BV378" s="75"/>
      <c r="BW378" s="75"/>
      <c r="BX378" s="75"/>
      <c r="BY378" s="75"/>
      <c r="BZ378" s="75"/>
      <c r="CA378" s="75"/>
    </row>
    <row r="379" spans="1:79" ht="14.4" x14ac:dyDescent="0.3">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c r="AY379" s="75"/>
      <c r="AZ379" s="75"/>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row>
    <row r="380" spans="1:79" ht="14.4" x14ac:dyDescent="0.3">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c r="CA380" s="75"/>
    </row>
    <row r="381" spans="1:79" ht="14.4" x14ac:dyDescent="0.3">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c r="AY381" s="75"/>
      <c r="AZ381" s="75"/>
      <c r="BA381" s="75"/>
      <c r="BB381" s="75"/>
      <c r="BC381" s="75"/>
      <c r="BD381" s="75"/>
      <c r="BE381" s="75"/>
      <c r="BF381" s="75"/>
      <c r="BG381" s="75"/>
      <c r="BH381" s="75"/>
      <c r="BI381" s="75"/>
      <c r="BJ381" s="75"/>
      <c r="BK381" s="75"/>
      <c r="BL381" s="75"/>
      <c r="BM381" s="75"/>
      <c r="BN381" s="75"/>
      <c r="BO381" s="75"/>
      <c r="BP381" s="75"/>
      <c r="BQ381" s="75"/>
      <c r="BR381" s="75"/>
      <c r="BS381" s="75"/>
      <c r="BT381" s="75"/>
      <c r="BU381" s="75"/>
      <c r="BV381" s="75"/>
      <c r="BW381" s="75"/>
      <c r="BX381" s="75"/>
      <c r="BY381" s="75"/>
      <c r="BZ381" s="75"/>
      <c r="CA381" s="75"/>
    </row>
    <row r="382" spans="1:79" ht="14.4" x14ac:dyDescent="0.3">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c r="AY382" s="75"/>
      <c r="AZ382" s="75"/>
      <c r="BA382" s="75"/>
      <c r="BB382" s="75"/>
      <c r="BC382" s="75"/>
      <c r="BD382" s="75"/>
      <c r="BE382" s="75"/>
      <c r="BF382" s="75"/>
      <c r="BG382" s="75"/>
      <c r="BH382" s="75"/>
      <c r="BI382" s="75"/>
      <c r="BJ382" s="75"/>
      <c r="BK382" s="75"/>
      <c r="BL382" s="75"/>
      <c r="BM382" s="75"/>
      <c r="BN382" s="75"/>
      <c r="BO382" s="75"/>
      <c r="BP382" s="75"/>
      <c r="BQ382" s="75"/>
      <c r="BR382" s="75"/>
      <c r="BS382" s="75"/>
      <c r="BT382" s="75"/>
      <c r="BU382" s="75"/>
      <c r="BV382" s="75"/>
      <c r="BW382" s="75"/>
      <c r="BX382" s="75"/>
      <c r="BY382" s="75"/>
      <c r="BZ382" s="75"/>
      <c r="CA382" s="75"/>
    </row>
    <row r="383" spans="1:79" ht="14.4" x14ac:dyDescent="0.3">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row>
    <row r="384" spans="1:79" ht="14.4" x14ac:dyDescent="0.3">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c r="AY384" s="75"/>
      <c r="AZ384" s="75"/>
      <c r="BA384" s="75"/>
      <c r="BB384" s="75"/>
      <c r="BC384" s="75"/>
      <c r="BD384" s="75"/>
      <c r="BE384" s="75"/>
      <c r="BF384" s="75"/>
      <c r="BG384" s="75"/>
      <c r="BH384" s="75"/>
      <c r="BI384" s="75"/>
      <c r="BJ384" s="75"/>
      <c r="BK384" s="75"/>
      <c r="BL384" s="75"/>
      <c r="BM384" s="75"/>
      <c r="BN384" s="75"/>
      <c r="BO384" s="75"/>
      <c r="BP384" s="75"/>
      <c r="BQ384" s="75"/>
      <c r="BR384" s="75"/>
      <c r="BS384" s="75"/>
      <c r="BT384" s="75"/>
      <c r="BU384" s="75"/>
      <c r="BV384" s="75"/>
      <c r="BW384" s="75"/>
      <c r="BX384" s="75"/>
      <c r="BY384" s="75"/>
      <c r="BZ384" s="75"/>
      <c r="CA384" s="75"/>
    </row>
    <row r="385" spans="1:79" ht="14.4" x14ac:dyDescent="0.3">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row>
    <row r="386" spans="1:79" ht="14.4" x14ac:dyDescent="0.3">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row>
    <row r="387" spans="1:79" ht="14.4" x14ac:dyDescent="0.3">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row>
    <row r="388" spans="1:79" ht="14.4" x14ac:dyDescent="0.3">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row>
    <row r="389" spans="1:79" ht="14.4" x14ac:dyDescent="0.3">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row>
    <row r="390" spans="1:79" ht="14.4" x14ac:dyDescent="0.3">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row>
    <row r="391" spans="1:79" ht="14.4" x14ac:dyDescent="0.3">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row>
    <row r="392" spans="1:79" ht="14.4" x14ac:dyDescent="0.3">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row>
    <row r="393" spans="1:79" ht="14.4" x14ac:dyDescent="0.3">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row>
    <row r="394" spans="1:79" ht="14.4" x14ac:dyDescent="0.3">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row>
    <row r="395" spans="1:79" ht="14.4" x14ac:dyDescent="0.3">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row>
    <row r="396" spans="1:79" ht="14.4" x14ac:dyDescent="0.3">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row>
    <row r="397" spans="1:79" ht="14.4" x14ac:dyDescent="0.3">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row>
    <row r="398" spans="1:79" ht="14.4" x14ac:dyDescent="0.3">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row>
    <row r="399" spans="1:79" ht="14.4" x14ac:dyDescent="0.3">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row>
    <row r="400" spans="1:79" ht="14.4" x14ac:dyDescent="0.3">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row>
    <row r="401" spans="1:79" ht="14.4" x14ac:dyDescent="0.3">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row>
    <row r="402" spans="1:79" ht="14.4" x14ac:dyDescent="0.3">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row>
    <row r="403" spans="1:79" ht="14.4" x14ac:dyDescent="0.3">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row>
    <row r="404" spans="1:79" ht="14.4" x14ac:dyDescent="0.3">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c r="AY404" s="75"/>
      <c r="AZ404" s="75"/>
      <c r="BA404" s="75"/>
      <c r="BB404" s="75"/>
      <c r="BC404" s="75"/>
      <c r="BD404" s="75"/>
      <c r="BE404" s="75"/>
      <c r="BF404" s="75"/>
      <c r="BG404" s="75"/>
      <c r="BH404" s="75"/>
      <c r="BI404" s="75"/>
      <c r="BJ404" s="75"/>
      <c r="BK404" s="75"/>
      <c r="BL404" s="75"/>
      <c r="BM404" s="75"/>
      <c r="BN404" s="75"/>
      <c r="BO404" s="75"/>
      <c r="BP404" s="75"/>
      <c r="BQ404" s="75"/>
      <c r="BR404" s="75"/>
      <c r="BS404" s="75"/>
      <c r="BT404" s="75"/>
      <c r="BU404" s="75"/>
      <c r="BV404" s="75"/>
      <c r="BW404" s="75"/>
      <c r="BX404" s="75"/>
      <c r="BY404" s="75"/>
      <c r="BZ404" s="75"/>
      <c r="CA404" s="75"/>
    </row>
    <row r="405" spans="1:79" ht="14.4" x14ac:dyDescent="0.3">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c r="AY405" s="75"/>
      <c r="AZ405" s="75"/>
      <c r="BA405" s="75"/>
      <c r="BB405" s="75"/>
      <c r="BC405" s="75"/>
      <c r="BD405" s="75"/>
      <c r="BE405" s="75"/>
      <c r="BF405" s="75"/>
      <c r="BG405" s="75"/>
      <c r="BH405" s="75"/>
      <c r="BI405" s="75"/>
      <c r="BJ405" s="75"/>
      <c r="BK405" s="75"/>
      <c r="BL405" s="75"/>
      <c r="BM405" s="75"/>
      <c r="BN405" s="75"/>
      <c r="BO405" s="75"/>
      <c r="BP405" s="75"/>
      <c r="BQ405" s="75"/>
      <c r="BR405" s="75"/>
      <c r="BS405" s="75"/>
      <c r="BT405" s="75"/>
      <c r="BU405" s="75"/>
      <c r="BV405" s="75"/>
      <c r="BW405" s="75"/>
      <c r="BX405" s="75"/>
      <c r="BY405" s="75"/>
      <c r="BZ405" s="75"/>
      <c r="CA405" s="75"/>
    </row>
    <row r="406" spans="1:79" ht="14.4" x14ac:dyDescent="0.3">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c r="AY406" s="75"/>
      <c r="AZ406" s="75"/>
      <c r="BA406" s="75"/>
      <c r="BB406" s="75"/>
      <c r="BC406" s="75"/>
      <c r="BD406" s="75"/>
      <c r="BE406" s="75"/>
      <c r="BF406" s="75"/>
      <c r="BG406" s="75"/>
      <c r="BH406" s="75"/>
      <c r="BI406" s="75"/>
      <c r="BJ406" s="75"/>
      <c r="BK406" s="75"/>
      <c r="BL406" s="75"/>
      <c r="BM406" s="75"/>
      <c r="BN406" s="75"/>
      <c r="BO406" s="75"/>
      <c r="BP406" s="75"/>
      <c r="BQ406" s="75"/>
      <c r="BR406" s="75"/>
      <c r="BS406" s="75"/>
      <c r="BT406" s="75"/>
      <c r="BU406" s="75"/>
      <c r="BV406" s="75"/>
      <c r="BW406" s="75"/>
      <c r="BX406" s="75"/>
      <c r="BY406" s="75"/>
      <c r="BZ406" s="75"/>
      <c r="CA406" s="75"/>
    </row>
    <row r="407" spans="1:79" ht="14.4" x14ac:dyDescent="0.3">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75"/>
      <c r="AY407" s="75"/>
      <c r="AZ407" s="75"/>
      <c r="BA407" s="75"/>
      <c r="BB407" s="75"/>
      <c r="BC407" s="75"/>
      <c r="BD407" s="75"/>
      <c r="BE407" s="75"/>
      <c r="BF407" s="75"/>
      <c r="BG407" s="75"/>
      <c r="BH407" s="75"/>
      <c r="BI407" s="75"/>
      <c r="BJ407" s="75"/>
      <c r="BK407" s="75"/>
      <c r="BL407" s="75"/>
      <c r="BM407" s="75"/>
      <c r="BN407" s="75"/>
      <c r="BO407" s="75"/>
      <c r="BP407" s="75"/>
      <c r="BQ407" s="75"/>
      <c r="BR407" s="75"/>
      <c r="BS407" s="75"/>
      <c r="BT407" s="75"/>
      <c r="BU407" s="75"/>
      <c r="BV407" s="75"/>
      <c r="BW407" s="75"/>
      <c r="BX407" s="75"/>
      <c r="BY407" s="75"/>
      <c r="BZ407" s="75"/>
      <c r="CA407" s="75"/>
    </row>
    <row r="408" spans="1:79" ht="14.4" x14ac:dyDescent="0.3">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c r="AY408" s="75"/>
      <c r="AZ408" s="75"/>
      <c r="BA408" s="75"/>
      <c r="BB408" s="75"/>
      <c r="BC408" s="75"/>
      <c r="BD408" s="75"/>
      <c r="BE408" s="75"/>
      <c r="BF408" s="75"/>
      <c r="BG408" s="75"/>
      <c r="BH408" s="75"/>
      <c r="BI408" s="75"/>
      <c r="BJ408" s="75"/>
      <c r="BK408" s="75"/>
      <c r="BL408" s="75"/>
      <c r="BM408" s="75"/>
      <c r="BN408" s="75"/>
      <c r="BO408" s="75"/>
      <c r="BP408" s="75"/>
      <c r="BQ408" s="75"/>
      <c r="BR408" s="75"/>
      <c r="BS408" s="75"/>
      <c r="BT408" s="75"/>
      <c r="BU408" s="75"/>
      <c r="BV408" s="75"/>
      <c r="BW408" s="75"/>
      <c r="BX408" s="75"/>
      <c r="BY408" s="75"/>
      <c r="BZ408" s="75"/>
      <c r="CA408" s="75"/>
    </row>
    <row r="409" spans="1:79" ht="14.4" x14ac:dyDescent="0.3">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c r="AY409" s="75"/>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row>
    <row r="410" spans="1:79" ht="14.4" x14ac:dyDescent="0.3">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c r="AY410" s="75"/>
      <c r="AZ410" s="75"/>
      <c r="BA410" s="75"/>
      <c r="BB410" s="75"/>
      <c r="BC410" s="75"/>
      <c r="BD410" s="75"/>
      <c r="BE410" s="75"/>
      <c r="BF410" s="75"/>
      <c r="BG410" s="75"/>
      <c r="BH410" s="75"/>
      <c r="BI410" s="75"/>
      <c r="BJ410" s="75"/>
      <c r="BK410" s="75"/>
      <c r="BL410" s="75"/>
      <c r="BM410" s="75"/>
      <c r="BN410" s="75"/>
      <c r="BO410" s="75"/>
      <c r="BP410" s="75"/>
      <c r="BQ410" s="75"/>
      <c r="BR410" s="75"/>
      <c r="BS410" s="75"/>
      <c r="BT410" s="75"/>
      <c r="BU410" s="75"/>
      <c r="BV410" s="75"/>
      <c r="BW410" s="75"/>
      <c r="BX410" s="75"/>
      <c r="BY410" s="75"/>
      <c r="BZ410" s="75"/>
      <c r="CA410" s="75"/>
    </row>
    <row r="411" spans="1:79" ht="14.4" x14ac:dyDescent="0.3">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c r="AY411" s="75"/>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row>
    <row r="412" spans="1:79" ht="14.4" x14ac:dyDescent="0.3">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c r="AY412" s="75"/>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row>
    <row r="413" spans="1:79" ht="14.4" x14ac:dyDescent="0.3">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c r="AY413" s="75"/>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row>
    <row r="414" spans="1:79" ht="14.4" x14ac:dyDescent="0.3">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row>
    <row r="415" spans="1:79" ht="14.4" x14ac:dyDescent="0.3">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c r="AY415" s="75"/>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row>
    <row r="416" spans="1:79" ht="14.4" x14ac:dyDescent="0.3">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c r="AY416" s="75"/>
      <c r="AZ416" s="75"/>
      <c r="BA416" s="75"/>
      <c r="BB416" s="75"/>
      <c r="BC416" s="75"/>
      <c r="BD416" s="75"/>
      <c r="BE416" s="75"/>
      <c r="BF416" s="75"/>
      <c r="BG416" s="75"/>
      <c r="BH416" s="75"/>
      <c r="BI416" s="75"/>
      <c r="BJ416" s="75"/>
      <c r="BK416" s="75"/>
      <c r="BL416" s="75"/>
      <c r="BM416" s="75"/>
      <c r="BN416" s="75"/>
      <c r="BO416" s="75"/>
      <c r="BP416" s="75"/>
      <c r="BQ416" s="75"/>
      <c r="BR416" s="75"/>
      <c r="BS416" s="75"/>
      <c r="BT416" s="75"/>
      <c r="BU416" s="75"/>
      <c r="BV416" s="75"/>
      <c r="BW416" s="75"/>
      <c r="BX416" s="75"/>
      <c r="BY416" s="75"/>
      <c r="BZ416" s="75"/>
      <c r="CA416" s="75"/>
    </row>
    <row r="417" spans="1:79" ht="14.4" x14ac:dyDescent="0.3">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c r="AY417" s="75"/>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row>
    <row r="418" spans="1:79" ht="14.4" x14ac:dyDescent="0.3">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c r="AY418" s="75"/>
      <c r="AZ418" s="75"/>
      <c r="BA418" s="75"/>
      <c r="BB418" s="75"/>
      <c r="BC418" s="75"/>
      <c r="BD418" s="75"/>
      <c r="BE418" s="75"/>
      <c r="BF418" s="75"/>
      <c r="BG418" s="75"/>
      <c r="BH418" s="75"/>
      <c r="BI418" s="75"/>
      <c r="BJ418" s="75"/>
      <c r="BK418" s="75"/>
      <c r="BL418" s="75"/>
      <c r="BM418" s="75"/>
      <c r="BN418" s="75"/>
      <c r="BO418" s="75"/>
      <c r="BP418" s="75"/>
      <c r="BQ418" s="75"/>
      <c r="BR418" s="75"/>
      <c r="BS418" s="75"/>
      <c r="BT418" s="75"/>
      <c r="BU418" s="75"/>
      <c r="BV418" s="75"/>
      <c r="BW418" s="75"/>
      <c r="BX418" s="75"/>
      <c r="BY418" s="75"/>
      <c r="BZ418" s="75"/>
      <c r="CA418" s="75"/>
    </row>
    <row r="419" spans="1:79" ht="14.4" x14ac:dyDescent="0.3">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c r="AY419" s="75"/>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row>
    <row r="420" spans="1:79" ht="14.4" x14ac:dyDescent="0.3">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c r="AV420" s="75"/>
      <c r="AW420" s="75"/>
      <c r="AX420" s="75"/>
      <c r="AY420" s="75"/>
      <c r="AZ420" s="75"/>
      <c r="BA420" s="75"/>
      <c r="BB420" s="75"/>
      <c r="BC420" s="75"/>
      <c r="BD420" s="75"/>
      <c r="BE420" s="75"/>
      <c r="BF420" s="75"/>
      <c r="BG420" s="75"/>
      <c r="BH420" s="75"/>
      <c r="BI420" s="75"/>
      <c r="BJ420" s="75"/>
      <c r="BK420" s="75"/>
      <c r="BL420" s="75"/>
      <c r="BM420" s="75"/>
      <c r="BN420" s="75"/>
      <c r="BO420" s="75"/>
      <c r="BP420" s="75"/>
      <c r="BQ420" s="75"/>
      <c r="BR420" s="75"/>
      <c r="BS420" s="75"/>
      <c r="BT420" s="75"/>
      <c r="BU420" s="75"/>
      <c r="BV420" s="75"/>
      <c r="BW420" s="75"/>
      <c r="BX420" s="75"/>
      <c r="BY420" s="75"/>
      <c r="BZ420" s="75"/>
      <c r="CA420" s="75"/>
    </row>
    <row r="421" spans="1:79" ht="14.4" x14ac:dyDescent="0.3">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c r="AV421" s="75"/>
      <c r="AW421" s="75"/>
      <c r="AX421" s="75"/>
      <c r="AY421" s="75"/>
      <c r="AZ421" s="75"/>
      <c r="BA421" s="75"/>
      <c r="BB421" s="75"/>
      <c r="BC421" s="75"/>
      <c r="BD421" s="75"/>
      <c r="BE421" s="75"/>
      <c r="BF421" s="75"/>
      <c r="BG421" s="75"/>
      <c r="BH421" s="75"/>
      <c r="BI421" s="75"/>
      <c r="BJ421" s="75"/>
      <c r="BK421" s="75"/>
      <c r="BL421" s="75"/>
      <c r="BM421" s="75"/>
      <c r="BN421" s="75"/>
      <c r="BO421" s="75"/>
      <c r="BP421" s="75"/>
      <c r="BQ421" s="75"/>
      <c r="BR421" s="75"/>
      <c r="BS421" s="75"/>
      <c r="BT421" s="75"/>
      <c r="BU421" s="75"/>
      <c r="BV421" s="75"/>
      <c r="BW421" s="75"/>
      <c r="BX421" s="75"/>
      <c r="BY421" s="75"/>
      <c r="BZ421" s="75"/>
      <c r="CA421" s="75"/>
    </row>
    <row r="422" spans="1:79" ht="14.4" x14ac:dyDescent="0.3">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c r="AX422" s="75"/>
      <c r="AY422" s="75"/>
      <c r="AZ422" s="75"/>
      <c r="BA422" s="75"/>
      <c r="BB422" s="75"/>
      <c r="BC422" s="75"/>
      <c r="BD422" s="75"/>
      <c r="BE422" s="75"/>
      <c r="BF422" s="75"/>
      <c r="BG422" s="75"/>
      <c r="BH422" s="75"/>
      <c r="BI422" s="75"/>
      <c r="BJ422" s="75"/>
      <c r="BK422" s="75"/>
      <c r="BL422" s="75"/>
      <c r="BM422" s="75"/>
      <c r="BN422" s="75"/>
      <c r="BO422" s="75"/>
      <c r="BP422" s="75"/>
      <c r="BQ422" s="75"/>
      <c r="BR422" s="75"/>
      <c r="BS422" s="75"/>
      <c r="BT422" s="75"/>
      <c r="BU422" s="75"/>
      <c r="BV422" s="75"/>
      <c r="BW422" s="75"/>
      <c r="BX422" s="75"/>
      <c r="BY422" s="75"/>
      <c r="BZ422" s="75"/>
      <c r="CA422" s="75"/>
    </row>
    <row r="423" spans="1:79" ht="14.4" x14ac:dyDescent="0.3">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c r="AV423" s="75"/>
      <c r="AW423" s="75"/>
      <c r="AX423" s="75"/>
      <c r="AY423" s="75"/>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row>
    <row r="424" spans="1:79" ht="14.4" x14ac:dyDescent="0.3">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c r="AV424" s="75"/>
      <c r="AW424" s="75"/>
      <c r="AX424" s="75"/>
      <c r="AY424" s="75"/>
      <c r="AZ424" s="75"/>
      <c r="BA424" s="75"/>
      <c r="BB424" s="75"/>
      <c r="BC424" s="75"/>
      <c r="BD424" s="75"/>
      <c r="BE424" s="75"/>
      <c r="BF424" s="75"/>
      <c r="BG424" s="75"/>
      <c r="BH424" s="75"/>
      <c r="BI424" s="75"/>
      <c r="BJ424" s="75"/>
      <c r="BK424" s="75"/>
      <c r="BL424" s="75"/>
      <c r="BM424" s="75"/>
      <c r="BN424" s="75"/>
      <c r="BO424" s="75"/>
      <c r="BP424" s="75"/>
      <c r="BQ424" s="75"/>
      <c r="BR424" s="75"/>
      <c r="BS424" s="75"/>
      <c r="BT424" s="75"/>
      <c r="BU424" s="75"/>
      <c r="BV424" s="75"/>
      <c r="BW424" s="75"/>
      <c r="BX424" s="75"/>
      <c r="BY424" s="75"/>
      <c r="BZ424" s="75"/>
      <c r="CA424" s="75"/>
    </row>
    <row r="425" spans="1:79" ht="14.4" x14ac:dyDescent="0.3">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c r="AV425" s="75"/>
      <c r="AW425" s="75"/>
      <c r="AX425" s="75"/>
      <c r="AY425" s="75"/>
      <c r="AZ425" s="75"/>
      <c r="BA425" s="75"/>
      <c r="BB425" s="75"/>
      <c r="BC425" s="75"/>
      <c r="BD425" s="75"/>
      <c r="BE425" s="75"/>
      <c r="BF425" s="75"/>
      <c r="BG425" s="75"/>
      <c r="BH425" s="75"/>
      <c r="BI425" s="75"/>
      <c r="BJ425" s="75"/>
      <c r="BK425" s="75"/>
      <c r="BL425" s="75"/>
      <c r="BM425" s="75"/>
      <c r="BN425" s="75"/>
      <c r="BO425" s="75"/>
      <c r="BP425" s="75"/>
      <c r="BQ425" s="75"/>
      <c r="BR425" s="75"/>
      <c r="BS425" s="75"/>
      <c r="BT425" s="75"/>
      <c r="BU425" s="75"/>
      <c r="BV425" s="75"/>
      <c r="BW425" s="75"/>
      <c r="BX425" s="75"/>
      <c r="BY425" s="75"/>
      <c r="BZ425" s="75"/>
      <c r="CA425" s="75"/>
    </row>
    <row r="426" spans="1:79" ht="14.4" x14ac:dyDescent="0.3">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c r="AU426" s="75"/>
      <c r="AV426" s="75"/>
      <c r="AW426" s="75"/>
      <c r="AX426" s="75"/>
      <c r="AY426" s="75"/>
      <c r="AZ426" s="75"/>
      <c r="BA426" s="75"/>
      <c r="BB426" s="75"/>
      <c r="BC426" s="75"/>
      <c r="BD426" s="75"/>
      <c r="BE426" s="75"/>
      <c r="BF426" s="75"/>
      <c r="BG426" s="75"/>
      <c r="BH426" s="75"/>
      <c r="BI426" s="75"/>
      <c r="BJ426" s="75"/>
      <c r="BK426" s="75"/>
      <c r="BL426" s="75"/>
      <c r="BM426" s="75"/>
      <c r="BN426" s="75"/>
      <c r="BO426" s="75"/>
      <c r="BP426" s="75"/>
      <c r="BQ426" s="75"/>
      <c r="BR426" s="75"/>
      <c r="BS426" s="75"/>
      <c r="BT426" s="75"/>
      <c r="BU426" s="75"/>
      <c r="BV426" s="75"/>
      <c r="BW426" s="75"/>
      <c r="BX426" s="75"/>
      <c r="BY426" s="75"/>
      <c r="BZ426" s="75"/>
      <c r="CA426" s="75"/>
    </row>
    <row r="427" spans="1:79" ht="14.4" x14ac:dyDescent="0.3">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c r="AV427" s="75"/>
      <c r="AW427" s="7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row>
    <row r="428" spans="1:79" ht="14.4" x14ac:dyDescent="0.3">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c r="AU428" s="75"/>
      <c r="AV428" s="75"/>
      <c r="AW428" s="75"/>
      <c r="AX428" s="75"/>
      <c r="AY428" s="75"/>
      <c r="AZ428" s="75"/>
      <c r="BA428" s="75"/>
      <c r="BB428" s="75"/>
      <c r="BC428" s="75"/>
      <c r="BD428" s="75"/>
      <c r="BE428" s="75"/>
      <c r="BF428" s="75"/>
      <c r="BG428" s="75"/>
      <c r="BH428" s="75"/>
      <c r="BI428" s="75"/>
      <c r="BJ428" s="75"/>
      <c r="BK428" s="75"/>
      <c r="BL428" s="75"/>
      <c r="BM428" s="75"/>
      <c r="BN428" s="75"/>
      <c r="BO428" s="75"/>
      <c r="BP428" s="75"/>
      <c r="BQ428" s="75"/>
      <c r="BR428" s="75"/>
      <c r="BS428" s="75"/>
      <c r="BT428" s="75"/>
      <c r="BU428" s="75"/>
      <c r="BV428" s="75"/>
      <c r="BW428" s="75"/>
      <c r="BX428" s="75"/>
      <c r="BY428" s="75"/>
      <c r="BZ428" s="75"/>
      <c r="CA428" s="75"/>
    </row>
    <row r="429" spans="1:79" ht="14.4" x14ac:dyDescent="0.3">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c r="AV429" s="75"/>
      <c r="AW429" s="75"/>
      <c r="AX429" s="75"/>
      <c r="AY429" s="75"/>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row>
    <row r="430" spans="1:79" ht="14.4" x14ac:dyDescent="0.3">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c r="AV430" s="75"/>
      <c r="AW430" s="75"/>
      <c r="AX430" s="75"/>
      <c r="AY430" s="75"/>
      <c r="AZ430" s="75"/>
      <c r="BA430" s="75"/>
      <c r="BB430" s="75"/>
      <c r="BC430" s="75"/>
      <c r="BD430" s="75"/>
      <c r="BE430" s="75"/>
      <c r="BF430" s="75"/>
      <c r="BG430" s="75"/>
      <c r="BH430" s="75"/>
      <c r="BI430" s="75"/>
      <c r="BJ430" s="75"/>
      <c r="BK430" s="75"/>
      <c r="BL430" s="75"/>
      <c r="BM430" s="75"/>
      <c r="BN430" s="75"/>
      <c r="BO430" s="75"/>
      <c r="BP430" s="75"/>
      <c r="BQ430" s="75"/>
      <c r="BR430" s="75"/>
      <c r="BS430" s="75"/>
      <c r="BT430" s="75"/>
      <c r="BU430" s="75"/>
      <c r="BV430" s="75"/>
      <c r="BW430" s="75"/>
      <c r="BX430" s="75"/>
      <c r="BY430" s="75"/>
      <c r="BZ430" s="75"/>
      <c r="CA430" s="75"/>
    </row>
    <row r="431" spans="1:79" ht="14.4" x14ac:dyDescent="0.3">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c r="AV431" s="75"/>
      <c r="AW431" s="75"/>
      <c r="AX431" s="75"/>
      <c r="AY431" s="75"/>
      <c r="AZ431" s="75"/>
      <c r="BA431" s="75"/>
      <c r="BB431" s="75"/>
      <c r="BC431" s="75"/>
      <c r="BD431" s="75"/>
      <c r="BE431" s="75"/>
      <c r="BF431" s="75"/>
      <c r="BG431" s="75"/>
      <c r="BH431" s="75"/>
      <c r="BI431" s="75"/>
      <c r="BJ431" s="75"/>
      <c r="BK431" s="75"/>
      <c r="BL431" s="75"/>
      <c r="BM431" s="75"/>
      <c r="BN431" s="75"/>
      <c r="BO431" s="75"/>
      <c r="BP431" s="75"/>
      <c r="BQ431" s="75"/>
      <c r="BR431" s="75"/>
      <c r="BS431" s="75"/>
      <c r="BT431" s="75"/>
      <c r="BU431" s="75"/>
      <c r="BV431" s="75"/>
      <c r="BW431" s="75"/>
      <c r="BX431" s="75"/>
      <c r="BY431" s="75"/>
      <c r="BZ431" s="75"/>
      <c r="CA431" s="75"/>
    </row>
    <row r="432" spans="1:79" ht="14.4" x14ac:dyDescent="0.3">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c r="AV432" s="75"/>
      <c r="AW432" s="75"/>
      <c r="AX432" s="75"/>
      <c r="AY432" s="75"/>
      <c r="AZ432" s="75"/>
      <c r="BA432" s="75"/>
      <c r="BB432" s="75"/>
      <c r="BC432" s="75"/>
      <c r="BD432" s="75"/>
      <c r="BE432" s="75"/>
      <c r="BF432" s="75"/>
      <c r="BG432" s="75"/>
      <c r="BH432" s="75"/>
      <c r="BI432" s="75"/>
      <c r="BJ432" s="75"/>
      <c r="BK432" s="75"/>
      <c r="BL432" s="75"/>
      <c r="BM432" s="75"/>
      <c r="BN432" s="75"/>
      <c r="BO432" s="75"/>
      <c r="BP432" s="75"/>
      <c r="BQ432" s="75"/>
      <c r="BR432" s="75"/>
      <c r="BS432" s="75"/>
      <c r="BT432" s="75"/>
      <c r="BU432" s="75"/>
      <c r="BV432" s="75"/>
      <c r="BW432" s="75"/>
      <c r="BX432" s="75"/>
      <c r="BY432" s="75"/>
      <c r="BZ432" s="75"/>
      <c r="CA432" s="75"/>
    </row>
    <row r="433" spans="1:79" ht="14.4" x14ac:dyDescent="0.3">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c r="AV433" s="75"/>
      <c r="AW433" s="75"/>
      <c r="AX433" s="75"/>
      <c r="AY433" s="75"/>
      <c r="AZ433" s="75"/>
      <c r="BA433" s="75"/>
      <c r="BB433" s="75"/>
      <c r="BC433" s="75"/>
      <c r="BD433" s="75"/>
      <c r="BE433" s="75"/>
      <c r="BF433" s="75"/>
      <c r="BG433" s="75"/>
      <c r="BH433" s="75"/>
      <c r="BI433" s="75"/>
      <c r="BJ433" s="75"/>
      <c r="BK433" s="75"/>
      <c r="BL433" s="75"/>
      <c r="BM433" s="75"/>
      <c r="BN433" s="75"/>
      <c r="BO433" s="75"/>
      <c r="BP433" s="75"/>
      <c r="BQ433" s="75"/>
      <c r="BR433" s="75"/>
      <c r="BS433" s="75"/>
      <c r="BT433" s="75"/>
      <c r="BU433" s="75"/>
      <c r="BV433" s="75"/>
      <c r="BW433" s="75"/>
      <c r="BX433" s="75"/>
      <c r="BY433" s="75"/>
      <c r="BZ433" s="75"/>
      <c r="CA433" s="75"/>
    </row>
    <row r="434" spans="1:79" ht="14.4" x14ac:dyDescent="0.3">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row>
    <row r="435" spans="1:79" ht="14.4" x14ac:dyDescent="0.3">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c r="AV435" s="75"/>
      <c r="AW435" s="75"/>
      <c r="AX435" s="75"/>
      <c r="AY435" s="75"/>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row>
    <row r="436" spans="1:79" ht="14.4" x14ac:dyDescent="0.3">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c r="AX436" s="75"/>
      <c r="AY436" s="75"/>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75"/>
      <c r="BW436" s="75"/>
      <c r="BX436" s="75"/>
      <c r="BY436" s="75"/>
      <c r="BZ436" s="75"/>
      <c r="CA436" s="75"/>
    </row>
    <row r="437" spans="1:79" ht="14.4" x14ac:dyDescent="0.3">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c r="AX437" s="75"/>
      <c r="AY437" s="75"/>
      <c r="AZ437" s="75"/>
      <c r="BA437" s="75"/>
      <c r="BB437" s="75"/>
      <c r="BC437" s="75"/>
      <c r="BD437" s="75"/>
      <c r="BE437" s="75"/>
      <c r="BF437" s="75"/>
      <c r="BG437" s="75"/>
      <c r="BH437" s="75"/>
      <c r="BI437" s="75"/>
      <c r="BJ437" s="75"/>
      <c r="BK437" s="75"/>
      <c r="BL437" s="75"/>
      <c r="BM437" s="75"/>
      <c r="BN437" s="75"/>
      <c r="BO437" s="75"/>
      <c r="BP437" s="75"/>
      <c r="BQ437" s="75"/>
      <c r="BR437" s="75"/>
      <c r="BS437" s="75"/>
      <c r="BT437" s="75"/>
      <c r="BU437" s="75"/>
      <c r="BV437" s="75"/>
      <c r="BW437" s="75"/>
      <c r="BX437" s="75"/>
      <c r="BY437" s="75"/>
      <c r="BZ437" s="75"/>
      <c r="CA437" s="75"/>
    </row>
    <row r="438" spans="1:79" ht="14.4" x14ac:dyDescent="0.3">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row>
    <row r="439" spans="1:79" ht="14.4" x14ac:dyDescent="0.3">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c r="AX439" s="75"/>
      <c r="AY439" s="75"/>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row>
    <row r="440" spans="1:79" ht="14.4" x14ac:dyDescent="0.3">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75"/>
      <c r="AY440" s="75"/>
      <c r="AZ440" s="75"/>
      <c r="BA440" s="75"/>
      <c r="BB440" s="75"/>
      <c r="BC440" s="75"/>
      <c r="BD440" s="75"/>
      <c r="BE440" s="75"/>
      <c r="BF440" s="75"/>
      <c r="BG440" s="75"/>
      <c r="BH440" s="75"/>
      <c r="BI440" s="75"/>
      <c r="BJ440" s="75"/>
      <c r="BK440" s="75"/>
      <c r="BL440" s="75"/>
      <c r="BM440" s="75"/>
      <c r="BN440" s="75"/>
      <c r="BO440" s="75"/>
      <c r="BP440" s="75"/>
      <c r="BQ440" s="75"/>
      <c r="BR440" s="75"/>
      <c r="BS440" s="75"/>
      <c r="BT440" s="75"/>
      <c r="BU440" s="75"/>
      <c r="BV440" s="75"/>
      <c r="BW440" s="75"/>
      <c r="BX440" s="75"/>
      <c r="BY440" s="75"/>
      <c r="BZ440" s="75"/>
      <c r="CA440" s="75"/>
    </row>
    <row r="441" spans="1:79" ht="14.4" x14ac:dyDescent="0.3">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c r="AX441" s="75"/>
      <c r="AY441" s="75"/>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row>
    <row r="442" spans="1:79" ht="14.4" x14ac:dyDescent="0.3">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c r="AX442" s="75"/>
      <c r="AY442" s="75"/>
      <c r="AZ442" s="75"/>
      <c r="BA442" s="75"/>
      <c r="BB442" s="75"/>
      <c r="BC442" s="75"/>
      <c r="BD442" s="75"/>
      <c r="BE442" s="75"/>
      <c r="BF442" s="75"/>
      <c r="BG442" s="75"/>
      <c r="BH442" s="75"/>
      <c r="BI442" s="75"/>
      <c r="BJ442" s="75"/>
      <c r="BK442" s="75"/>
      <c r="BL442" s="75"/>
      <c r="BM442" s="75"/>
      <c r="BN442" s="75"/>
      <c r="BO442" s="75"/>
      <c r="BP442" s="75"/>
      <c r="BQ442" s="75"/>
      <c r="BR442" s="75"/>
      <c r="BS442" s="75"/>
      <c r="BT442" s="75"/>
      <c r="BU442" s="75"/>
      <c r="BV442" s="75"/>
      <c r="BW442" s="75"/>
      <c r="BX442" s="75"/>
      <c r="BY442" s="75"/>
      <c r="BZ442" s="75"/>
      <c r="CA442" s="75"/>
    </row>
    <row r="443" spans="1:79" ht="14.4" x14ac:dyDescent="0.3">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row>
    <row r="444" spans="1:79" ht="14.4" x14ac:dyDescent="0.3">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row>
    <row r="445" spans="1:79" ht="14.4" x14ac:dyDescent="0.3">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row>
    <row r="446" spans="1:79" ht="14.4" x14ac:dyDescent="0.3">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75"/>
      <c r="AY446" s="75"/>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row>
    <row r="447" spans="1:79" ht="14.4" x14ac:dyDescent="0.3">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row>
    <row r="448" spans="1:79" ht="14.4" x14ac:dyDescent="0.3">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row>
    <row r="449" spans="1:79" ht="14.4" x14ac:dyDescent="0.3">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row>
    <row r="450" spans="1:79" ht="14.4" x14ac:dyDescent="0.3">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c r="AV450" s="75"/>
      <c r="AW450" s="75"/>
      <c r="AX450" s="75"/>
      <c r="AY450" s="75"/>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row>
    <row r="451" spans="1:79" ht="14.4" x14ac:dyDescent="0.3">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row>
    <row r="452" spans="1:79" ht="14.4" x14ac:dyDescent="0.3">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row>
    <row r="453" spans="1:79" ht="14.4" x14ac:dyDescent="0.3">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row>
    <row r="454" spans="1:79" ht="14.4" x14ac:dyDescent="0.3">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row>
    <row r="455" spans="1:79" ht="14.4" x14ac:dyDescent="0.3">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row>
    <row r="456" spans="1:79" ht="14.4" x14ac:dyDescent="0.3">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row>
    <row r="457" spans="1:79" ht="14.4" x14ac:dyDescent="0.3">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row>
    <row r="458" spans="1:79" ht="14.4" x14ac:dyDescent="0.3">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row>
    <row r="459" spans="1:79" ht="14.4" x14ac:dyDescent="0.3">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row>
    <row r="460" spans="1:79" ht="14.4" x14ac:dyDescent="0.3">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row>
    <row r="461" spans="1:79" ht="14.4" x14ac:dyDescent="0.3">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row>
    <row r="462" spans="1:79" ht="14.4" x14ac:dyDescent="0.3">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row>
    <row r="463" spans="1:79" ht="14.4" x14ac:dyDescent="0.3">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row>
    <row r="464" spans="1:79" ht="14.4" x14ac:dyDescent="0.3">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row>
    <row r="465" spans="1:79" ht="14.4" x14ac:dyDescent="0.3">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row>
    <row r="466" spans="1:79" ht="14.4" x14ac:dyDescent="0.3">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c r="AV466" s="75"/>
      <c r="AW466" s="75"/>
      <c r="AX466" s="75"/>
      <c r="AY466" s="75"/>
      <c r="AZ466" s="75"/>
      <c r="BA466" s="75"/>
      <c r="BB466" s="75"/>
      <c r="BC466" s="75"/>
      <c r="BD466" s="75"/>
      <c r="BE466" s="75"/>
      <c r="BF466" s="75"/>
      <c r="BG466" s="75"/>
      <c r="BH466" s="75"/>
      <c r="BI466" s="75"/>
      <c r="BJ466" s="75"/>
      <c r="BK466" s="75"/>
      <c r="BL466" s="75"/>
      <c r="BM466" s="75"/>
      <c r="BN466" s="75"/>
      <c r="BO466" s="75"/>
      <c r="BP466" s="75"/>
      <c r="BQ466" s="75"/>
      <c r="BR466" s="75"/>
      <c r="BS466" s="75"/>
      <c r="BT466" s="75"/>
      <c r="BU466" s="75"/>
      <c r="BV466" s="75"/>
      <c r="BW466" s="75"/>
      <c r="BX466" s="75"/>
      <c r="BY466" s="75"/>
      <c r="BZ466" s="75"/>
      <c r="CA466" s="75"/>
    </row>
    <row r="467" spans="1:79" ht="14.4" x14ac:dyDescent="0.3">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row>
    <row r="468" spans="1:79" ht="14.4" x14ac:dyDescent="0.3">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row>
    <row r="469" spans="1:79" ht="14.4" x14ac:dyDescent="0.3">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row>
    <row r="470" spans="1:79" ht="14.4" x14ac:dyDescent="0.3">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row>
    <row r="471" spans="1:79" ht="14.4" x14ac:dyDescent="0.3">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row>
    <row r="472" spans="1:79" ht="14.4" x14ac:dyDescent="0.3">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row>
    <row r="473" spans="1:79" ht="14.4" x14ac:dyDescent="0.3">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c r="AX473" s="75"/>
      <c r="AY473" s="75"/>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row>
    <row r="474" spans="1:79" ht="14.4" x14ac:dyDescent="0.3">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c r="AU474" s="75"/>
      <c r="AV474" s="75"/>
      <c r="AW474" s="75"/>
      <c r="AX474" s="75"/>
      <c r="AY474" s="75"/>
      <c r="AZ474" s="75"/>
      <c r="BA474" s="75"/>
      <c r="BB474" s="75"/>
      <c r="BC474" s="75"/>
      <c r="BD474" s="75"/>
      <c r="BE474" s="75"/>
      <c r="BF474" s="75"/>
      <c r="BG474" s="75"/>
      <c r="BH474" s="75"/>
      <c r="BI474" s="75"/>
      <c r="BJ474" s="75"/>
      <c r="BK474" s="75"/>
      <c r="BL474" s="75"/>
      <c r="BM474" s="75"/>
      <c r="BN474" s="75"/>
      <c r="BO474" s="75"/>
      <c r="BP474" s="75"/>
      <c r="BQ474" s="75"/>
      <c r="BR474" s="75"/>
      <c r="BS474" s="75"/>
      <c r="BT474" s="75"/>
      <c r="BU474" s="75"/>
      <c r="BV474" s="75"/>
      <c r="BW474" s="75"/>
      <c r="BX474" s="75"/>
      <c r="BY474" s="75"/>
      <c r="BZ474" s="75"/>
      <c r="CA474" s="75"/>
    </row>
    <row r="475" spans="1:79" ht="14.4" x14ac:dyDescent="0.3">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row>
    <row r="476" spans="1:79" ht="14.4" x14ac:dyDescent="0.3">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row>
    <row r="477" spans="1:79" ht="14.4" x14ac:dyDescent="0.3">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row>
    <row r="478" spans="1:79" ht="14.4" x14ac:dyDescent="0.3">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row>
    <row r="479" spans="1:79" ht="14.4" x14ac:dyDescent="0.3">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c r="AV479" s="75"/>
      <c r="AW479" s="75"/>
      <c r="AX479" s="75"/>
      <c r="AY479" s="75"/>
      <c r="AZ479" s="75"/>
      <c r="BA479" s="75"/>
      <c r="BB479" s="75"/>
      <c r="BC479" s="75"/>
      <c r="BD479" s="75"/>
      <c r="BE479" s="75"/>
      <c r="BF479" s="75"/>
      <c r="BG479" s="75"/>
      <c r="BH479" s="75"/>
      <c r="BI479" s="75"/>
      <c r="BJ479" s="75"/>
      <c r="BK479" s="75"/>
      <c r="BL479" s="75"/>
      <c r="BM479" s="75"/>
      <c r="BN479" s="75"/>
      <c r="BO479" s="75"/>
      <c r="BP479" s="75"/>
      <c r="BQ479" s="75"/>
      <c r="BR479" s="75"/>
      <c r="BS479" s="75"/>
      <c r="BT479" s="75"/>
      <c r="BU479" s="75"/>
      <c r="BV479" s="75"/>
      <c r="BW479" s="75"/>
      <c r="BX479" s="75"/>
      <c r="BY479" s="75"/>
      <c r="BZ479" s="75"/>
      <c r="CA479" s="75"/>
    </row>
    <row r="480" spans="1:79" ht="14.4" x14ac:dyDescent="0.3">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row>
    <row r="481" spans="1:79" ht="14.4" x14ac:dyDescent="0.3">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row>
    <row r="482" spans="1:79" ht="14.4" x14ac:dyDescent="0.3">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row>
    <row r="483" spans="1:79" ht="14.4" x14ac:dyDescent="0.3">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row>
    <row r="484" spans="1:79" ht="14.4" x14ac:dyDescent="0.3">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row>
    <row r="485" spans="1:79" ht="14.4" x14ac:dyDescent="0.3">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row>
    <row r="486" spans="1:79" ht="14.4" x14ac:dyDescent="0.3">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c r="AX486" s="75"/>
      <c r="AY486" s="75"/>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row>
    <row r="487" spans="1:79" ht="14.4" x14ac:dyDescent="0.3">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c r="AX487" s="75"/>
      <c r="AY487" s="75"/>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row>
    <row r="488" spans="1:79" ht="14.4" x14ac:dyDescent="0.3">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row>
    <row r="489" spans="1:79" ht="14.4" x14ac:dyDescent="0.3">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row>
    <row r="490" spans="1:79" ht="14.4" x14ac:dyDescent="0.3">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row>
    <row r="491" spans="1:79" ht="14.4" x14ac:dyDescent="0.3">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row>
    <row r="492" spans="1:79" ht="14.4" x14ac:dyDescent="0.3">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c r="AX492" s="75"/>
      <c r="AY492" s="75"/>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row>
    <row r="493" spans="1:79" ht="14.4" x14ac:dyDescent="0.3">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row>
    <row r="494" spans="1:79" ht="14.4" x14ac:dyDescent="0.3">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row>
    <row r="495" spans="1:79" ht="14.4" x14ac:dyDescent="0.3">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row>
    <row r="496" spans="1:79" ht="14.4" x14ac:dyDescent="0.3">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c r="AU496" s="75"/>
      <c r="AV496" s="75"/>
      <c r="AW496" s="75"/>
      <c r="AX496" s="75"/>
      <c r="AY496" s="75"/>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row>
    <row r="497" spans="1:79" ht="14.4" x14ac:dyDescent="0.3">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c r="AV497" s="75"/>
      <c r="AW497" s="7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row>
    <row r="498" spans="1:79" ht="14.4" x14ac:dyDescent="0.3">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row>
    <row r="499" spans="1:79" ht="14.4" x14ac:dyDescent="0.3">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c r="AX499" s="75"/>
      <c r="AY499" s="75"/>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row>
    <row r="500" spans="1:79" ht="14.4" x14ac:dyDescent="0.3">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c r="AV500" s="75"/>
      <c r="AW500" s="75"/>
      <c r="AX500" s="75"/>
      <c r="AY500" s="75"/>
      <c r="AZ500" s="75"/>
      <c r="BA500" s="75"/>
      <c r="BB500" s="75"/>
      <c r="BC500" s="75"/>
      <c r="BD500" s="75"/>
      <c r="BE500" s="75"/>
      <c r="BF500" s="75"/>
      <c r="BG500" s="75"/>
      <c r="BH500" s="75"/>
      <c r="BI500" s="75"/>
      <c r="BJ500" s="75"/>
      <c r="BK500" s="75"/>
      <c r="BL500" s="75"/>
      <c r="BM500" s="75"/>
      <c r="BN500" s="75"/>
      <c r="BO500" s="75"/>
      <c r="BP500" s="75"/>
      <c r="BQ500" s="75"/>
      <c r="BR500" s="75"/>
      <c r="BS500" s="75"/>
      <c r="BT500" s="75"/>
      <c r="BU500" s="75"/>
      <c r="BV500" s="75"/>
      <c r="BW500" s="75"/>
      <c r="BX500" s="75"/>
      <c r="BY500" s="75"/>
      <c r="BZ500" s="75"/>
      <c r="CA500" s="75"/>
    </row>
    <row r="501" spans="1:79" ht="14.4" x14ac:dyDescent="0.3">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row>
    <row r="502" spans="1:79" ht="14.4" x14ac:dyDescent="0.3">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row>
    <row r="503" spans="1:79" ht="14.4" x14ac:dyDescent="0.3">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c r="AV503" s="75"/>
      <c r="AW503" s="75"/>
      <c r="AX503" s="75"/>
      <c r="AY503" s="75"/>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row>
    <row r="504" spans="1:79" ht="14.4" x14ac:dyDescent="0.3">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row>
    <row r="505" spans="1:79" ht="14.4" x14ac:dyDescent="0.3">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c r="AX505" s="75"/>
      <c r="AY505" s="75"/>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row>
    <row r="506" spans="1:79" ht="14.4" x14ac:dyDescent="0.3">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row>
    <row r="507" spans="1:79" ht="14.4" x14ac:dyDescent="0.3">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c r="AV507" s="75"/>
      <c r="AW507" s="75"/>
      <c r="AX507" s="75"/>
      <c r="AY507" s="75"/>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row>
    <row r="508" spans="1:79" ht="14.4" x14ac:dyDescent="0.3">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c r="AV508" s="75"/>
      <c r="AW508" s="75"/>
      <c r="AX508" s="75"/>
      <c r="AY508" s="75"/>
      <c r="AZ508" s="75"/>
      <c r="BA508" s="75"/>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75"/>
      <c r="BY508" s="75"/>
      <c r="BZ508" s="75"/>
      <c r="CA508" s="75"/>
    </row>
    <row r="509" spans="1:79" ht="14.4" x14ac:dyDescent="0.3">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c r="AV509" s="75"/>
      <c r="AW509" s="75"/>
      <c r="AX509" s="75"/>
      <c r="AY509" s="75"/>
      <c r="AZ509" s="75"/>
      <c r="BA509" s="75"/>
      <c r="BB509" s="75"/>
      <c r="BC509" s="75"/>
      <c r="BD509" s="75"/>
      <c r="BE509" s="75"/>
      <c r="BF509" s="75"/>
      <c r="BG509" s="75"/>
      <c r="BH509" s="75"/>
      <c r="BI509" s="75"/>
      <c r="BJ509" s="75"/>
      <c r="BK509" s="75"/>
      <c r="BL509" s="75"/>
      <c r="BM509" s="75"/>
      <c r="BN509" s="75"/>
      <c r="BO509" s="75"/>
      <c r="BP509" s="75"/>
      <c r="BQ509" s="75"/>
      <c r="BR509" s="75"/>
      <c r="BS509" s="75"/>
      <c r="BT509" s="75"/>
      <c r="BU509" s="75"/>
      <c r="BV509" s="75"/>
      <c r="BW509" s="75"/>
      <c r="BX509" s="75"/>
      <c r="BY509" s="75"/>
      <c r="BZ509" s="75"/>
      <c r="CA509" s="75"/>
    </row>
    <row r="510" spans="1:79" ht="14.4" x14ac:dyDescent="0.3">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c r="AV510" s="75"/>
      <c r="AW510" s="75"/>
      <c r="AX510" s="75"/>
      <c r="AY510" s="75"/>
      <c r="AZ510" s="75"/>
      <c r="BA510" s="75"/>
      <c r="BB510" s="75"/>
      <c r="BC510" s="75"/>
      <c r="BD510" s="75"/>
      <c r="BE510" s="75"/>
      <c r="BF510" s="75"/>
      <c r="BG510" s="75"/>
      <c r="BH510" s="75"/>
      <c r="BI510" s="75"/>
      <c r="BJ510" s="75"/>
      <c r="BK510" s="75"/>
      <c r="BL510" s="75"/>
      <c r="BM510" s="75"/>
      <c r="BN510" s="75"/>
      <c r="BO510" s="75"/>
      <c r="BP510" s="75"/>
      <c r="BQ510" s="75"/>
      <c r="BR510" s="75"/>
      <c r="BS510" s="75"/>
      <c r="BT510" s="75"/>
      <c r="BU510" s="75"/>
      <c r="BV510" s="75"/>
      <c r="BW510" s="75"/>
      <c r="BX510" s="75"/>
      <c r="BY510" s="75"/>
      <c r="BZ510" s="75"/>
      <c r="CA510" s="75"/>
    </row>
    <row r="511" spans="1:79" ht="14.4" x14ac:dyDescent="0.3">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75"/>
      <c r="AZ511" s="75"/>
      <c r="BA511" s="75"/>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75"/>
      <c r="BY511" s="75"/>
      <c r="BZ511" s="75"/>
      <c r="CA511" s="75"/>
    </row>
    <row r="512" spans="1:79" ht="14.4" x14ac:dyDescent="0.3">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c r="AX512" s="75"/>
      <c r="AY512" s="75"/>
      <c r="AZ512" s="75"/>
      <c r="BA512" s="75"/>
      <c r="BB512" s="75"/>
      <c r="BC512" s="75"/>
      <c r="BD512" s="75"/>
      <c r="BE512" s="75"/>
      <c r="BF512" s="75"/>
      <c r="BG512" s="75"/>
      <c r="BH512" s="75"/>
      <c r="BI512" s="75"/>
      <c r="BJ512" s="75"/>
      <c r="BK512" s="75"/>
      <c r="BL512" s="75"/>
      <c r="BM512" s="75"/>
      <c r="BN512" s="75"/>
      <c r="BO512" s="75"/>
      <c r="BP512" s="75"/>
      <c r="BQ512" s="75"/>
      <c r="BR512" s="75"/>
      <c r="BS512" s="75"/>
      <c r="BT512" s="75"/>
      <c r="BU512" s="75"/>
      <c r="BV512" s="75"/>
      <c r="BW512" s="75"/>
      <c r="BX512" s="75"/>
      <c r="BY512" s="75"/>
      <c r="BZ512" s="75"/>
      <c r="CA512" s="75"/>
    </row>
    <row r="513" spans="1:79" ht="14.4" x14ac:dyDescent="0.3">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c r="AV513" s="75"/>
      <c r="AW513" s="75"/>
      <c r="AX513" s="75"/>
      <c r="AY513" s="75"/>
      <c r="AZ513" s="75"/>
      <c r="BA513" s="75"/>
      <c r="BB513" s="75"/>
      <c r="BC513" s="75"/>
      <c r="BD513" s="75"/>
      <c r="BE513" s="75"/>
      <c r="BF513" s="75"/>
      <c r="BG513" s="75"/>
      <c r="BH513" s="75"/>
      <c r="BI513" s="75"/>
      <c r="BJ513" s="75"/>
      <c r="BK513" s="75"/>
      <c r="BL513" s="75"/>
      <c r="BM513" s="75"/>
      <c r="BN513" s="75"/>
      <c r="BO513" s="75"/>
      <c r="BP513" s="75"/>
      <c r="BQ513" s="75"/>
      <c r="BR513" s="75"/>
      <c r="BS513" s="75"/>
      <c r="BT513" s="75"/>
      <c r="BU513" s="75"/>
      <c r="BV513" s="75"/>
      <c r="BW513" s="75"/>
      <c r="BX513" s="75"/>
      <c r="BY513" s="75"/>
      <c r="BZ513" s="75"/>
      <c r="CA513" s="75"/>
    </row>
    <row r="514" spans="1:79" ht="14.4" x14ac:dyDescent="0.3">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c r="AU514" s="75"/>
      <c r="AV514" s="75"/>
      <c r="AW514" s="75"/>
      <c r="AX514" s="75"/>
      <c r="AY514" s="75"/>
      <c r="AZ514" s="75"/>
      <c r="BA514" s="75"/>
      <c r="BB514" s="75"/>
      <c r="BC514" s="75"/>
      <c r="BD514" s="75"/>
      <c r="BE514" s="75"/>
      <c r="BF514" s="75"/>
      <c r="BG514" s="75"/>
      <c r="BH514" s="75"/>
      <c r="BI514" s="75"/>
      <c r="BJ514" s="75"/>
      <c r="BK514" s="75"/>
      <c r="BL514" s="75"/>
      <c r="BM514" s="75"/>
      <c r="BN514" s="75"/>
      <c r="BO514" s="75"/>
      <c r="BP514" s="75"/>
      <c r="BQ514" s="75"/>
      <c r="BR514" s="75"/>
      <c r="BS514" s="75"/>
      <c r="BT514" s="75"/>
      <c r="BU514" s="75"/>
      <c r="BV514" s="75"/>
      <c r="BW514" s="75"/>
      <c r="BX514" s="75"/>
      <c r="BY514" s="75"/>
      <c r="BZ514" s="75"/>
      <c r="CA514" s="75"/>
    </row>
    <row r="515" spans="1:79" ht="14.4" x14ac:dyDescent="0.3">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c r="AU515" s="75"/>
      <c r="AV515" s="75"/>
      <c r="AW515" s="75"/>
      <c r="AX515" s="75"/>
      <c r="AY515" s="75"/>
      <c r="AZ515" s="75"/>
      <c r="BA515" s="75"/>
      <c r="BB515" s="75"/>
      <c r="BC515" s="75"/>
      <c r="BD515" s="75"/>
      <c r="BE515" s="75"/>
      <c r="BF515" s="75"/>
      <c r="BG515" s="75"/>
      <c r="BH515" s="75"/>
      <c r="BI515" s="75"/>
      <c r="BJ515" s="75"/>
      <c r="BK515" s="75"/>
      <c r="BL515" s="75"/>
      <c r="BM515" s="75"/>
      <c r="BN515" s="75"/>
      <c r="BO515" s="75"/>
      <c r="BP515" s="75"/>
      <c r="BQ515" s="75"/>
      <c r="BR515" s="75"/>
      <c r="BS515" s="75"/>
      <c r="BT515" s="75"/>
      <c r="BU515" s="75"/>
      <c r="BV515" s="75"/>
      <c r="BW515" s="75"/>
      <c r="BX515" s="75"/>
      <c r="BY515" s="75"/>
      <c r="BZ515" s="75"/>
      <c r="CA515" s="75"/>
    </row>
    <row r="516" spans="1:79" ht="14.4" x14ac:dyDescent="0.3">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c r="AU516" s="75"/>
      <c r="AV516" s="75"/>
      <c r="AW516" s="75"/>
      <c r="AX516" s="75"/>
      <c r="AY516" s="75"/>
      <c r="AZ516" s="75"/>
      <c r="BA516" s="75"/>
      <c r="BB516" s="75"/>
      <c r="BC516" s="75"/>
      <c r="BD516" s="75"/>
      <c r="BE516" s="75"/>
      <c r="BF516" s="75"/>
      <c r="BG516" s="75"/>
      <c r="BH516" s="75"/>
      <c r="BI516" s="75"/>
      <c r="BJ516" s="75"/>
      <c r="BK516" s="75"/>
      <c r="BL516" s="75"/>
      <c r="BM516" s="75"/>
      <c r="BN516" s="75"/>
      <c r="BO516" s="75"/>
      <c r="BP516" s="75"/>
      <c r="BQ516" s="75"/>
      <c r="BR516" s="75"/>
      <c r="BS516" s="75"/>
      <c r="BT516" s="75"/>
      <c r="BU516" s="75"/>
      <c r="BV516" s="75"/>
      <c r="BW516" s="75"/>
      <c r="BX516" s="75"/>
      <c r="BY516" s="75"/>
      <c r="BZ516" s="75"/>
      <c r="CA516" s="75"/>
    </row>
    <row r="517" spans="1:79" ht="14.4" x14ac:dyDescent="0.3">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c r="AU517" s="75"/>
      <c r="AV517" s="75"/>
      <c r="AW517" s="75"/>
      <c r="AX517" s="75"/>
      <c r="AY517" s="75"/>
      <c r="AZ517" s="75"/>
      <c r="BA517" s="75"/>
      <c r="BB517" s="75"/>
      <c r="BC517" s="75"/>
      <c r="BD517" s="75"/>
      <c r="BE517" s="75"/>
      <c r="BF517" s="75"/>
      <c r="BG517" s="75"/>
      <c r="BH517" s="75"/>
      <c r="BI517" s="75"/>
      <c r="BJ517" s="75"/>
      <c r="BK517" s="75"/>
      <c r="BL517" s="75"/>
      <c r="BM517" s="75"/>
      <c r="BN517" s="75"/>
      <c r="BO517" s="75"/>
      <c r="BP517" s="75"/>
      <c r="BQ517" s="75"/>
      <c r="BR517" s="75"/>
      <c r="BS517" s="75"/>
      <c r="BT517" s="75"/>
      <c r="BU517" s="75"/>
      <c r="BV517" s="75"/>
      <c r="BW517" s="75"/>
      <c r="BX517" s="75"/>
      <c r="BY517" s="75"/>
      <c r="BZ517" s="75"/>
      <c r="CA517" s="75"/>
    </row>
    <row r="518" spans="1:79" ht="14.4" x14ac:dyDescent="0.3">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c r="AU518" s="75"/>
      <c r="AV518" s="75"/>
      <c r="AW518" s="75"/>
      <c r="AX518" s="75"/>
      <c r="AY518" s="75"/>
      <c r="AZ518" s="75"/>
      <c r="BA518" s="75"/>
      <c r="BB518" s="75"/>
      <c r="BC518" s="75"/>
      <c r="BD518" s="75"/>
      <c r="BE518" s="75"/>
      <c r="BF518" s="75"/>
      <c r="BG518" s="75"/>
      <c r="BH518" s="75"/>
      <c r="BI518" s="75"/>
      <c r="BJ518" s="75"/>
      <c r="BK518" s="75"/>
      <c r="BL518" s="75"/>
      <c r="BM518" s="75"/>
      <c r="BN518" s="75"/>
      <c r="BO518" s="75"/>
      <c r="BP518" s="75"/>
      <c r="BQ518" s="75"/>
      <c r="BR518" s="75"/>
      <c r="BS518" s="75"/>
      <c r="BT518" s="75"/>
      <c r="BU518" s="75"/>
      <c r="BV518" s="75"/>
      <c r="BW518" s="75"/>
      <c r="BX518" s="75"/>
      <c r="BY518" s="75"/>
      <c r="BZ518" s="75"/>
      <c r="CA518" s="75"/>
    </row>
    <row r="519" spans="1:79" ht="14.4" x14ac:dyDescent="0.3">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c r="AV519" s="75"/>
      <c r="AW519" s="75"/>
      <c r="AX519" s="75"/>
      <c r="AY519" s="75"/>
      <c r="AZ519" s="75"/>
      <c r="BA519" s="75"/>
      <c r="BB519" s="75"/>
      <c r="BC519" s="75"/>
      <c r="BD519" s="75"/>
      <c r="BE519" s="75"/>
      <c r="BF519" s="75"/>
      <c r="BG519" s="75"/>
      <c r="BH519" s="75"/>
      <c r="BI519" s="75"/>
      <c r="BJ519" s="75"/>
      <c r="BK519" s="75"/>
      <c r="BL519" s="75"/>
      <c r="BM519" s="75"/>
      <c r="BN519" s="75"/>
      <c r="BO519" s="75"/>
      <c r="BP519" s="75"/>
      <c r="BQ519" s="75"/>
      <c r="BR519" s="75"/>
      <c r="BS519" s="75"/>
      <c r="BT519" s="75"/>
      <c r="BU519" s="75"/>
      <c r="BV519" s="75"/>
      <c r="BW519" s="75"/>
      <c r="BX519" s="75"/>
      <c r="BY519" s="75"/>
      <c r="BZ519" s="75"/>
      <c r="CA519" s="75"/>
    </row>
    <row r="520" spans="1:79" ht="14.4" x14ac:dyDescent="0.3">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c r="AV520" s="75"/>
      <c r="AW520" s="75"/>
      <c r="AX520" s="75"/>
      <c r="AY520" s="75"/>
      <c r="AZ520" s="75"/>
      <c r="BA520" s="75"/>
      <c r="BB520" s="75"/>
      <c r="BC520" s="75"/>
      <c r="BD520" s="75"/>
      <c r="BE520" s="75"/>
      <c r="BF520" s="75"/>
      <c r="BG520" s="75"/>
      <c r="BH520" s="75"/>
      <c r="BI520" s="75"/>
      <c r="BJ520" s="75"/>
      <c r="BK520" s="75"/>
      <c r="BL520" s="75"/>
      <c r="BM520" s="75"/>
      <c r="BN520" s="75"/>
      <c r="BO520" s="75"/>
      <c r="BP520" s="75"/>
      <c r="BQ520" s="75"/>
      <c r="BR520" s="75"/>
      <c r="BS520" s="75"/>
      <c r="BT520" s="75"/>
      <c r="BU520" s="75"/>
      <c r="BV520" s="75"/>
      <c r="BW520" s="75"/>
      <c r="BX520" s="75"/>
      <c r="BY520" s="75"/>
      <c r="BZ520" s="75"/>
      <c r="CA520" s="75"/>
    </row>
    <row r="521" spans="1:79" ht="14.4" x14ac:dyDescent="0.3">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c r="AV521" s="75"/>
      <c r="AW521" s="75"/>
      <c r="AX521" s="75"/>
      <c r="AY521" s="75"/>
      <c r="AZ521" s="75"/>
      <c r="BA521" s="75"/>
      <c r="BB521" s="75"/>
      <c r="BC521" s="75"/>
      <c r="BD521" s="75"/>
      <c r="BE521" s="75"/>
      <c r="BF521" s="75"/>
      <c r="BG521" s="75"/>
      <c r="BH521" s="75"/>
      <c r="BI521" s="75"/>
      <c r="BJ521" s="75"/>
      <c r="BK521" s="75"/>
      <c r="BL521" s="75"/>
      <c r="BM521" s="75"/>
      <c r="BN521" s="75"/>
      <c r="BO521" s="75"/>
      <c r="BP521" s="75"/>
      <c r="BQ521" s="75"/>
      <c r="BR521" s="75"/>
      <c r="BS521" s="75"/>
      <c r="BT521" s="75"/>
      <c r="BU521" s="75"/>
      <c r="BV521" s="75"/>
      <c r="BW521" s="75"/>
      <c r="BX521" s="75"/>
      <c r="BY521" s="75"/>
      <c r="BZ521" s="75"/>
      <c r="CA521" s="75"/>
    </row>
    <row r="522" spans="1:79" ht="14.4" x14ac:dyDescent="0.3">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c r="AV522" s="75"/>
      <c r="AW522" s="75"/>
      <c r="AX522" s="75"/>
      <c r="AY522" s="75"/>
      <c r="AZ522" s="75"/>
      <c r="BA522" s="75"/>
      <c r="BB522" s="75"/>
      <c r="BC522" s="75"/>
      <c r="BD522" s="75"/>
      <c r="BE522" s="75"/>
      <c r="BF522" s="75"/>
      <c r="BG522" s="75"/>
      <c r="BH522" s="75"/>
      <c r="BI522" s="75"/>
      <c r="BJ522" s="75"/>
      <c r="BK522" s="75"/>
      <c r="BL522" s="75"/>
      <c r="BM522" s="75"/>
      <c r="BN522" s="75"/>
      <c r="BO522" s="75"/>
      <c r="BP522" s="75"/>
      <c r="BQ522" s="75"/>
      <c r="BR522" s="75"/>
      <c r="BS522" s="75"/>
      <c r="BT522" s="75"/>
      <c r="BU522" s="75"/>
      <c r="BV522" s="75"/>
      <c r="BW522" s="75"/>
      <c r="BX522" s="75"/>
      <c r="BY522" s="75"/>
      <c r="BZ522" s="75"/>
      <c r="CA522" s="75"/>
    </row>
    <row r="523" spans="1:79" ht="14.4" x14ac:dyDescent="0.3">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c r="AV523" s="75"/>
      <c r="AW523" s="75"/>
      <c r="AX523" s="75"/>
      <c r="AY523" s="75"/>
      <c r="AZ523" s="75"/>
      <c r="BA523" s="75"/>
      <c r="BB523" s="75"/>
      <c r="BC523" s="75"/>
      <c r="BD523" s="75"/>
      <c r="BE523" s="75"/>
      <c r="BF523" s="75"/>
      <c r="BG523" s="75"/>
      <c r="BH523" s="75"/>
      <c r="BI523" s="75"/>
      <c r="BJ523" s="75"/>
      <c r="BK523" s="75"/>
      <c r="BL523" s="75"/>
      <c r="BM523" s="75"/>
      <c r="BN523" s="75"/>
      <c r="BO523" s="75"/>
      <c r="BP523" s="75"/>
      <c r="BQ523" s="75"/>
      <c r="BR523" s="75"/>
      <c r="BS523" s="75"/>
      <c r="BT523" s="75"/>
      <c r="BU523" s="75"/>
      <c r="BV523" s="75"/>
      <c r="BW523" s="75"/>
      <c r="BX523" s="75"/>
      <c r="BY523" s="75"/>
      <c r="BZ523" s="75"/>
      <c r="CA523" s="75"/>
    </row>
    <row r="524" spans="1:79" ht="14.4" x14ac:dyDescent="0.3">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c r="AV524" s="75"/>
      <c r="AW524" s="75"/>
      <c r="AX524" s="75"/>
      <c r="AY524" s="75"/>
      <c r="AZ524" s="75"/>
      <c r="BA524" s="75"/>
      <c r="BB524" s="75"/>
      <c r="BC524" s="75"/>
      <c r="BD524" s="75"/>
      <c r="BE524" s="75"/>
      <c r="BF524" s="75"/>
      <c r="BG524" s="75"/>
      <c r="BH524" s="75"/>
      <c r="BI524" s="75"/>
      <c r="BJ524" s="75"/>
      <c r="BK524" s="75"/>
      <c r="BL524" s="75"/>
      <c r="BM524" s="75"/>
      <c r="BN524" s="75"/>
      <c r="BO524" s="75"/>
      <c r="BP524" s="75"/>
      <c r="BQ524" s="75"/>
      <c r="BR524" s="75"/>
      <c r="BS524" s="75"/>
      <c r="BT524" s="75"/>
      <c r="BU524" s="75"/>
      <c r="BV524" s="75"/>
      <c r="BW524" s="75"/>
      <c r="BX524" s="75"/>
      <c r="BY524" s="75"/>
      <c r="BZ524" s="75"/>
      <c r="CA524" s="75"/>
    </row>
    <row r="525" spans="1:79" ht="14.4" x14ac:dyDescent="0.3">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c r="AV525" s="75"/>
      <c r="AW525" s="75"/>
      <c r="AX525" s="75"/>
      <c r="AY525" s="75"/>
      <c r="AZ525" s="75"/>
      <c r="BA525" s="75"/>
      <c r="BB525" s="75"/>
      <c r="BC525" s="75"/>
      <c r="BD525" s="75"/>
      <c r="BE525" s="75"/>
      <c r="BF525" s="75"/>
      <c r="BG525" s="75"/>
      <c r="BH525" s="75"/>
      <c r="BI525" s="75"/>
      <c r="BJ525" s="75"/>
      <c r="BK525" s="75"/>
      <c r="BL525" s="75"/>
      <c r="BM525" s="75"/>
      <c r="BN525" s="75"/>
      <c r="BO525" s="75"/>
      <c r="BP525" s="75"/>
      <c r="BQ525" s="75"/>
      <c r="BR525" s="75"/>
      <c r="BS525" s="75"/>
      <c r="BT525" s="75"/>
      <c r="BU525" s="75"/>
      <c r="BV525" s="75"/>
      <c r="BW525" s="75"/>
      <c r="BX525" s="75"/>
      <c r="BY525" s="75"/>
      <c r="BZ525" s="75"/>
      <c r="CA525" s="75"/>
    </row>
    <row r="526" spans="1:79" ht="14.4" x14ac:dyDescent="0.3">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c r="AV526" s="75"/>
      <c r="AW526" s="75"/>
      <c r="AX526" s="75"/>
      <c r="AY526" s="75"/>
      <c r="AZ526" s="75"/>
      <c r="BA526" s="75"/>
      <c r="BB526" s="75"/>
      <c r="BC526" s="75"/>
      <c r="BD526" s="75"/>
      <c r="BE526" s="75"/>
      <c r="BF526" s="75"/>
      <c r="BG526" s="75"/>
      <c r="BH526" s="75"/>
      <c r="BI526" s="75"/>
      <c r="BJ526" s="75"/>
      <c r="BK526" s="75"/>
      <c r="BL526" s="75"/>
      <c r="BM526" s="75"/>
      <c r="BN526" s="75"/>
      <c r="BO526" s="75"/>
      <c r="BP526" s="75"/>
      <c r="BQ526" s="75"/>
      <c r="BR526" s="75"/>
      <c r="BS526" s="75"/>
      <c r="BT526" s="75"/>
      <c r="BU526" s="75"/>
      <c r="BV526" s="75"/>
      <c r="BW526" s="75"/>
      <c r="BX526" s="75"/>
      <c r="BY526" s="75"/>
      <c r="BZ526" s="75"/>
      <c r="CA526" s="75"/>
    </row>
    <row r="527" spans="1:79" ht="14.4" x14ac:dyDescent="0.3">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c r="AV527" s="75"/>
      <c r="AW527" s="75"/>
      <c r="AX527" s="75"/>
      <c r="AY527" s="75"/>
      <c r="AZ527" s="75"/>
      <c r="BA527" s="75"/>
      <c r="BB527" s="75"/>
      <c r="BC527" s="75"/>
      <c r="BD527" s="75"/>
      <c r="BE527" s="75"/>
      <c r="BF527" s="75"/>
      <c r="BG527" s="75"/>
      <c r="BH527" s="75"/>
      <c r="BI527" s="75"/>
      <c r="BJ527" s="75"/>
      <c r="BK527" s="75"/>
      <c r="BL527" s="75"/>
      <c r="BM527" s="75"/>
      <c r="BN527" s="75"/>
      <c r="BO527" s="75"/>
      <c r="BP527" s="75"/>
      <c r="BQ527" s="75"/>
      <c r="BR527" s="75"/>
      <c r="BS527" s="75"/>
      <c r="BT527" s="75"/>
      <c r="BU527" s="75"/>
      <c r="BV527" s="75"/>
      <c r="BW527" s="75"/>
      <c r="BX527" s="75"/>
      <c r="BY527" s="75"/>
      <c r="BZ527" s="75"/>
      <c r="CA527" s="75"/>
    </row>
    <row r="528" spans="1:79" ht="14.4" x14ac:dyDescent="0.3">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c r="AV528" s="75"/>
      <c r="AW528" s="75"/>
      <c r="AX528" s="75"/>
      <c r="AY528" s="75"/>
      <c r="AZ528" s="75"/>
      <c r="BA528" s="75"/>
      <c r="BB528" s="75"/>
      <c r="BC528" s="75"/>
      <c r="BD528" s="75"/>
      <c r="BE528" s="75"/>
      <c r="BF528" s="75"/>
      <c r="BG528" s="75"/>
      <c r="BH528" s="75"/>
      <c r="BI528" s="75"/>
      <c r="BJ528" s="75"/>
      <c r="BK528" s="75"/>
      <c r="BL528" s="75"/>
      <c r="BM528" s="75"/>
      <c r="BN528" s="75"/>
      <c r="BO528" s="75"/>
      <c r="BP528" s="75"/>
      <c r="BQ528" s="75"/>
      <c r="BR528" s="75"/>
      <c r="BS528" s="75"/>
      <c r="BT528" s="75"/>
      <c r="BU528" s="75"/>
      <c r="BV528" s="75"/>
      <c r="BW528" s="75"/>
      <c r="BX528" s="75"/>
      <c r="BY528" s="75"/>
      <c r="BZ528" s="75"/>
      <c r="CA528" s="75"/>
    </row>
    <row r="529" spans="1:79" ht="14.4" x14ac:dyDescent="0.3">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c r="AV529" s="75"/>
      <c r="AW529" s="75"/>
      <c r="AX529" s="75"/>
      <c r="AY529" s="75"/>
      <c r="AZ529" s="75"/>
      <c r="BA529" s="75"/>
      <c r="BB529" s="75"/>
      <c r="BC529" s="75"/>
      <c r="BD529" s="75"/>
      <c r="BE529" s="75"/>
      <c r="BF529" s="75"/>
      <c r="BG529" s="75"/>
      <c r="BH529" s="75"/>
      <c r="BI529" s="75"/>
      <c r="BJ529" s="75"/>
      <c r="BK529" s="75"/>
      <c r="BL529" s="75"/>
      <c r="BM529" s="75"/>
      <c r="BN529" s="75"/>
      <c r="BO529" s="75"/>
      <c r="BP529" s="75"/>
      <c r="BQ529" s="75"/>
      <c r="BR529" s="75"/>
      <c r="BS529" s="75"/>
      <c r="BT529" s="75"/>
      <c r="BU529" s="75"/>
      <c r="BV529" s="75"/>
      <c r="BW529" s="75"/>
      <c r="BX529" s="75"/>
      <c r="BY529" s="75"/>
      <c r="BZ529" s="75"/>
      <c r="CA529" s="75"/>
    </row>
    <row r="530" spans="1:79" ht="14.4" x14ac:dyDescent="0.3">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c r="AV530" s="75"/>
      <c r="AW530" s="75"/>
      <c r="AX530" s="75"/>
      <c r="AY530" s="75"/>
      <c r="AZ530" s="75"/>
      <c r="BA530" s="75"/>
      <c r="BB530" s="75"/>
      <c r="BC530" s="75"/>
      <c r="BD530" s="75"/>
      <c r="BE530" s="75"/>
      <c r="BF530" s="75"/>
      <c r="BG530" s="75"/>
      <c r="BH530" s="75"/>
      <c r="BI530" s="75"/>
      <c r="BJ530" s="75"/>
      <c r="BK530" s="75"/>
      <c r="BL530" s="75"/>
      <c r="BM530" s="75"/>
      <c r="BN530" s="75"/>
      <c r="BO530" s="75"/>
      <c r="BP530" s="75"/>
      <c r="BQ530" s="75"/>
      <c r="BR530" s="75"/>
      <c r="BS530" s="75"/>
      <c r="BT530" s="75"/>
      <c r="BU530" s="75"/>
      <c r="BV530" s="75"/>
      <c r="BW530" s="75"/>
      <c r="BX530" s="75"/>
      <c r="BY530" s="75"/>
      <c r="BZ530" s="75"/>
      <c r="CA530" s="75"/>
    </row>
    <row r="531" spans="1:79" ht="14.4" x14ac:dyDescent="0.3">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c r="AV531" s="75"/>
      <c r="AW531" s="75"/>
      <c r="AX531" s="75"/>
      <c r="AY531" s="75"/>
      <c r="AZ531" s="75"/>
      <c r="BA531" s="75"/>
      <c r="BB531" s="75"/>
      <c r="BC531" s="75"/>
      <c r="BD531" s="75"/>
      <c r="BE531" s="75"/>
      <c r="BF531" s="75"/>
      <c r="BG531" s="75"/>
      <c r="BH531" s="75"/>
      <c r="BI531" s="75"/>
      <c r="BJ531" s="75"/>
      <c r="BK531" s="75"/>
      <c r="BL531" s="75"/>
      <c r="BM531" s="75"/>
      <c r="BN531" s="75"/>
      <c r="BO531" s="75"/>
      <c r="BP531" s="75"/>
      <c r="BQ531" s="75"/>
      <c r="BR531" s="75"/>
      <c r="BS531" s="75"/>
      <c r="BT531" s="75"/>
      <c r="BU531" s="75"/>
      <c r="BV531" s="75"/>
      <c r="BW531" s="75"/>
      <c r="BX531" s="75"/>
      <c r="BY531" s="75"/>
      <c r="BZ531" s="75"/>
      <c r="CA531" s="75"/>
    </row>
    <row r="532" spans="1:79" ht="14.4" x14ac:dyDescent="0.3">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c r="AV532" s="75"/>
      <c r="AW532" s="75"/>
      <c r="AX532" s="75"/>
      <c r="AY532" s="75"/>
      <c r="AZ532" s="75"/>
      <c r="BA532" s="75"/>
      <c r="BB532" s="75"/>
      <c r="BC532" s="75"/>
      <c r="BD532" s="75"/>
      <c r="BE532" s="75"/>
      <c r="BF532" s="75"/>
      <c r="BG532" s="75"/>
      <c r="BH532" s="75"/>
      <c r="BI532" s="75"/>
      <c r="BJ532" s="75"/>
      <c r="BK532" s="75"/>
      <c r="BL532" s="75"/>
      <c r="BM532" s="75"/>
      <c r="BN532" s="75"/>
      <c r="BO532" s="75"/>
      <c r="BP532" s="75"/>
      <c r="BQ532" s="75"/>
      <c r="BR532" s="75"/>
      <c r="BS532" s="75"/>
      <c r="BT532" s="75"/>
      <c r="BU532" s="75"/>
      <c r="BV532" s="75"/>
      <c r="BW532" s="75"/>
      <c r="BX532" s="75"/>
      <c r="BY532" s="75"/>
      <c r="BZ532" s="75"/>
      <c r="CA532" s="75"/>
    </row>
    <row r="533" spans="1:79" ht="14.4" x14ac:dyDescent="0.3">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c r="AV533" s="75"/>
      <c r="AW533" s="75"/>
      <c r="AX533" s="75"/>
      <c r="AY533" s="75"/>
      <c r="AZ533" s="75"/>
      <c r="BA533" s="75"/>
      <c r="BB533" s="75"/>
      <c r="BC533" s="75"/>
      <c r="BD533" s="75"/>
      <c r="BE533" s="75"/>
      <c r="BF533" s="75"/>
      <c r="BG533" s="75"/>
      <c r="BH533" s="75"/>
      <c r="BI533" s="75"/>
      <c r="BJ533" s="75"/>
      <c r="BK533" s="75"/>
      <c r="BL533" s="75"/>
      <c r="BM533" s="75"/>
      <c r="BN533" s="75"/>
      <c r="BO533" s="75"/>
      <c r="BP533" s="75"/>
      <c r="BQ533" s="75"/>
      <c r="BR533" s="75"/>
      <c r="BS533" s="75"/>
      <c r="BT533" s="75"/>
      <c r="BU533" s="75"/>
      <c r="BV533" s="75"/>
      <c r="BW533" s="75"/>
      <c r="BX533" s="75"/>
      <c r="BY533" s="75"/>
      <c r="BZ533" s="75"/>
      <c r="CA533" s="75"/>
    </row>
    <row r="534" spans="1:79" ht="14.4" x14ac:dyDescent="0.3">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c r="AV534" s="75"/>
      <c r="AW534" s="75"/>
      <c r="AX534" s="75"/>
      <c r="AY534" s="75"/>
      <c r="AZ534" s="75"/>
      <c r="BA534" s="75"/>
      <c r="BB534" s="75"/>
      <c r="BC534" s="75"/>
      <c r="BD534" s="75"/>
      <c r="BE534" s="75"/>
      <c r="BF534" s="75"/>
      <c r="BG534" s="75"/>
      <c r="BH534" s="75"/>
      <c r="BI534" s="75"/>
      <c r="BJ534" s="75"/>
      <c r="BK534" s="75"/>
      <c r="BL534" s="75"/>
      <c r="BM534" s="75"/>
      <c r="BN534" s="75"/>
      <c r="BO534" s="75"/>
      <c r="BP534" s="75"/>
      <c r="BQ534" s="75"/>
      <c r="BR534" s="75"/>
      <c r="BS534" s="75"/>
      <c r="BT534" s="75"/>
      <c r="BU534" s="75"/>
      <c r="BV534" s="75"/>
      <c r="BW534" s="75"/>
      <c r="BX534" s="75"/>
      <c r="BY534" s="75"/>
      <c r="BZ534" s="75"/>
      <c r="CA534" s="75"/>
    </row>
    <row r="535" spans="1:79" ht="14.4" x14ac:dyDescent="0.3">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c r="AV535" s="75"/>
      <c r="AW535" s="75"/>
      <c r="AX535" s="75"/>
      <c r="AY535" s="75"/>
      <c r="AZ535" s="75"/>
      <c r="BA535" s="75"/>
      <c r="BB535" s="75"/>
      <c r="BC535" s="75"/>
      <c r="BD535" s="75"/>
      <c r="BE535" s="75"/>
      <c r="BF535" s="75"/>
      <c r="BG535" s="75"/>
      <c r="BH535" s="75"/>
      <c r="BI535" s="75"/>
      <c r="BJ535" s="75"/>
      <c r="BK535" s="75"/>
      <c r="BL535" s="75"/>
      <c r="BM535" s="75"/>
      <c r="BN535" s="75"/>
      <c r="BO535" s="75"/>
      <c r="BP535" s="75"/>
      <c r="BQ535" s="75"/>
      <c r="BR535" s="75"/>
      <c r="BS535" s="75"/>
      <c r="BT535" s="75"/>
      <c r="BU535" s="75"/>
      <c r="BV535" s="75"/>
      <c r="BW535" s="75"/>
      <c r="BX535" s="75"/>
      <c r="BY535" s="75"/>
      <c r="BZ535" s="75"/>
      <c r="CA535" s="75"/>
    </row>
    <row r="536" spans="1:79" ht="14.4" x14ac:dyDescent="0.3">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c r="AV536" s="75"/>
      <c r="AW536" s="75"/>
      <c r="AX536" s="75"/>
      <c r="AY536" s="75"/>
      <c r="AZ536" s="75"/>
      <c r="BA536" s="75"/>
      <c r="BB536" s="75"/>
      <c r="BC536" s="75"/>
      <c r="BD536" s="75"/>
      <c r="BE536" s="75"/>
      <c r="BF536" s="75"/>
      <c r="BG536" s="75"/>
      <c r="BH536" s="75"/>
      <c r="BI536" s="75"/>
      <c r="BJ536" s="75"/>
      <c r="BK536" s="75"/>
      <c r="BL536" s="75"/>
      <c r="BM536" s="75"/>
      <c r="BN536" s="75"/>
      <c r="BO536" s="75"/>
      <c r="BP536" s="75"/>
      <c r="BQ536" s="75"/>
      <c r="BR536" s="75"/>
      <c r="BS536" s="75"/>
      <c r="BT536" s="75"/>
      <c r="BU536" s="75"/>
      <c r="BV536" s="75"/>
      <c r="BW536" s="75"/>
      <c r="BX536" s="75"/>
      <c r="BY536" s="75"/>
      <c r="BZ536" s="75"/>
      <c r="CA536" s="75"/>
    </row>
    <row r="537" spans="1:79" ht="14.4" x14ac:dyDescent="0.3">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c r="AV537" s="75"/>
      <c r="AW537" s="75"/>
      <c r="AX537" s="75"/>
      <c r="AY537" s="75"/>
      <c r="AZ537" s="75"/>
      <c r="BA537" s="75"/>
      <c r="BB537" s="75"/>
      <c r="BC537" s="75"/>
      <c r="BD537" s="75"/>
      <c r="BE537" s="75"/>
      <c r="BF537" s="75"/>
      <c r="BG537" s="75"/>
      <c r="BH537" s="75"/>
      <c r="BI537" s="75"/>
      <c r="BJ537" s="75"/>
      <c r="BK537" s="75"/>
      <c r="BL537" s="75"/>
      <c r="BM537" s="75"/>
      <c r="BN537" s="75"/>
      <c r="BO537" s="75"/>
      <c r="BP537" s="75"/>
      <c r="BQ537" s="75"/>
      <c r="BR537" s="75"/>
      <c r="BS537" s="75"/>
      <c r="BT537" s="75"/>
      <c r="BU537" s="75"/>
      <c r="BV537" s="75"/>
      <c r="BW537" s="75"/>
      <c r="BX537" s="75"/>
      <c r="BY537" s="75"/>
      <c r="BZ537" s="75"/>
      <c r="CA537" s="75"/>
    </row>
    <row r="538" spans="1:79" ht="14.4" x14ac:dyDescent="0.3">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c r="AV538" s="75"/>
      <c r="AW538" s="75"/>
      <c r="AX538" s="75"/>
      <c r="AY538" s="75"/>
      <c r="AZ538" s="75"/>
      <c r="BA538" s="75"/>
      <c r="BB538" s="75"/>
      <c r="BC538" s="75"/>
      <c r="BD538" s="75"/>
      <c r="BE538" s="75"/>
      <c r="BF538" s="75"/>
      <c r="BG538" s="75"/>
      <c r="BH538" s="75"/>
      <c r="BI538" s="75"/>
      <c r="BJ538" s="75"/>
      <c r="BK538" s="75"/>
      <c r="BL538" s="75"/>
      <c r="BM538" s="75"/>
      <c r="BN538" s="75"/>
      <c r="BO538" s="75"/>
      <c r="BP538" s="75"/>
      <c r="BQ538" s="75"/>
      <c r="BR538" s="75"/>
      <c r="BS538" s="75"/>
      <c r="BT538" s="75"/>
      <c r="BU538" s="75"/>
      <c r="BV538" s="75"/>
      <c r="BW538" s="75"/>
      <c r="BX538" s="75"/>
      <c r="BY538" s="75"/>
      <c r="BZ538" s="75"/>
      <c r="CA538" s="75"/>
    </row>
    <row r="539" spans="1:79" ht="14.4" x14ac:dyDescent="0.3">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c r="AV539" s="75"/>
      <c r="AW539" s="75"/>
      <c r="AX539" s="75"/>
      <c r="AY539" s="75"/>
      <c r="AZ539" s="75"/>
      <c r="BA539" s="75"/>
      <c r="BB539" s="75"/>
      <c r="BC539" s="75"/>
      <c r="BD539" s="75"/>
      <c r="BE539" s="75"/>
      <c r="BF539" s="75"/>
      <c r="BG539" s="75"/>
      <c r="BH539" s="75"/>
      <c r="BI539" s="75"/>
      <c r="BJ539" s="75"/>
      <c r="BK539" s="75"/>
      <c r="BL539" s="75"/>
      <c r="BM539" s="75"/>
      <c r="BN539" s="75"/>
      <c r="BO539" s="75"/>
      <c r="BP539" s="75"/>
      <c r="BQ539" s="75"/>
      <c r="BR539" s="75"/>
      <c r="BS539" s="75"/>
      <c r="BT539" s="75"/>
      <c r="BU539" s="75"/>
      <c r="BV539" s="75"/>
      <c r="BW539" s="75"/>
      <c r="BX539" s="75"/>
      <c r="BY539" s="75"/>
      <c r="BZ539" s="75"/>
      <c r="CA539" s="75"/>
    </row>
    <row r="540" spans="1:79" ht="14.4" x14ac:dyDescent="0.3">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c r="AV540" s="75"/>
      <c r="AW540" s="75"/>
      <c r="AX540" s="75"/>
      <c r="AY540" s="75"/>
      <c r="AZ540" s="75"/>
      <c r="BA540" s="75"/>
      <c r="BB540" s="75"/>
      <c r="BC540" s="75"/>
      <c r="BD540" s="75"/>
      <c r="BE540" s="75"/>
      <c r="BF540" s="75"/>
      <c r="BG540" s="75"/>
      <c r="BH540" s="75"/>
      <c r="BI540" s="75"/>
      <c r="BJ540" s="75"/>
      <c r="BK540" s="75"/>
      <c r="BL540" s="75"/>
      <c r="BM540" s="75"/>
      <c r="BN540" s="75"/>
      <c r="BO540" s="75"/>
      <c r="BP540" s="75"/>
      <c r="BQ540" s="75"/>
      <c r="BR540" s="75"/>
      <c r="BS540" s="75"/>
      <c r="BT540" s="75"/>
      <c r="BU540" s="75"/>
      <c r="BV540" s="75"/>
      <c r="BW540" s="75"/>
      <c r="BX540" s="75"/>
      <c r="BY540" s="75"/>
      <c r="BZ540" s="75"/>
      <c r="CA540" s="75"/>
    </row>
    <row r="541" spans="1:79" ht="14.4" x14ac:dyDescent="0.3">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c r="AV541" s="75"/>
      <c r="AW541" s="75"/>
      <c r="AX541" s="75"/>
      <c r="AY541" s="75"/>
      <c r="AZ541" s="75"/>
      <c r="BA541" s="75"/>
      <c r="BB541" s="75"/>
      <c r="BC541" s="75"/>
      <c r="BD541" s="75"/>
      <c r="BE541" s="75"/>
      <c r="BF541" s="75"/>
      <c r="BG541" s="75"/>
      <c r="BH541" s="75"/>
      <c r="BI541" s="75"/>
      <c r="BJ541" s="75"/>
      <c r="BK541" s="75"/>
      <c r="BL541" s="75"/>
      <c r="BM541" s="75"/>
      <c r="BN541" s="75"/>
      <c r="BO541" s="75"/>
      <c r="BP541" s="75"/>
      <c r="BQ541" s="75"/>
      <c r="BR541" s="75"/>
      <c r="BS541" s="75"/>
      <c r="BT541" s="75"/>
      <c r="BU541" s="75"/>
      <c r="BV541" s="75"/>
      <c r="BW541" s="75"/>
      <c r="BX541" s="75"/>
      <c r="BY541" s="75"/>
      <c r="BZ541" s="75"/>
      <c r="CA541" s="75"/>
    </row>
    <row r="542" spans="1:79" ht="14.4" x14ac:dyDescent="0.3">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c r="AV542" s="75"/>
      <c r="AW542" s="75"/>
      <c r="AX542" s="75"/>
      <c r="AY542" s="75"/>
      <c r="AZ542" s="75"/>
      <c r="BA542" s="75"/>
      <c r="BB542" s="75"/>
      <c r="BC542" s="75"/>
      <c r="BD542" s="75"/>
      <c r="BE542" s="75"/>
      <c r="BF542" s="75"/>
      <c r="BG542" s="75"/>
      <c r="BH542" s="75"/>
      <c r="BI542" s="75"/>
      <c r="BJ542" s="75"/>
      <c r="BK542" s="75"/>
      <c r="BL542" s="75"/>
      <c r="BM542" s="75"/>
      <c r="BN542" s="75"/>
      <c r="BO542" s="75"/>
      <c r="BP542" s="75"/>
      <c r="BQ542" s="75"/>
      <c r="BR542" s="75"/>
      <c r="BS542" s="75"/>
      <c r="BT542" s="75"/>
      <c r="BU542" s="75"/>
      <c r="BV542" s="75"/>
      <c r="BW542" s="75"/>
      <c r="BX542" s="75"/>
      <c r="BY542" s="75"/>
      <c r="BZ542" s="75"/>
      <c r="CA542" s="75"/>
    </row>
    <row r="543" spans="1:79" ht="14.4" x14ac:dyDescent="0.3">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c r="AV543" s="75"/>
      <c r="AW543" s="75"/>
      <c r="AX543" s="75"/>
      <c r="AY543" s="75"/>
      <c r="AZ543" s="75"/>
      <c r="BA543" s="75"/>
      <c r="BB543" s="75"/>
      <c r="BC543" s="75"/>
      <c r="BD543" s="75"/>
      <c r="BE543" s="75"/>
      <c r="BF543" s="75"/>
      <c r="BG543" s="75"/>
      <c r="BH543" s="75"/>
      <c r="BI543" s="75"/>
      <c r="BJ543" s="75"/>
      <c r="BK543" s="75"/>
      <c r="BL543" s="75"/>
      <c r="BM543" s="75"/>
      <c r="BN543" s="75"/>
      <c r="BO543" s="75"/>
      <c r="BP543" s="75"/>
      <c r="BQ543" s="75"/>
      <c r="BR543" s="75"/>
      <c r="BS543" s="75"/>
      <c r="BT543" s="75"/>
      <c r="BU543" s="75"/>
      <c r="BV543" s="75"/>
      <c r="BW543" s="75"/>
      <c r="BX543" s="75"/>
      <c r="BY543" s="75"/>
      <c r="BZ543" s="75"/>
      <c r="CA543" s="75"/>
    </row>
    <row r="544" spans="1:79" ht="14.4" x14ac:dyDescent="0.3">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c r="AX544" s="75"/>
      <c r="AY544" s="75"/>
      <c r="AZ544" s="75"/>
      <c r="BA544" s="75"/>
      <c r="BB544" s="75"/>
      <c r="BC544" s="75"/>
      <c r="BD544" s="75"/>
      <c r="BE544" s="75"/>
      <c r="BF544" s="75"/>
      <c r="BG544" s="75"/>
      <c r="BH544" s="75"/>
      <c r="BI544" s="75"/>
      <c r="BJ544" s="75"/>
      <c r="BK544" s="75"/>
      <c r="BL544" s="75"/>
      <c r="BM544" s="75"/>
      <c r="BN544" s="75"/>
      <c r="BO544" s="75"/>
      <c r="BP544" s="75"/>
      <c r="BQ544" s="75"/>
      <c r="BR544" s="75"/>
      <c r="BS544" s="75"/>
      <c r="BT544" s="75"/>
      <c r="BU544" s="75"/>
      <c r="BV544" s="75"/>
      <c r="BW544" s="75"/>
      <c r="BX544" s="75"/>
      <c r="BY544" s="75"/>
      <c r="BZ544" s="75"/>
      <c r="CA544" s="75"/>
    </row>
    <row r="545" spans="1:79" ht="14.4" x14ac:dyDescent="0.3">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c r="AV545" s="75"/>
      <c r="AW545" s="75"/>
      <c r="AX545" s="75"/>
      <c r="AY545" s="75"/>
      <c r="AZ545" s="75"/>
      <c r="BA545" s="75"/>
      <c r="BB545" s="75"/>
      <c r="BC545" s="75"/>
      <c r="BD545" s="75"/>
      <c r="BE545" s="75"/>
      <c r="BF545" s="75"/>
      <c r="BG545" s="75"/>
      <c r="BH545" s="75"/>
      <c r="BI545" s="75"/>
      <c r="BJ545" s="75"/>
      <c r="BK545" s="75"/>
      <c r="BL545" s="75"/>
      <c r="BM545" s="75"/>
      <c r="BN545" s="75"/>
      <c r="BO545" s="75"/>
      <c r="BP545" s="75"/>
      <c r="BQ545" s="75"/>
      <c r="BR545" s="75"/>
      <c r="BS545" s="75"/>
      <c r="BT545" s="75"/>
      <c r="BU545" s="75"/>
      <c r="BV545" s="75"/>
      <c r="BW545" s="75"/>
      <c r="BX545" s="75"/>
      <c r="BY545" s="75"/>
      <c r="BZ545" s="75"/>
      <c r="CA545" s="75"/>
    </row>
    <row r="546" spans="1:79" ht="14.4" x14ac:dyDescent="0.3">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c r="AV546" s="75"/>
      <c r="AW546" s="75"/>
      <c r="AX546" s="75"/>
      <c r="AY546" s="75"/>
      <c r="AZ546" s="75"/>
      <c r="BA546" s="75"/>
      <c r="BB546" s="75"/>
      <c r="BC546" s="75"/>
      <c r="BD546" s="75"/>
      <c r="BE546" s="75"/>
      <c r="BF546" s="75"/>
      <c r="BG546" s="75"/>
      <c r="BH546" s="75"/>
      <c r="BI546" s="75"/>
      <c r="BJ546" s="75"/>
      <c r="BK546" s="75"/>
      <c r="BL546" s="75"/>
      <c r="BM546" s="75"/>
      <c r="BN546" s="75"/>
      <c r="BO546" s="75"/>
      <c r="BP546" s="75"/>
      <c r="BQ546" s="75"/>
      <c r="BR546" s="75"/>
      <c r="BS546" s="75"/>
      <c r="BT546" s="75"/>
      <c r="BU546" s="75"/>
      <c r="BV546" s="75"/>
      <c r="BW546" s="75"/>
      <c r="BX546" s="75"/>
      <c r="BY546" s="75"/>
      <c r="BZ546" s="75"/>
      <c r="CA546" s="75"/>
    </row>
    <row r="547" spans="1:79" ht="14.4" x14ac:dyDescent="0.3">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c r="AV547" s="75"/>
      <c r="AW547" s="75"/>
      <c r="AX547" s="75"/>
      <c r="AY547" s="75"/>
      <c r="AZ547" s="75"/>
      <c r="BA547" s="75"/>
      <c r="BB547" s="75"/>
      <c r="BC547" s="75"/>
      <c r="BD547" s="75"/>
      <c r="BE547" s="75"/>
      <c r="BF547" s="75"/>
      <c r="BG547" s="75"/>
      <c r="BH547" s="75"/>
      <c r="BI547" s="75"/>
      <c r="BJ547" s="75"/>
      <c r="BK547" s="75"/>
      <c r="BL547" s="75"/>
      <c r="BM547" s="75"/>
      <c r="BN547" s="75"/>
      <c r="BO547" s="75"/>
      <c r="BP547" s="75"/>
      <c r="BQ547" s="75"/>
      <c r="BR547" s="75"/>
      <c r="BS547" s="75"/>
      <c r="BT547" s="75"/>
      <c r="BU547" s="75"/>
      <c r="BV547" s="75"/>
      <c r="BW547" s="75"/>
      <c r="BX547" s="75"/>
      <c r="BY547" s="75"/>
      <c r="BZ547" s="75"/>
      <c r="CA547" s="75"/>
    </row>
    <row r="548" spans="1:79" ht="14.4" x14ac:dyDescent="0.3">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c r="AV548" s="75"/>
      <c r="AW548" s="75"/>
      <c r="AX548" s="75"/>
      <c r="AY548" s="75"/>
      <c r="AZ548" s="75"/>
      <c r="BA548" s="75"/>
      <c r="BB548" s="75"/>
      <c r="BC548" s="75"/>
      <c r="BD548" s="75"/>
      <c r="BE548" s="75"/>
      <c r="BF548" s="75"/>
      <c r="BG548" s="75"/>
      <c r="BH548" s="75"/>
      <c r="BI548" s="75"/>
      <c r="BJ548" s="75"/>
      <c r="BK548" s="75"/>
      <c r="BL548" s="75"/>
      <c r="BM548" s="75"/>
      <c r="BN548" s="75"/>
      <c r="BO548" s="75"/>
      <c r="BP548" s="75"/>
      <c r="BQ548" s="75"/>
      <c r="BR548" s="75"/>
      <c r="BS548" s="75"/>
      <c r="BT548" s="75"/>
      <c r="BU548" s="75"/>
      <c r="BV548" s="75"/>
      <c r="BW548" s="75"/>
      <c r="BX548" s="75"/>
      <c r="BY548" s="75"/>
      <c r="BZ548" s="75"/>
      <c r="CA548" s="75"/>
    </row>
    <row r="549" spans="1:79" ht="14.4" x14ac:dyDescent="0.3">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c r="AV549" s="75"/>
      <c r="AW549" s="75"/>
      <c r="AX549" s="75"/>
      <c r="AY549" s="75"/>
      <c r="AZ549" s="75"/>
      <c r="BA549" s="75"/>
      <c r="BB549" s="75"/>
      <c r="BC549" s="75"/>
      <c r="BD549" s="75"/>
      <c r="BE549" s="75"/>
      <c r="BF549" s="75"/>
      <c r="BG549" s="75"/>
      <c r="BH549" s="75"/>
      <c r="BI549" s="75"/>
      <c r="BJ549" s="75"/>
      <c r="BK549" s="75"/>
      <c r="BL549" s="75"/>
      <c r="BM549" s="75"/>
      <c r="BN549" s="75"/>
      <c r="BO549" s="75"/>
      <c r="BP549" s="75"/>
      <c r="BQ549" s="75"/>
      <c r="BR549" s="75"/>
      <c r="BS549" s="75"/>
      <c r="BT549" s="75"/>
      <c r="BU549" s="75"/>
      <c r="BV549" s="75"/>
      <c r="BW549" s="75"/>
      <c r="BX549" s="75"/>
      <c r="BY549" s="75"/>
      <c r="BZ549" s="75"/>
      <c r="CA549" s="75"/>
    </row>
    <row r="550" spans="1:79" ht="14.4" x14ac:dyDescent="0.3">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c r="AV550" s="75"/>
      <c r="AW550" s="75"/>
      <c r="AX550" s="75"/>
      <c r="AY550" s="75"/>
      <c r="AZ550" s="75"/>
      <c r="BA550" s="75"/>
      <c r="BB550" s="75"/>
      <c r="BC550" s="75"/>
      <c r="BD550" s="75"/>
      <c r="BE550" s="75"/>
      <c r="BF550" s="75"/>
      <c r="BG550" s="75"/>
      <c r="BH550" s="75"/>
      <c r="BI550" s="75"/>
      <c r="BJ550" s="75"/>
      <c r="BK550" s="75"/>
      <c r="BL550" s="75"/>
      <c r="BM550" s="75"/>
      <c r="BN550" s="75"/>
      <c r="BO550" s="75"/>
      <c r="BP550" s="75"/>
      <c r="BQ550" s="75"/>
      <c r="BR550" s="75"/>
      <c r="BS550" s="75"/>
      <c r="BT550" s="75"/>
      <c r="BU550" s="75"/>
      <c r="BV550" s="75"/>
      <c r="BW550" s="75"/>
      <c r="BX550" s="75"/>
      <c r="BY550" s="75"/>
      <c r="BZ550" s="75"/>
      <c r="CA550" s="75"/>
    </row>
    <row r="551" spans="1:79" ht="14.4" x14ac:dyDescent="0.3">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c r="AV551" s="75"/>
      <c r="AW551" s="75"/>
      <c r="AX551" s="75"/>
      <c r="AY551" s="75"/>
      <c r="AZ551" s="75"/>
      <c r="BA551" s="75"/>
      <c r="BB551" s="75"/>
      <c r="BC551" s="75"/>
      <c r="BD551" s="75"/>
      <c r="BE551" s="75"/>
      <c r="BF551" s="75"/>
      <c r="BG551" s="75"/>
      <c r="BH551" s="75"/>
      <c r="BI551" s="75"/>
      <c r="BJ551" s="75"/>
      <c r="BK551" s="75"/>
      <c r="BL551" s="75"/>
      <c r="BM551" s="75"/>
      <c r="BN551" s="75"/>
      <c r="BO551" s="75"/>
      <c r="BP551" s="75"/>
      <c r="BQ551" s="75"/>
      <c r="BR551" s="75"/>
      <c r="BS551" s="75"/>
      <c r="BT551" s="75"/>
      <c r="BU551" s="75"/>
      <c r="BV551" s="75"/>
      <c r="BW551" s="75"/>
      <c r="BX551" s="75"/>
      <c r="BY551" s="75"/>
      <c r="BZ551" s="75"/>
      <c r="CA551" s="75"/>
    </row>
    <row r="552" spans="1:79" ht="14.4" x14ac:dyDescent="0.3">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c r="AX552" s="75"/>
      <c r="AY552" s="75"/>
      <c r="AZ552" s="75"/>
      <c r="BA552" s="75"/>
      <c r="BB552" s="75"/>
      <c r="BC552" s="75"/>
      <c r="BD552" s="75"/>
      <c r="BE552" s="75"/>
      <c r="BF552" s="75"/>
      <c r="BG552" s="75"/>
      <c r="BH552" s="75"/>
      <c r="BI552" s="75"/>
      <c r="BJ552" s="75"/>
      <c r="BK552" s="75"/>
      <c r="BL552" s="75"/>
      <c r="BM552" s="75"/>
      <c r="BN552" s="75"/>
      <c r="BO552" s="75"/>
      <c r="BP552" s="75"/>
      <c r="BQ552" s="75"/>
      <c r="BR552" s="75"/>
      <c r="BS552" s="75"/>
      <c r="BT552" s="75"/>
      <c r="BU552" s="75"/>
      <c r="BV552" s="75"/>
      <c r="BW552" s="75"/>
      <c r="BX552" s="75"/>
      <c r="BY552" s="75"/>
      <c r="BZ552" s="75"/>
      <c r="CA552" s="75"/>
    </row>
    <row r="553" spans="1:79" ht="14.4" x14ac:dyDescent="0.3">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c r="AY553" s="75"/>
      <c r="AZ553" s="75"/>
      <c r="BA553" s="75"/>
      <c r="BB553" s="75"/>
      <c r="BC553" s="75"/>
      <c r="BD553" s="75"/>
      <c r="BE553" s="75"/>
      <c r="BF553" s="75"/>
      <c r="BG553" s="75"/>
      <c r="BH553" s="75"/>
      <c r="BI553" s="75"/>
      <c r="BJ553" s="75"/>
      <c r="BK553" s="75"/>
      <c r="BL553" s="75"/>
      <c r="BM553" s="75"/>
      <c r="BN553" s="75"/>
      <c r="BO553" s="75"/>
      <c r="BP553" s="75"/>
      <c r="BQ553" s="75"/>
      <c r="BR553" s="75"/>
      <c r="BS553" s="75"/>
      <c r="BT553" s="75"/>
      <c r="BU553" s="75"/>
      <c r="BV553" s="75"/>
      <c r="BW553" s="75"/>
      <c r="BX553" s="75"/>
      <c r="BY553" s="75"/>
      <c r="BZ553" s="75"/>
      <c r="CA553" s="75"/>
    </row>
    <row r="554" spans="1:79" ht="14.4" x14ac:dyDescent="0.3">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c r="AV554" s="75"/>
      <c r="AW554" s="75"/>
      <c r="AX554" s="75"/>
      <c r="AY554" s="75"/>
      <c r="AZ554" s="75"/>
      <c r="BA554" s="75"/>
      <c r="BB554" s="75"/>
      <c r="BC554" s="75"/>
      <c r="BD554" s="75"/>
      <c r="BE554" s="75"/>
      <c r="BF554" s="75"/>
      <c r="BG554" s="75"/>
      <c r="BH554" s="75"/>
      <c r="BI554" s="75"/>
      <c r="BJ554" s="75"/>
      <c r="BK554" s="75"/>
      <c r="BL554" s="75"/>
      <c r="BM554" s="75"/>
      <c r="BN554" s="75"/>
      <c r="BO554" s="75"/>
      <c r="BP554" s="75"/>
      <c r="BQ554" s="75"/>
      <c r="BR554" s="75"/>
      <c r="BS554" s="75"/>
      <c r="BT554" s="75"/>
      <c r="BU554" s="75"/>
      <c r="BV554" s="75"/>
      <c r="BW554" s="75"/>
      <c r="BX554" s="75"/>
      <c r="BY554" s="75"/>
      <c r="BZ554" s="75"/>
      <c r="CA554" s="75"/>
    </row>
    <row r="555" spans="1:79" ht="14.4" x14ac:dyDescent="0.3">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c r="AV555" s="75"/>
      <c r="AW555" s="75"/>
      <c r="AX555" s="75"/>
      <c r="AY555" s="75"/>
      <c r="AZ555" s="75"/>
      <c r="BA555" s="75"/>
      <c r="BB555" s="75"/>
      <c r="BC555" s="75"/>
      <c r="BD555" s="75"/>
      <c r="BE555" s="75"/>
      <c r="BF555" s="75"/>
      <c r="BG555" s="75"/>
      <c r="BH555" s="75"/>
      <c r="BI555" s="75"/>
      <c r="BJ555" s="75"/>
      <c r="BK555" s="75"/>
      <c r="BL555" s="75"/>
      <c r="BM555" s="75"/>
      <c r="BN555" s="75"/>
      <c r="BO555" s="75"/>
      <c r="BP555" s="75"/>
      <c r="BQ555" s="75"/>
      <c r="BR555" s="75"/>
      <c r="BS555" s="75"/>
      <c r="BT555" s="75"/>
      <c r="BU555" s="75"/>
      <c r="BV555" s="75"/>
      <c r="BW555" s="75"/>
      <c r="BX555" s="75"/>
      <c r="BY555" s="75"/>
      <c r="BZ555" s="75"/>
      <c r="CA555" s="75"/>
    </row>
    <row r="556" spans="1:79" ht="14.4" x14ac:dyDescent="0.3">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c r="AV556" s="75"/>
      <c r="AW556" s="75"/>
      <c r="AX556" s="75"/>
      <c r="AY556" s="75"/>
      <c r="AZ556" s="75"/>
      <c r="BA556" s="75"/>
      <c r="BB556" s="75"/>
      <c r="BC556" s="75"/>
      <c r="BD556" s="75"/>
      <c r="BE556" s="75"/>
      <c r="BF556" s="75"/>
      <c r="BG556" s="75"/>
      <c r="BH556" s="75"/>
      <c r="BI556" s="75"/>
      <c r="BJ556" s="75"/>
      <c r="BK556" s="75"/>
      <c r="BL556" s="75"/>
      <c r="BM556" s="75"/>
      <c r="BN556" s="75"/>
      <c r="BO556" s="75"/>
      <c r="BP556" s="75"/>
      <c r="BQ556" s="75"/>
      <c r="BR556" s="75"/>
      <c r="BS556" s="75"/>
      <c r="BT556" s="75"/>
      <c r="BU556" s="75"/>
      <c r="BV556" s="75"/>
      <c r="BW556" s="75"/>
      <c r="BX556" s="75"/>
      <c r="BY556" s="75"/>
      <c r="BZ556" s="75"/>
      <c r="CA556" s="75"/>
    </row>
    <row r="557" spans="1:79" ht="14.4" x14ac:dyDescent="0.3">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c r="AV557" s="75"/>
      <c r="AW557" s="75"/>
      <c r="AX557" s="75"/>
      <c r="AY557" s="75"/>
      <c r="AZ557" s="75"/>
      <c r="BA557" s="75"/>
      <c r="BB557" s="75"/>
      <c r="BC557" s="75"/>
      <c r="BD557" s="75"/>
      <c r="BE557" s="75"/>
      <c r="BF557" s="75"/>
      <c r="BG557" s="75"/>
      <c r="BH557" s="75"/>
      <c r="BI557" s="75"/>
      <c r="BJ557" s="75"/>
      <c r="BK557" s="75"/>
      <c r="BL557" s="75"/>
      <c r="BM557" s="75"/>
      <c r="BN557" s="75"/>
      <c r="BO557" s="75"/>
      <c r="BP557" s="75"/>
      <c r="BQ557" s="75"/>
      <c r="BR557" s="75"/>
      <c r="BS557" s="75"/>
      <c r="BT557" s="75"/>
      <c r="BU557" s="75"/>
      <c r="BV557" s="75"/>
      <c r="BW557" s="75"/>
      <c r="BX557" s="75"/>
      <c r="BY557" s="75"/>
      <c r="BZ557" s="75"/>
      <c r="CA557" s="75"/>
    </row>
    <row r="558" spans="1:79" ht="14.4" x14ac:dyDescent="0.3">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c r="AV558" s="75"/>
      <c r="AW558" s="75"/>
      <c r="AX558" s="75"/>
      <c r="AY558" s="75"/>
      <c r="AZ558" s="75"/>
      <c r="BA558" s="75"/>
      <c r="BB558" s="75"/>
      <c r="BC558" s="75"/>
      <c r="BD558" s="75"/>
      <c r="BE558" s="75"/>
      <c r="BF558" s="75"/>
      <c r="BG558" s="75"/>
      <c r="BH558" s="75"/>
      <c r="BI558" s="75"/>
      <c r="BJ558" s="75"/>
      <c r="BK558" s="75"/>
      <c r="BL558" s="75"/>
      <c r="BM558" s="75"/>
      <c r="BN558" s="75"/>
      <c r="BO558" s="75"/>
      <c r="BP558" s="75"/>
      <c r="BQ558" s="75"/>
      <c r="BR558" s="75"/>
      <c r="BS558" s="75"/>
      <c r="BT558" s="75"/>
      <c r="BU558" s="75"/>
      <c r="BV558" s="75"/>
      <c r="BW558" s="75"/>
      <c r="BX558" s="75"/>
      <c r="BY558" s="75"/>
      <c r="BZ558" s="75"/>
      <c r="CA558" s="75"/>
    </row>
    <row r="559" spans="1:79" ht="14.4" x14ac:dyDescent="0.3">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c r="AV559" s="75"/>
      <c r="AW559" s="75"/>
      <c r="AX559" s="75"/>
      <c r="AY559" s="75"/>
      <c r="AZ559" s="75"/>
      <c r="BA559" s="75"/>
      <c r="BB559" s="75"/>
      <c r="BC559" s="75"/>
      <c r="BD559" s="75"/>
      <c r="BE559" s="75"/>
      <c r="BF559" s="75"/>
      <c r="BG559" s="75"/>
      <c r="BH559" s="75"/>
      <c r="BI559" s="75"/>
      <c r="BJ559" s="75"/>
      <c r="BK559" s="75"/>
      <c r="BL559" s="75"/>
      <c r="BM559" s="75"/>
      <c r="BN559" s="75"/>
      <c r="BO559" s="75"/>
      <c r="BP559" s="75"/>
      <c r="BQ559" s="75"/>
      <c r="BR559" s="75"/>
      <c r="BS559" s="75"/>
      <c r="BT559" s="75"/>
      <c r="BU559" s="75"/>
      <c r="BV559" s="75"/>
      <c r="BW559" s="75"/>
      <c r="BX559" s="75"/>
      <c r="BY559" s="75"/>
      <c r="BZ559" s="75"/>
      <c r="CA559" s="75"/>
    </row>
    <row r="560" spans="1:79" ht="14.4" x14ac:dyDescent="0.3">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c r="AV560" s="75"/>
      <c r="AW560" s="75"/>
      <c r="AX560" s="75"/>
      <c r="AY560" s="75"/>
      <c r="AZ560" s="75"/>
      <c r="BA560" s="75"/>
      <c r="BB560" s="75"/>
      <c r="BC560" s="75"/>
      <c r="BD560" s="75"/>
      <c r="BE560" s="75"/>
      <c r="BF560" s="75"/>
      <c r="BG560" s="75"/>
      <c r="BH560" s="75"/>
      <c r="BI560" s="75"/>
      <c r="BJ560" s="75"/>
      <c r="BK560" s="75"/>
      <c r="BL560" s="75"/>
      <c r="BM560" s="75"/>
      <c r="BN560" s="75"/>
      <c r="BO560" s="75"/>
      <c r="BP560" s="75"/>
      <c r="BQ560" s="75"/>
      <c r="BR560" s="75"/>
      <c r="BS560" s="75"/>
      <c r="BT560" s="75"/>
      <c r="BU560" s="75"/>
      <c r="BV560" s="75"/>
      <c r="BW560" s="75"/>
      <c r="BX560" s="75"/>
      <c r="BY560" s="75"/>
      <c r="BZ560" s="75"/>
      <c r="CA560" s="75"/>
    </row>
    <row r="561" spans="1:79" ht="14.4" x14ac:dyDescent="0.3">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c r="AV561" s="75"/>
      <c r="AW561" s="75"/>
      <c r="AX561" s="75"/>
      <c r="AY561" s="75"/>
      <c r="AZ561" s="75"/>
      <c r="BA561" s="75"/>
      <c r="BB561" s="75"/>
      <c r="BC561" s="75"/>
      <c r="BD561" s="75"/>
      <c r="BE561" s="75"/>
      <c r="BF561" s="75"/>
      <c r="BG561" s="75"/>
      <c r="BH561" s="75"/>
      <c r="BI561" s="75"/>
      <c r="BJ561" s="75"/>
      <c r="BK561" s="75"/>
      <c r="BL561" s="75"/>
      <c r="BM561" s="75"/>
      <c r="BN561" s="75"/>
      <c r="BO561" s="75"/>
      <c r="BP561" s="75"/>
      <c r="BQ561" s="75"/>
      <c r="BR561" s="75"/>
      <c r="BS561" s="75"/>
      <c r="BT561" s="75"/>
      <c r="BU561" s="75"/>
      <c r="BV561" s="75"/>
      <c r="BW561" s="75"/>
      <c r="BX561" s="75"/>
      <c r="BY561" s="75"/>
      <c r="BZ561" s="75"/>
      <c r="CA561" s="75"/>
    </row>
    <row r="562" spans="1:79" ht="14.4" x14ac:dyDescent="0.3">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c r="AV562" s="75"/>
      <c r="AW562" s="75"/>
      <c r="AX562" s="75"/>
      <c r="AY562" s="75"/>
      <c r="AZ562" s="75"/>
      <c r="BA562" s="75"/>
      <c r="BB562" s="75"/>
      <c r="BC562" s="75"/>
      <c r="BD562" s="75"/>
      <c r="BE562" s="75"/>
      <c r="BF562" s="75"/>
      <c r="BG562" s="75"/>
      <c r="BH562" s="75"/>
      <c r="BI562" s="75"/>
      <c r="BJ562" s="75"/>
      <c r="BK562" s="75"/>
      <c r="BL562" s="75"/>
      <c r="BM562" s="75"/>
      <c r="BN562" s="75"/>
      <c r="BO562" s="75"/>
      <c r="BP562" s="75"/>
      <c r="BQ562" s="75"/>
      <c r="BR562" s="75"/>
      <c r="BS562" s="75"/>
      <c r="BT562" s="75"/>
      <c r="BU562" s="75"/>
      <c r="BV562" s="75"/>
      <c r="BW562" s="75"/>
      <c r="BX562" s="75"/>
      <c r="BY562" s="75"/>
      <c r="BZ562" s="75"/>
      <c r="CA562" s="75"/>
    </row>
    <row r="563" spans="1:79" ht="14.4" x14ac:dyDescent="0.3">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c r="AV563" s="75"/>
      <c r="AW563" s="75"/>
      <c r="AX563" s="75"/>
      <c r="AY563" s="75"/>
      <c r="AZ563" s="75"/>
      <c r="BA563" s="75"/>
      <c r="BB563" s="75"/>
      <c r="BC563" s="75"/>
      <c r="BD563" s="75"/>
      <c r="BE563" s="75"/>
      <c r="BF563" s="75"/>
      <c r="BG563" s="75"/>
      <c r="BH563" s="75"/>
      <c r="BI563" s="75"/>
      <c r="BJ563" s="75"/>
      <c r="BK563" s="75"/>
      <c r="BL563" s="75"/>
      <c r="BM563" s="75"/>
      <c r="BN563" s="75"/>
      <c r="BO563" s="75"/>
      <c r="BP563" s="75"/>
      <c r="BQ563" s="75"/>
      <c r="BR563" s="75"/>
      <c r="BS563" s="75"/>
      <c r="BT563" s="75"/>
      <c r="BU563" s="75"/>
      <c r="BV563" s="75"/>
      <c r="BW563" s="75"/>
      <c r="BX563" s="75"/>
      <c r="BY563" s="75"/>
      <c r="BZ563" s="75"/>
      <c r="CA563" s="75"/>
    </row>
    <row r="564" spans="1:79" ht="14.4" x14ac:dyDescent="0.3">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c r="AV564" s="75"/>
      <c r="AW564" s="75"/>
      <c r="AX564" s="75"/>
      <c r="AY564" s="75"/>
      <c r="AZ564" s="75"/>
      <c r="BA564" s="75"/>
      <c r="BB564" s="75"/>
      <c r="BC564" s="75"/>
      <c r="BD564" s="75"/>
      <c r="BE564" s="75"/>
      <c r="BF564" s="75"/>
      <c r="BG564" s="75"/>
      <c r="BH564" s="75"/>
      <c r="BI564" s="75"/>
      <c r="BJ564" s="75"/>
      <c r="BK564" s="75"/>
      <c r="BL564" s="75"/>
      <c r="BM564" s="75"/>
      <c r="BN564" s="75"/>
      <c r="BO564" s="75"/>
      <c r="BP564" s="75"/>
      <c r="BQ564" s="75"/>
      <c r="BR564" s="75"/>
      <c r="BS564" s="75"/>
      <c r="BT564" s="75"/>
      <c r="BU564" s="75"/>
      <c r="BV564" s="75"/>
      <c r="BW564" s="75"/>
      <c r="BX564" s="75"/>
      <c r="BY564" s="75"/>
      <c r="BZ564" s="75"/>
      <c r="CA564" s="75"/>
    </row>
    <row r="565" spans="1:79" ht="14.4" x14ac:dyDescent="0.3">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c r="AV565" s="75"/>
      <c r="AW565" s="75"/>
      <c r="AX565" s="75"/>
      <c r="AY565" s="75"/>
      <c r="AZ565" s="75"/>
      <c r="BA565" s="75"/>
      <c r="BB565" s="75"/>
      <c r="BC565" s="75"/>
      <c r="BD565" s="75"/>
      <c r="BE565" s="75"/>
      <c r="BF565" s="75"/>
      <c r="BG565" s="75"/>
      <c r="BH565" s="75"/>
      <c r="BI565" s="75"/>
      <c r="BJ565" s="75"/>
      <c r="BK565" s="75"/>
      <c r="BL565" s="75"/>
      <c r="BM565" s="75"/>
      <c r="BN565" s="75"/>
      <c r="BO565" s="75"/>
      <c r="BP565" s="75"/>
      <c r="BQ565" s="75"/>
      <c r="BR565" s="75"/>
      <c r="BS565" s="75"/>
      <c r="BT565" s="75"/>
      <c r="BU565" s="75"/>
      <c r="BV565" s="75"/>
      <c r="BW565" s="75"/>
      <c r="BX565" s="75"/>
      <c r="BY565" s="75"/>
      <c r="BZ565" s="75"/>
      <c r="CA565" s="75"/>
    </row>
    <row r="566" spans="1:79" ht="14.4" x14ac:dyDescent="0.3">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c r="AV566" s="75"/>
      <c r="AW566" s="75"/>
      <c r="AX566" s="75"/>
      <c r="AY566" s="75"/>
      <c r="AZ566" s="75"/>
      <c r="BA566" s="75"/>
      <c r="BB566" s="75"/>
      <c r="BC566" s="75"/>
      <c r="BD566" s="75"/>
      <c r="BE566" s="75"/>
      <c r="BF566" s="75"/>
      <c r="BG566" s="75"/>
      <c r="BH566" s="75"/>
      <c r="BI566" s="75"/>
      <c r="BJ566" s="75"/>
      <c r="BK566" s="75"/>
      <c r="BL566" s="75"/>
      <c r="BM566" s="75"/>
      <c r="BN566" s="75"/>
      <c r="BO566" s="75"/>
      <c r="BP566" s="75"/>
      <c r="BQ566" s="75"/>
      <c r="BR566" s="75"/>
      <c r="BS566" s="75"/>
      <c r="BT566" s="75"/>
      <c r="BU566" s="75"/>
      <c r="BV566" s="75"/>
      <c r="BW566" s="75"/>
      <c r="BX566" s="75"/>
      <c r="BY566" s="75"/>
      <c r="BZ566" s="75"/>
      <c r="CA566" s="75"/>
    </row>
    <row r="567" spans="1:79" ht="14.4" x14ac:dyDescent="0.3">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c r="AV567" s="75"/>
      <c r="AW567" s="75"/>
      <c r="AX567" s="75"/>
      <c r="AY567" s="75"/>
      <c r="AZ567" s="75"/>
      <c r="BA567" s="75"/>
      <c r="BB567" s="75"/>
      <c r="BC567" s="75"/>
      <c r="BD567" s="75"/>
      <c r="BE567" s="75"/>
      <c r="BF567" s="75"/>
      <c r="BG567" s="75"/>
      <c r="BH567" s="75"/>
      <c r="BI567" s="75"/>
      <c r="BJ567" s="75"/>
      <c r="BK567" s="75"/>
      <c r="BL567" s="75"/>
      <c r="BM567" s="75"/>
      <c r="BN567" s="75"/>
      <c r="BO567" s="75"/>
      <c r="BP567" s="75"/>
      <c r="BQ567" s="75"/>
      <c r="BR567" s="75"/>
      <c r="BS567" s="75"/>
      <c r="BT567" s="75"/>
      <c r="BU567" s="75"/>
      <c r="BV567" s="75"/>
      <c r="BW567" s="75"/>
      <c r="BX567" s="75"/>
      <c r="BY567" s="75"/>
      <c r="BZ567" s="75"/>
      <c r="CA567" s="75"/>
    </row>
    <row r="568" spans="1:79" ht="14.4" x14ac:dyDescent="0.3">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c r="AV568" s="75"/>
      <c r="AW568" s="75"/>
      <c r="AX568" s="75"/>
      <c r="AY568" s="75"/>
      <c r="AZ568" s="75"/>
      <c r="BA568" s="75"/>
      <c r="BB568" s="75"/>
      <c r="BC568" s="75"/>
      <c r="BD568" s="75"/>
      <c r="BE568" s="75"/>
      <c r="BF568" s="75"/>
      <c r="BG568" s="75"/>
      <c r="BH568" s="75"/>
      <c r="BI568" s="75"/>
      <c r="BJ568" s="75"/>
      <c r="BK568" s="75"/>
      <c r="BL568" s="75"/>
      <c r="BM568" s="75"/>
      <c r="BN568" s="75"/>
      <c r="BO568" s="75"/>
      <c r="BP568" s="75"/>
      <c r="BQ568" s="75"/>
      <c r="BR568" s="75"/>
      <c r="BS568" s="75"/>
      <c r="BT568" s="75"/>
      <c r="BU568" s="75"/>
      <c r="BV568" s="75"/>
      <c r="BW568" s="75"/>
      <c r="BX568" s="75"/>
      <c r="BY568" s="75"/>
      <c r="BZ568" s="75"/>
      <c r="CA568" s="75"/>
    </row>
    <row r="569" spans="1:79" ht="14.4" x14ac:dyDescent="0.3">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c r="AV569" s="75"/>
      <c r="AW569" s="75"/>
      <c r="AX569" s="75"/>
      <c r="AY569" s="75"/>
      <c r="AZ569" s="75"/>
      <c r="BA569" s="75"/>
      <c r="BB569" s="75"/>
      <c r="BC569" s="75"/>
      <c r="BD569" s="75"/>
      <c r="BE569" s="75"/>
      <c r="BF569" s="75"/>
      <c r="BG569" s="75"/>
      <c r="BH569" s="75"/>
      <c r="BI569" s="75"/>
      <c r="BJ569" s="75"/>
      <c r="BK569" s="75"/>
      <c r="BL569" s="75"/>
      <c r="BM569" s="75"/>
      <c r="BN569" s="75"/>
      <c r="BO569" s="75"/>
      <c r="BP569" s="75"/>
      <c r="BQ569" s="75"/>
      <c r="BR569" s="75"/>
      <c r="BS569" s="75"/>
      <c r="BT569" s="75"/>
      <c r="BU569" s="75"/>
      <c r="BV569" s="75"/>
      <c r="BW569" s="75"/>
      <c r="BX569" s="75"/>
      <c r="BY569" s="75"/>
      <c r="BZ569" s="75"/>
      <c r="CA569" s="75"/>
    </row>
    <row r="570" spans="1:79" ht="14.4" x14ac:dyDescent="0.3">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c r="AV570" s="75"/>
      <c r="AW570" s="75"/>
      <c r="AX570" s="75"/>
      <c r="AY570" s="75"/>
      <c r="AZ570" s="75"/>
      <c r="BA570" s="75"/>
      <c r="BB570" s="75"/>
      <c r="BC570" s="75"/>
      <c r="BD570" s="75"/>
      <c r="BE570" s="75"/>
      <c r="BF570" s="75"/>
      <c r="BG570" s="75"/>
      <c r="BH570" s="75"/>
      <c r="BI570" s="75"/>
      <c r="BJ570" s="75"/>
      <c r="BK570" s="75"/>
      <c r="BL570" s="75"/>
      <c r="BM570" s="75"/>
      <c r="BN570" s="75"/>
      <c r="BO570" s="75"/>
      <c r="BP570" s="75"/>
      <c r="BQ570" s="75"/>
      <c r="BR570" s="75"/>
      <c r="BS570" s="75"/>
      <c r="BT570" s="75"/>
      <c r="BU570" s="75"/>
      <c r="BV570" s="75"/>
      <c r="BW570" s="75"/>
      <c r="BX570" s="75"/>
      <c r="BY570" s="75"/>
      <c r="BZ570" s="75"/>
      <c r="CA570" s="75"/>
    </row>
    <row r="571" spans="1:79" ht="14.4" x14ac:dyDescent="0.3">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c r="AX571" s="75"/>
      <c r="AY571" s="75"/>
      <c r="AZ571" s="75"/>
      <c r="BA571" s="75"/>
      <c r="BB571" s="75"/>
      <c r="BC571" s="75"/>
      <c r="BD571" s="75"/>
      <c r="BE571" s="75"/>
      <c r="BF571" s="75"/>
      <c r="BG571" s="75"/>
      <c r="BH571" s="75"/>
      <c r="BI571" s="75"/>
      <c r="BJ571" s="75"/>
      <c r="BK571" s="75"/>
      <c r="BL571" s="75"/>
      <c r="BM571" s="75"/>
      <c r="BN571" s="75"/>
      <c r="BO571" s="75"/>
      <c r="BP571" s="75"/>
      <c r="BQ571" s="75"/>
      <c r="BR571" s="75"/>
      <c r="BS571" s="75"/>
      <c r="BT571" s="75"/>
      <c r="BU571" s="75"/>
      <c r="BV571" s="75"/>
      <c r="BW571" s="75"/>
      <c r="BX571" s="75"/>
      <c r="BY571" s="75"/>
      <c r="BZ571" s="75"/>
      <c r="CA571" s="75"/>
    </row>
    <row r="572" spans="1:79" ht="14.4" x14ac:dyDescent="0.3">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c r="AY572" s="75"/>
      <c r="AZ572" s="75"/>
      <c r="BA572" s="75"/>
      <c r="BB572" s="75"/>
      <c r="BC572" s="75"/>
      <c r="BD572" s="75"/>
      <c r="BE572" s="75"/>
      <c r="BF572" s="75"/>
      <c r="BG572" s="75"/>
      <c r="BH572" s="75"/>
      <c r="BI572" s="75"/>
      <c r="BJ572" s="75"/>
      <c r="BK572" s="75"/>
      <c r="BL572" s="75"/>
      <c r="BM572" s="75"/>
      <c r="BN572" s="75"/>
      <c r="BO572" s="75"/>
      <c r="BP572" s="75"/>
      <c r="BQ572" s="75"/>
      <c r="BR572" s="75"/>
      <c r="BS572" s="75"/>
      <c r="BT572" s="75"/>
      <c r="BU572" s="75"/>
      <c r="BV572" s="75"/>
      <c r="BW572" s="75"/>
      <c r="BX572" s="75"/>
      <c r="BY572" s="75"/>
      <c r="BZ572" s="75"/>
      <c r="CA572" s="75"/>
    </row>
    <row r="573" spans="1:79" ht="14.4" x14ac:dyDescent="0.3">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c r="AX573" s="75"/>
      <c r="AY573" s="75"/>
      <c r="AZ573" s="75"/>
      <c r="BA573" s="75"/>
      <c r="BB573" s="75"/>
      <c r="BC573" s="75"/>
      <c r="BD573" s="75"/>
      <c r="BE573" s="75"/>
      <c r="BF573" s="75"/>
      <c r="BG573" s="75"/>
      <c r="BH573" s="75"/>
      <c r="BI573" s="75"/>
      <c r="BJ573" s="75"/>
      <c r="BK573" s="75"/>
      <c r="BL573" s="75"/>
      <c r="BM573" s="75"/>
      <c r="BN573" s="75"/>
      <c r="BO573" s="75"/>
      <c r="BP573" s="75"/>
      <c r="BQ573" s="75"/>
      <c r="BR573" s="75"/>
      <c r="BS573" s="75"/>
      <c r="BT573" s="75"/>
      <c r="BU573" s="75"/>
      <c r="BV573" s="75"/>
      <c r="BW573" s="75"/>
      <c r="BX573" s="75"/>
      <c r="BY573" s="75"/>
      <c r="BZ573" s="75"/>
      <c r="CA573" s="75"/>
    </row>
    <row r="574" spans="1:79" ht="14.4" x14ac:dyDescent="0.3">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c r="AV574" s="75"/>
      <c r="AW574" s="75"/>
      <c r="AX574" s="75"/>
      <c r="AY574" s="75"/>
      <c r="AZ574" s="75"/>
      <c r="BA574" s="75"/>
      <c r="BB574" s="75"/>
      <c r="BC574" s="75"/>
      <c r="BD574" s="75"/>
      <c r="BE574" s="75"/>
      <c r="BF574" s="75"/>
      <c r="BG574" s="75"/>
      <c r="BH574" s="75"/>
      <c r="BI574" s="75"/>
      <c r="BJ574" s="75"/>
      <c r="BK574" s="75"/>
      <c r="BL574" s="75"/>
      <c r="BM574" s="75"/>
      <c r="BN574" s="75"/>
      <c r="BO574" s="75"/>
      <c r="BP574" s="75"/>
      <c r="BQ574" s="75"/>
      <c r="BR574" s="75"/>
      <c r="BS574" s="75"/>
      <c r="BT574" s="75"/>
      <c r="BU574" s="75"/>
      <c r="BV574" s="75"/>
      <c r="BW574" s="75"/>
      <c r="BX574" s="75"/>
      <c r="BY574" s="75"/>
      <c r="BZ574" s="75"/>
      <c r="CA574" s="75"/>
    </row>
    <row r="575" spans="1:79" ht="14.4" x14ac:dyDescent="0.3">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c r="AV575" s="75"/>
      <c r="AW575" s="75"/>
      <c r="AX575" s="75"/>
      <c r="AY575" s="75"/>
      <c r="AZ575" s="75"/>
      <c r="BA575" s="75"/>
      <c r="BB575" s="75"/>
      <c r="BC575" s="75"/>
      <c r="BD575" s="75"/>
      <c r="BE575" s="75"/>
      <c r="BF575" s="75"/>
      <c r="BG575" s="75"/>
      <c r="BH575" s="75"/>
      <c r="BI575" s="75"/>
      <c r="BJ575" s="75"/>
      <c r="BK575" s="75"/>
      <c r="BL575" s="75"/>
      <c r="BM575" s="75"/>
      <c r="BN575" s="75"/>
      <c r="BO575" s="75"/>
      <c r="BP575" s="75"/>
      <c r="BQ575" s="75"/>
      <c r="BR575" s="75"/>
      <c r="BS575" s="75"/>
      <c r="BT575" s="75"/>
      <c r="BU575" s="75"/>
      <c r="BV575" s="75"/>
      <c r="BW575" s="75"/>
      <c r="BX575" s="75"/>
      <c r="BY575" s="75"/>
      <c r="BZ575" s="75"/>
      <c r="CA575" s="75"/>
    </row>
    <row r="576" spans="1:79" ht="14.4" x14ac:dyDescent="0.3">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c r="AX576" s="75"/>
      <c r="AY576" s="75"/>
      <c r="AZ576" s="75"/>
      <c r="BA576" s="75"/>
      <c r="BB576" s="75"/>
      <c r="BC576" s="75"/>
      <c r="BD576" s="75"/>
      <c r="BE576" s="75"/>
      <c r="BF576" s="75"/>
      <c r="BG576" s="75"/>
      <c r="BH576" s="75"/>
      <c r="BI576" s="75"/>
      <c r="BJ576" s="75"/>
      <c r="BK576" s="75"/>
      <c r="BL576" s="75"/>
      <c r="BM576" s="75"/>
      <c r="BN576" s="75"/>
      <c r="BO576" s="75"/>
      <c r="BP576" s="75"/>
      <c r="BQ576" s="75"/>
      <c r="BR576" s="75"/>
      <c r="BS576" s="75"/>
      <c r="BT576" s="75"/>
      <c r="BU576" s="75"/>
      <c r="BV576" s="75"/>
      <c r="BW576" s="75"/>
      <c r="BX576" s="75"/>
      <c r="BY576" s="75"/>
      <c r="BZ576" s="75"/>
      <c r="CA576" s="75"/>
    </row>
    <row r="577" spans="1:79" ht="14.4" x14ac:dyDescent="0.3">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c r="AX577" s="75"/>
      <c r="AY577" s="75"/>
      <c r="AZ577" s="75"/>
      <c r="BA577" s="75"/>
      <c r="BB577" s="75"/>
      <c r="BC577" s="75"/>
      <c r="BD577" s="75"/>
      <c r="BE577" s="75"/>
      <c r="BF577" s="75"/>
      <c r="BG577" s="75"/>
      <c r="BH577" s="75"/>
      <c r="BI577" s="75"/>
      <c r="BJ577" s="75"/>
      <c r="BK577" s="75"/>
      <c r="BL577" s="75"/>
      <c r="BM577" s="75"/>
      <c r="BN577" s="75"/>
      <c r="BO577" s="75"/>
      <c r="BP577" s="75"/>
      <c r="BQ577" s="75"/>
      <c r="BR577" s="75"/>
      <c r="BS577" s="75"/>
      <c r="BT577" s="75"/>
      <c r="BU577" s="75"/>
      <c r="BV577" s="75"/>
      <c r="BW577" s="75"/>
      <c r="BX577" s="75"/>
      <c r="BY577" s="75"/>
      <c r="BZ577" s="75"/>
      <c r="CA577" s="75"/>
    </row>
    <row r="578" spans="1:79" ht="14.4" x14ac:dyDescent="0.3">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c r="AY578" s="75"/>
      <c r="AZ578" s="75"/>
      <c r="BA578" s="75"/>
      <c r="BB578" s="75"/>
      <c r="BC578" s="75"/>
      <c r="BD578" s="75"/>
      <c r="BE578" s="75"/>
      <c r="BF578" s="75"/>
      <c r="BG578" s="75"/>
      <c r="BH578" s="75"/>
      <c r="BI578" s="75"/>
      <c r="BJ578" s="75"/>
      <c r="BK578" s="75"/>
      <c r="BL578" s="75"/>
      <c r="BM578" s="75"/>
      <c r="BN578" s="75"/>
      <c r="BO578" s="75"/>
      <c r="BP578" s="75"/>
      <c r="BQ578" s="75"/>
      <c r="BR578" s="75"/>
      <c r="BS578" s="75"/>
      <c r="BT578" s="75"/>
      <c r="BU578" s="75"/>
      <c r="BV578" s="75"/>
      <c r="BW578" s="75"/>
      <c r="BX578" s="75"/>
      <c r="BY578" s="75"/>
      <c r="BZ578" s="75"/>
      <c r="CA578" s="75"/>
    </row>
    <row r="579" spans="1:79" ht="14.4" x14ac:dyDescent="0.3">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c r="AY579" s="75"/>
      <c r="AZ579" s="75"/>
      <c r="BA579" s="75"/>
      <c r="BB579" s="75"/>
      <c r="BC579" s="75"/>
      <c r="BD579" s="75"/>
      <c r="BE579" s="75"/>
      <c r="BF579" s="75"/>
      <c r="BG579" s="75"/>
      <c r="BH579" s="75"/>
      <c r="BI579" s="75"/>
      <c r="BJ579" s="75"/>
      <c r="BK579" s="75"/>
      <c r="BL579" s="75"/>
      <c r="BM579" s="75"/>
      <c r="BN579" s="75"/>
      <c r="BO579" s="75"/>
      <c r="BP579" s="75"/>
      <c r="BQ579" s="75"/>
      <c r="BR579" s="75"/>
      <c r="BS579" s="75"/>
      <c r="BT579" s="75"/>
      <c r="BU579" s="75"/>
      <c r="BV579" s="75"/>
      <c r="BW579" s="75"/>
      <c r="BX579" s="75"/>
      <c r="BY579" s="75"/>
      <c r="BZ579" s="75"/>
      <c r="CA579" s="75"/>
    </row>
    <row r="580" spans="1:79" ht="14.4" x14ac:dyDescent="0.3">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c r="AY580" s="75"/>
      <c r="AZ580" s="75"/>
      <c r="BA580" s="75"/>
      <c r="BB580" s="75"/>
      <c r="BC580" s="75"/>
      <c r="BD580" s="75"/>
      <c r="BE580" s="75"/>
      <c r="BF580" s="75"/>
      <c r="BG580" s="75"/>
      <c r="BH580" s="75"/>
      <c r="BI580" s="75"/>
      <c r="BJ580" s="75"/>
      <c r="BK580" s="75"/>
      <c r="BL580" s="75"/>
      <c r="BM580" s="75"/>
      <c r="BN580" s="75"/>
      <c r="BO580" s="75"/>
      <c r="BP580" s="75"/>
      <c r="BQ580" s="75"/>
      <c r="BR580" s="75"/>
      <c r="BS580" s="75"/>
      <c r="BT580" s="75"/>
      <c r="BU580" s="75"/>
      <c r="BV580" s="75"/>
      <c r="BW580" s="75"/>
      <c r="BX580" s="75"/>
      <c r="BY580" s="75"/>
      <c r="BZ580" s="75"/>
      <c r="CA580" s="75"/>
    </row>
    <row r="581" spans="1:79" ht="14.4" x14ac:dyDescent="0.3">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c r="AY581" s="75"/>
      <c r="AZ581" s="75"/>
      <c r="BA581" s="75"/>
      <c r="BB581" s="75"/>
      <c r="BC581" s="75"/>
      <c r="BD581" s="75"/>
      <c r="BE581" s="75"/>
      <c r="BF581" s="75"/>
      <c r="BG581" s="75"/>
      <c r="BH581" s="75"/>
      <c r="BI581" s="75"/>
      <c r="BJ581" s="75"/>
      <c r="BK581" s="75"/>
      <c r="BL581" s="75"/>
      <c r="BM581" s="75"/>
      <c r="BN581" s="75"/>
      <c r="BO581" s="75"/>
      <c r="BP581" s="75"/>
      <c r="BQ581" s="75"/>
      <c r="BR581" s="75"/>
      <c r="BS581" s="75"/>
      <c r="BT581" s="75"/>
      <c r="BU581" s="75"/>
      <c r="BV581" s="75"/>
      <c r="BW581" s="75"/>
      <c r="BX581" s="75"/>
      <c r="BY581" s="75"/>
      <c r="BZ581" s="75"/>
      <c r="CA581" s="75"/>
    </row>
    <row r="582" spans="1:79" ht="14.4" x14ac:dyDescent="0.3">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c r="AY582" s="75"/>
      <c r="AZ582" s="75"/>
      <c r="BA582" s="75"/>
      <c r="BB582" s="75"/>
      <c r="BC582" s="75"/>
      <c r="BD582" s="75"/>
      <c r="BE582" s="75"/>
      <c r="BF582" s="75"/>
      <c r="BG582" s="75"/>
      <c r="BH582" s="75"/>
      <c r="BI582" s="75"/>
      <c r="BJ582" s="75"/>
      <c r="BK582" s="75"/>
      <c r="BL582" s="75"/>
      <c r="BM582" s="75"/>
      <c r="BN582" s="75"/>
      <c r="BO582" s="75"/>
      <c r="BP582" s="75"/>
      <c r="BQ582" s="75"/>
      <c r="BR582" s="75"/>
      <c r="BS582" s="75"/>
      <c r="BT582" s="75"/>
      <c r="BU582" s="75"/>
      <c r="BV582" s="75"/>
      <c r="BW582" s="75"/>
      <c r="BX582" s="75"/>
      <c r="BY582" s="75"/>
      <c r="BZ582" s="75"/>
      <c r="CA582" s="75"/>
    </row>
    <row r="583" spans="1:79" ht="14.4" x14ac:dyDescent="0.3">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c r="AY583" s="75"/>
      <c r="AZ583" s="75"/>
      <c r="BA583" s="75"/>
      <c r="BB583" s="75"/>
      <c r="BC583" s="75"/>
      <c r="BD583" s="75"/>
      <c r="BE583" s="75"/>
      <c r="BF583" s="75"/>
      <c r="BG583" s="75"/>
      <c r="BH583" s="75"/>
      <c r="BI583" s="75"/>
      <c r="BJ583" s="75"/>
      <c r="BK583" s="75"/>
      <c r="BL583" s="75"/>
      <c r="BM583" s="75"/>
      <c r="BN583" s="75"/>
      <c r="BO583" s="75"/>
      <c r="BP583" s="75"/>
      <c r="BQ583" s="75"/>
      <c r="BR583" s="75"/>
      <c r="BS583" s="75"/>
      <c r="BT583" s="75"/>
      <c r="BU583" s="75"/>
      <c r="BV583" s="75"/>
      <c r="BW583" s="75"/>
      <c r="BX583" s="75"/>
      <c r="BY583" s="75"/>
      <c r="BZ583" s="75"/>
      <c r="CA583" s="75"/>
    </row>
    <row r="584" spans="1:79" ht="14.4" x14ac:dyDescent="0.3">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c r="AX584" s="75"/>
      <c r="AY584" s="75"/>
      <c r="AZ584" s="75"/>
      <c r="BA584" s="75"/>
      <c r="BB584" s="75"/>
      <c r="BC584" s="75"/>
      <c r="BD584" s="75"/>
      <c r="BE584" s="75"/>
      <c r="BF584" s="75"/>
      <c r="BG584" s="75"/>
      <c r="BH584" s="75"/>
      <c r="BI584" s="75"/>
      <c r="BJ584" s="75"/>
      <c r="BK584" s="75"/>
      <c r="BL584" s="75"/>
      <c r="BM584" s="75"/>
      <c r="BN584" s="75"/>
      <c r="BO584" s="75"/>
      <c r="BP584" s="75"/>
      <c r="BQ584" s="75"/>
      <c r="BR584" s="75"/>
      <c r="BS584" s="75"/>
      <c r="BT584" s="75"/>
      <c r="BU584" s="75"/>
      <c r="BV584" s="75"/>
      <c r="BW584" s="75"/>
      <c r="BX584" s="75"/>
      <c r="BY584" s="75"/>
      <c r="BZ584" s="75"/>
      <c r="CA584" s="75"/>
    </row>
    <row r="585" spans="1:79" ht="14.4" x14ac:dyDescent="0.3">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c r="AX585" s="75"/>
      <c r="AY585" s="75"/>
      <c r="AZ585" s="75"/>
      <c r="BA585" s="75"/>
      <c r="BB585" s="75"/>
      <c r="BC585" s="75"/>
      <c r="BD585" s="75"/>
      <c r="BE585" s="75"/>
      <c r="BF585" s="75"/>
      <c r="BG585" s="75"/>
      <c r="BH585" s="75"/>
      <c r="BI585" s="75"/>
      <c r="BJ585" s="75"/>
      <c r="BK585" s="75"/>
      <c r="BL585" s="75"/>
      <c r="BM585" s="75"/>
      <c r="BN585" s="75"/>
      <c r="BO585" s="75"/>
      <c r="BP585" s="75"/>
      <c r="BQ585" s="75"/>
      <c r="BR585" s="75"/>
      <c r="BS585" s="75"/>
      <c r="BT585" s="75"/>
      <c r="BU585" s="75"/>
      <c r="BV585" s="75"/>
      <c r="BW585" s="75"/>
      <c r="BX585" s="75"/>
      <c r="BY585" s="75"/>
      <c r="BZ585" s="75"/>
      <c r="CA585" s="75"/>
    </row>
    <row r="586" spans="1:79" ht="14.4" x14ac:dyDescent="0.3">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c r="AX586" s="75"/>
      <c r="AY586" s="75"/>
      <c r="AZ586" s="75"/>
      <c r="BA586" s="75"/>
      <c r="BB586" s="75"/>
      <c r="BC586" s="75"/>
      <c r="BD586" s="75"/>
      <c r="BE586" s="75"/>
      <c r="BF586" s="75"/>
      <c r="BG586" s="75"/>
      <c r="BH586" s="75"/>
      <c r="BI586" s="75"/>
      <c r="BJ586" s="75"/>
      <c r="BK586" s="75"/>
      <c r="BL586" s="75"/>
      <c r="BM586" s="75"/>
      <c r="BN586" s="75"/>
      <c r="BO586" s="75"/>
      <c r="BP586" s="75"/>
      <c r="BQ586" s="75"/>
      <c r="BR586" s="75"/>
      <c r="BS586" s="75"/>
      <c r="BT586" s="75"/>
      <c r="BU586" s="75"/>
      <c r="BV586" s="75"/>
      <c r="BW586" s="75"/>
      <c r="BX586" s="75"/>
      <c r="BY586" s="75"/>
      <c r="BZ586" s="75"/>
      <c r="CA586" s="75"/>
    </row>
    <row r="587" spans="1:79" ht="14.4" x14ac:dyDescent="0.3">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c r="AX587" s="75"/>
      <c r="AY587" s="75"/>
      <c r="AZ587" s="75"/>
      <c r="BA587" s="75"/>
      <c r="BB587" s="75"/>
      <c r="BC587" s="75"/>
      <c r="BD587" s="75"/>
      <c r="BE587" s="75"/>
      <c r="BF587" s="75"/>
      <c r="BG587" s="75"/>
      <c r="BH587" s="75"/>
      <c r="BI587" s="75"/>
      <c r="BJ587" s="75"/>
      <c r="BK587" s="75"/>
      <c r="BL587" s="75"/>
      <c r="BM587" s="75"/>
      <c r="BN587" s="75"/>
      <c r="BO587" s="75"/>
      <c r="BP587" s="75"/>
      <c r="BQ587" s="75"/>
      <c r="BR587" s="75"/>
      <c r="BS587" s="75"/>
      <c r="BT587" s="75"/>
      <c r="BU587" s="75"/>
      <c r="BV587" s="75"/>
      <c r="BW587" s="75"/>
      <c r="BX587" s="75"/>
      <c r="BY587" s="75"/>
      <c r="BZ587" s="75"/>
      <c r="CA587" s="75"/>
    </row>
    <row r="588" spans="1:79" ht="14.4" x14ac:dyDescent="0.3">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c r="AV588" s="75"/>
      <c r="AW588" s="75"/>
      <c r="AX588" s="75"/>
      <c r="AY588" s="75"/>
      <c r="AZ588" s="75"/>
      <c r="BA588" s="75"/>
      <c r="BB588" s="75"/>
      <c r="BC588" s="75"/>
      <c r="BD588" s="75"/>
      <c r="BE588" s="75"/>
      <c r="BF588" s="75"/>
      <c r="BG588" s="75"/>
      <c r="BH588" s="75"/>
      <c r="BI588" s="75"/>
      <c r="BJ588" s="75"/>
      <c r="BK588" s="75"/>
      <c r="BL588" s="75"/>
      <c r="BM588" s="75"/>
      <c r="BN588" s="75"/>
      <c r="BO588" s="75"/>
      <c r="BP588" s="75"/>
      <c r="BQ588" s="75"/>
      <c r="BR588" s="75"/>
      <c r="BS588" s="75"/>
      <c r="BT588" s="75"/>
      <c r="BU588" s="75"/>
      <c r="BV588" s="75"/>
      <c r="BW588" s="75"/>
      <c r="BX588" s="75"/>
      <c r="BY588" s="75"/>
      <c r="BZ588" s="75"/>
      <c r="CA588" s="75"/>
    </row>
    <row r="589" spans="1:79" ht="14.4" x14ac:dyDescent="0.3">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c r="AV589" s="75"/>
      <c r="AW589" s="75"/>
      <c r="AX589" s="75"/>
      <c r="AY589" s="75"/>
      <c r="AZ589" s="75"/>
      <c r="BA589" s="75"/>
      <c r="BB589" s="75"/>
      <c r="BC589" s="75"/>
      <c r="BD589" s="75"/>
      <c r="BE589" s="75"/>
      <c r="BF589" s="75"/>
      <c r="BG589" s="75"/>
      <c r="BH589" s="75"/>
      <c r="BI589" s="75"/>
      <c r="BJ589" s="75"/>
      <c r="BK589" s="75"/>
      <c r="BL589" s="75"/>
      <c r="BM589" s="75"/>
      <c r="BN589" s="75"/>
      <c r="BO589" s="75"/>
      <c r="BP589" s="75"/>
      <c r="BQ589" s="75"/>
      <c r="BR589" s="75"/>
      <c r="BS589" s="75"/>
      <c r="BT589" s="75"/>
      <c r="BU589" s="75"/>
      <c r="BV589" s="75"/>
      <c r="BW589" s="75"/>
      <c r="BX589" s="75"/>
      <c r="BY589" s="75"/>
      <c r="BZ589" s="75"/>
      <c r="CA589" s="75"/>
    </row>
    <row r="590" spans="1:79" ht="14.4" x14ac:dyDescent="0.3">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c r="AV590" s="75"/>
      <c r="AW590" s="75"/>
      <c r="AX590" s="75"/>
      <c r="AY590" s="75"/>
      <c r="AZ590" s="75"/>
      <c r="BA590" s="75"/>
      <c r="BB590" s="75"/>
      <c r="BC590" s="75"/>
      <c r="BD590" s="75"/>
      <c r="BE590" s="75"/>
      <c r="BF590" s="75"/>
      <c r="BG590" s="75"/>
      <c r="BH590" s="75"/>
      <c r="BI590" s="75"/>
      <c r="BJ590" s="75"/>
      <c r="BK590" s="75"/>
      <c r="BL590" s="75"/>
      <c r="BM590" s="75"/>
      <c r="BN590" s="75"/>
      <c r="BO590" s="75"/>
      <c r="BP590" s="75"/>
      <c r="BQ590" s="75"/>
      <c r="BR590" s="75"/>
      <c r="BS590" s="75"/>
      <c r="BT590" s="75"/>
      <c r="BU590" s="75"/>
      <c r="BV590" s="75"/>
      <c r="BW590" s="75"/>
      <c r="BX590" s="75"/>
      <c r="BY590" s="75"/>
      <c r="BZ590" s="75"/>
      <c r="CA590" s="75"/>
    </row>
    <row r="591" spans="1:79" ht="14.4" x14ac:dyDescent="0.3">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c r="AV591" s="75"/>
      <c r="AW591" s="75"/>
      <c r="AX591" s="75"/>
      <c r="AY591" s="75"/>
      <c r="AZ591" s="75"/>
      <c r="BA591" s="75"/>
      <c r="BB591" s="75"/>
      <c r="BC591" s="75"/>
      <c r="BD591" s="75"/>
      <c r="BE591" s="75"/>
      <c r="BF591" s="75"/>
      <c r="BG591" s="75"/>
      <c r="BH591" s="75"/>
      <c r="BI591" s="75"/>
      <c r="BJ591" s="75"/>
      <c r="BK591" s="75"/>
      <c r="BL591" s="75"/>
      <c r="BM591" s="75"/>
      <c r="BN591" s="75"/>
      <c r="BO591" s="75"/>
      <c r="BP591" s="75"/>
      <c r="BQ591" s="75"/>
      <c r="BR591" s="75"/>
      <c r="BS591" s="75"/>
      <c r="BT591" s="75"/>
      <c r="BU591" s="75"/>
      <c r="BV591" s="75"/>
      <c r="BW591" s="75"/>
      <c r="BX591" s="75"/>
      <c r="BY591" s="75"/>
      <c r="BZ591" s="75"/>
      <c r="CA591" s="75"/>
    </row>
    <row r="592" spans="1:79" ht="14.4" x14ac:dyDescent="0.3">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c r="AV592" s="75"/>
      <c r="AW592" s="75"/>
      <c r="AX592" s="75"/>
      <c r="AY592" s="75"/>
      <c r="AZ592" s="75"/>
      <c r="BA592" s="75"/>
      <c r="BB592" s="75"/>
      <c r="BC592" s="75"/>
      <c r="BD592" s="75"/>
      <c r="BE592" s="75"/>
      <c r="BF592" s="75"/>
      <c r="BG592" s="75"/>
      <c r="BH592" s="75"/>
      <c r="BI592" s="75"/>
      <c r="BJ592" s="75"/>
      <c r="BK592" s="75"/>
      <c r="BL592" s="75"/>
      <c r="BM592" s="75"/>
      <c r="BN592" s="75"/>
      <c r="BO592" s="75"/>
      <c r="BP592" s="75"/>
      <c r="BQ592" s="75"/>
      <c r="BR592" s="75"/>
      <c r="BS592" s="75"/>
      <c r="BT592" s="75"/>
      <c r="BU592" s="75"/>
      <c r="BV592" s="75"/>
      <c r="BW592" s="75"/>
      <c r="BX592" s="75"/>
      <c r="BY592" s="75"/>
      <c r="BZ592" s="75"/>
      <c r="CA592" s="75"/>
    </row>
    <row r="593" spans="1:79" ht="14.4" x14ac:dyDescent="0.3">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c r="AV593" s="75"/>
      <c r="AW593" s="75"/>
      <c r="AX593" s="75"/>
      <c r="AY593" s="75"/>
      <c r="AZ593" s="75"/>
      <c r="BA593" s="75"/>
      <c r="BB593" s="75"/>
      <c r="BC593" s="75"/>
      <c r="BD593" s="75"/>
      <c r="BE593" s="75"/>
      <c r="BF593" s="75"/>
      <c r="BG593" s="75"/>
      <c r="BH593" s="75"/>
      <c r="BI593" s="75"/>
      <c r="BJ593" s="75"/>
      <c r="BK593" s="75"/>
      <c r="BL593" s="75"/>
      <c r="BM593" s="75"/>
      <c r="BN593" s="75"/>
      <c r="BO593" s="75"/>
      <c r="BP593" s="75"/>
      <c r="BQ593" s="75"/>
      <c r="BR593" s="75"/>
      <c r="BS593" s="75"/>
      <c r="BT593" s="75"/>
      <c r="BU593" s="75"/>
      <c r="BV593" s="75"/>
      <c r="BW593" s="75"/>
      <c r="BX593" s="75"/>
      <c r="BY593" s="75"/>
      <c r="BZ593" s="75"/>
      <c r="CA593" s="75"/>
    </row>
    <row r="594" spans="1:79" ht="14.4" x14ac:dyDescent="0.3">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c r="AV594" s="75"/>
      <c r="AW594" s="75"/>
      <c r="AX594" s="75"/>
      <c r="AY594" s="75"/>
      <c r="AZ594" s="75"/>
      <c r="BA594" s="75"/>
      <c r="BB594" s="75"/>
      <c r="BC594" s="75"/>
      <c r="BD594" s="75"/>
      <c r="BE594" s="75"/>
      <c r="BF594" s="75"/>
      <c r="BG594" s="75"/>
      <c r="BH594" s="75"/>
      <c r="BI594" s="75"/>
      <c r="BJ594" s="75"/>
      <c r="BK594" s="75"/>
      <c r="BL594" s="75"/>
      <c r="BM594" s="75"/>
      <c r="BN594" s="75"/>
      <c r="BO594" s="75"/>
      <c r="BP594" s="75"/>
      <c r="BQ594" s="75"/>
      <c r="BR594" s="75"/>
      <c r="BS594" s="75"/>
      <c r="BT594" s="75"/>
      <c r="BU594" s="75"/>
      <c r="BV594" s="75"/>
      <c r="BW594" s="75"/>
      <c r="BX594" s="75"/>
      <c r="BY594" s="75"/>
      <c r="BZ594" s="75"/>
      <c r="CA594" s="75"/>
    </row>
    <row r="595" spans="1:79" ht="14.4" x14ac:dyDescent="0.3">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c r="AX595" s="75"/>
      <c r="AY595" s="75"/>
      <c r="AZ595" s="75"/>
      <c r="BA595" s="75"/>
      <c r="BB595" s="75"/>
      <c r="BC595" s="75"/>
      <c r="BD595" s="75"/>
      <c r="BE595" s="75"/>
      <c r="BF595" s="75"/>
      <c r="BG595" s="75"/>
      <c r="BH595" s="75"/>
      <c r="BI595" s="75"/>
      <c r="BJ595" s="75"/>
      <c r="BK595" s="75"/>
      <c r="BL595" s="75"/>
      <c r="BM595" s="75"/>
      <c r="BN595" s="75"/>
      <c r="BO595" s="75"/>
      <c r="BP595" s="75"/>
      <c r="BQ595" s="75"/>
      <c r="BR595" s="75"/>
      <c r="BS595" s="75"/>
      <c r="BT595" s="75"/>
      <c r="BU595" s="75"/>
      <c r="BV595" s="75"/>
      <c r="BW595" s="75"/>
      <c r="BX595" s="75"/>
      <c r="BY595" s="75"/>
      <c r="BZ595" s="75"/>
      <c r="CA595" s="75"/>
    </row>
    <row r="596" spans="1:79" ht="14.4" x14ac:dyDescent="0.3">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c r="AX596" s="75"/>
      <c r="AY596" s="75"/>
      <c r="AZ596" s="75"/>
      <c r="BA596" s="75"/>
      <c r="BB596" s="75"/>
      <c r="BC596" s="75"/>
      <c r="BD596" s="75"/>
      <c r="BE596" s="75"/>
      <c r="BF596" s="75"/>
      <c r="BG596" s="75"/>
      <c r="BH596" s="75"/>
      <c r="BI596" s="75"/>
      <c r="BJ596" s="75"/>
      <c r="BK596" s="75"/>
      <c r="BL596" s="75"/>
      <c r="BM596" s="75"/>
      <c r="BN596" s="75"/>
      <c r="BO596" s="75"/>
      <c r="BP596" s="75"/>
      <c r="BQ596" s="75"/>
      <c r="BR596" s="75"/>
      <c r="BS596" s="75"/>
      <c r="BT596" s="75"/>
      <c r="BU596" s="75"/>
      <c r="BV596" s="75"/>
      <c r="BW596" s="75"/>
      <c r="BX596" s="75"/>
      <c r="BY596" s="75"/>
      <c r="BZ596" s="75"/>
      <c r="CA596" s="75"/>
    </row>
    <row r="597" spans="1:79" ht="14.4" x14ac:dyDescent="0.3">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c r="AX597" s="75"/>
      <c r="AY597" s="75"/>
      <c r="AZ597" s="75"/>
      <c r="BA597" s="75"/>
      <c r="BB597" s="75"/>
      <c r="BC597" s="75"/>
      <c r="BD597" s="75"/>
      <c r="BE597" s="75"/>
      <c r="BF597" s="75"/>
      <c r="BG597" s="75"/>
      <c r="BH597" s="75"/>
      <c r="BI597" s="75"/>
      <c r="BJ597" s="75"/>
      <c r="BK597" s="75"/>
      <c r="BL597" s="75"/>
      <c r="BM597" s="75"/>
      <c r="BN597" s="75"/>
      <c r="BO597" s="75"/>
      <c r="BP597" s="75"/>
      <c r="BQ597" s="75"/>
      <c r="BR597" s="75"/>
      <c r="BS597" s="75"/>
      <c r="BT597" s="75"/>
      <c r="BU597" s="75"/>
      <c r="BV597" s="75"/>
      <c r="BW597" s="75"/>
      <c r="BX597" s="75"/>
      <c r="BY597" s="75"/>
      <c r="BZ597" s="75"/>
      <c r="CA597" s="75"/>
    </row>
    <row r="598" spans="1:79" ht="14.4" x14ac:dyDescent="0.3">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c r="AX598" s="75"/>
      <c r="AY598" s="75"/>
      <c r="AZ598" s="75"/>
      <c r="BA598" s="75"/>
      <c r="BB598" s="75"/>
      <c r="BC598" s="75"/>
      <c r="BD598" s="75"/>
      <c r="BE598" s="75"/>
      <c r="BF598" s="75"/>
      <c r="BG598" s="75"/>
      <c r="BH598" s="75"/>
      <c r="BI598" s="75"/>
      <c r="BJ598" s="75"/>
      <c r="BK598" s="75"/>
      <c r="BL598" s="75"/>
      <c r="BM598" s="75"/>
      <c r="BN598" s="75"/>
      <c r="BO598" s="75"/>
      <c r="BP598" s="75"/>
      <c r="BQ598" s="75"/>
      <c r="BR598" s="75"/>
      <c r="BS598" s="75"/>
      <c r="BT598" s="75"/>
      <c r="BU598" s="75"/>
      <c r="BV598" s="75"/>
      <c r="BW598" s="75"/>
      <c r="BX598" s="75"/>
      <c r="BY598" s="75"/>
      <c r="BZ598" s="75"/>
      <c r="CA598" s="75"/>
    </row>
    <row r="599" spans="1:79" ht="14.4" x14ac:dyDescent="0.3">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c r="AV599" s="75"/>
      <c r="AW599" s="75"/>
      <c r="AX599" s="75"/>
      <c r="AY599" s="75"/>
      <c r="AZ599" s="75"/>
      <c r="BA599" s="75"/>
      <c r="BB599" s="75"/>
      <c r="BC599" s="75"/>
      <c r="BD599" s="75"/>
      <c r="BE599" s="75"/>
      <c r="BF599" s="75"/>
      <c r="BG599" s="75"/>
      <c r="BH599" s="75"/>
      <c r="BI599" s="75"/>
      <c r="BJ599" s="75"/>
      <c r="BK599" s="75"/>
      <c r="BL599" s="75"/>
      <c r="BM599" s="75"/>
      <c r="BN599" s="75"/>
      <c r="BO599" s="75"/>
      <c r="BP599" s="75"/>
      <c r="BQ599" s="75"/>
      <c r="BR599" s="75"/>
      <c r="BS599" s="75"/>
      <c r="BT599" s="75"/>
      <c r="BU599" s="75"/>
      <c r="BV599" s="75"/>
      <c r="BW599" s="75"/>
      <c r="BX599" s="75"/>
      <c r="BY599" s="75"/>
      <c r="BZ599" s="75"/>
      <c r="CA599" s="75"/>
    </row>
    <row r="600" spans="1:79" ht="14.4" x14ac:dyDescent="0.3">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c r="AV600" s="75"/>
      <c r="AW600" s="75"/>
      <c r="AX600" s="75"/>
      <c r="AY600" s="75"/>
      <c r="AZ600" s="75"/>
      <c r="BA600" s="75"/>
      <c r="BB600" s="75"/>
      <c r="BC600" s="75"/>
      <c r="BD600" s="75"/>
      <c r="BE600" s="75"/>
      <c r="BF600" s="75"/>
      <c r="BG600" s="75"/>
      <c r="BH600" s="75"/>
      <c r="BI600" s="75"/>
      <c r="BJ600" s="75"/>
      <c r="BK600" s="75"/>
      <c r="BL600" s="75"/>
      <c r="BM600" s="75"/>
      <c r="BN600" s="75"/>
      <c r="BO600" s="75"/>
      <c r="BP600" s="75"/>
      <c r="BQ600" s="75"/>
      <c r="BR600" s="75"/>
      <c r="BS600" s="75"/>
      <c r="BT600" s="75"/>
      <c r="BU600" s="75"/>
      <c r="BV600" s="75"/>
      <c r="BW600" s="75"/>
      <c r="BX600" s="75"/>
      <c r="BY600" s="75"/>
      <c r="BZ600" s="75"/>
      <c r="CA600" s="75"/>
    </row>
    <row r="601" spans="1:79" ht="14.4" x14ac:dyDescent="0.3">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c r="AV601" s="75"/>
      <c r="AW601" s="75"/>
      <c r="AX601" s="75"/>
      <c r="AY601" s="75"/>
      <c r="AZ601" s="75"/>
      <c r="BA601" s="75"/>
      <c r="BB601" s="75"/>
      <c r="BC601" s="75"/>
      <c r="BD601" s="75"/>
      <c r="BE601" s="75"/>
      <c r="BF601" s="75"/>
      <c r="BG601" s="75"/>
      <c r="BH601" s="75"/>
      <c r="BI601" s="75"/>
      <c r="BJ601" s="75"/>
      <c r="BK601" s="75"/>
      <c r="BL601" s="75"/>
      <c r="BM601" s="75"/>
      <c r="BN601" s="75"/>
      <c r="BO601" s="75"/>
      <c r="BP601" s="75"/>
      <c r="BQ601" s="75"/>
      <c r="BR601" s="75"/>
      <c r="BS601" s="75"/>
      <c r="BT601" s="75"/>
      <c r="BU601" s="75"/>
      <c r="BV601" s="75"/>
      <c r="BW601" s="75"/>
      <c r="BX601" s="75"/>
      <c r="BY601" s="75"/>
      <c r="BZ601" s="75"/>
      <c r="CA601" s="75"/>
    </row>
    <row r="602" spans="1:79" ht="14.4" x14ac:dyDescent="0.3">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c r="AV602" s="75"/>
      <c r="AW602" s="75"/>
      <c r="AX602" s="75"/>
      <c r="AY602" s="75"/>
      <c r="AZ602" s="75"/>
      <c r="BA602" s="75"/>
      <c r="BB602" s="75"/>
      <c r="BC602" s="75"/>
      <c r="BD602" s="75"/>
      <c r="BE602" s="75"/>
      <c r="BF602" s="75"/>
      <c r="BG602" s="75"/>
      <c r="BH602" s="75"/>
      <c r="BI602" s="75"/>
      <c r="BJ602" s="75"/>
      <c r="BK602" s="75"/>
      <c r="BL602" s="75"/>
      <c r="BM602" s="75"/>
      <c r="BN602" s="75"/>
      <c r="BO602" s="75"/>
      <c r="BP602" s="75"/>
      <c r="BQ602" s="75"/>
      <c r="BR602" s="75"/>
      <c r="BS602" s="75"/>
      <c r="BT602" s="75"/>
      <c r="BU602" s="75"/>
      <c r="BV602" s="75"/>
      <c r="BW602" s="75"/>
      <c r="BX602" s="75"/>
      <c r="BY602" s="75"/>
      <c r="BZ602" s="75"/>
      <c r="CA602" s="75"/>
    </row>
    <row r="603" spans="1:79" ht="14.4" x14ac:dyDescent="0.3">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c r="AU603" s="75"/>
      <c r="AV603" s="75"/>
      <c r="AW603" s="75"/>
      <c r="AX603" s="75"/>
      <c r="AY603" s="75"/>
      <c r="AZ603" s="75"/>
      <c r="BA603" s="75"/>
      <c r="BB603" s="75"/>
      <c r="BC603" s="75"/>
      <c r="BD603" s="75"/>
      <c r="BE603" s="75"/>
      <c r="BF603" s="75"/>
      <c r="BG603" s="75"/>
      <c r="BH603" s="75"/>
      <c r="BI603" s="75"/>
      <c r="BJ603" s="75"/>
      <c r="BK603" s="75"/>
      <c r="BL603" s="75"/>
      <c r="BM603" s="75"/>
      <c r="BN603" s="75"/>
      <c r="BO603" s="75"/>
      <c r="BP603" s="75"/>
      <c r="BQ603" s="75"/>
      <c r="BR603" s="75"/>
      <c r="BS603" s="75"/>
      <c r="BT603" s="75"/>
      <c r="BU603" s="75"/>
      <c r="BV603" s="75"/>
      <c r="BW603" s="75"/>
      <c r="BX603" s="75"/>
      <c r="BY603" s="75"/>
      <c r="BZ603" s="75"/>
      <c r="CA603" s="75"/>
    </row>
    <row r="604" spans="1:79" ht="14.4" x14ac:dyDescent="0.3">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c r="AU604" s="75"/>
      <c r="AV604" s="75"/>
      <c r="AW604" s="75"/>
      <c r="AX604" s="75"/>
      <c r="AY604" s="75"/>
      <c r="AZ604" s="75"/>
      <c r="BA604" s="75"/>
      <c r="BB604" s="75"/>
      <c r="BC604" s="75"/>
      <c r="BD604" s="75"/>
      <c r="BE604" s="75"/>
      <c r="BF604" s="75"/>
      <c r="BG604" s="75"/>
      <c r="BH604" s="75"/>
      <c r="BI604" s="75"/>
      <c r="BJ604" s="75"/>
      <c r="BK604" s="75"/>
      <c r="BL604" s="75"/>
      <c r="BM604" s="75"/>
      <c r="BN604" s="75"/>
      <c r="BO604" s="75"/>
      <c r="BP604" s="75"/>
      <c r="BQ604" s="75"/>
      <c r="BR604" s="75"/>
      <c r="BS604" s="75"/>
      <c r="BT604" s="75"/>
      <c r="BU604" s="75"/>
      <c r="BV604" s="75"/>
      <c r="BW604" s="75"/>
      <c r="BX604" s="75"/>
      <c r="BY604" s="75"/>
      <c r="BZ604" s="75"/>
      <c r="CA604" s="75"/>
    </row>
    <row r="605" spans="1:79" ht="14.4" x14ac:dyDescent="0.3">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c r="AU605" s="75"/>
      <c r="AV605" s="75"/>
      <c r="AW605" s="75"/>
      <c r="AX605" s="75"/>
      <c r="AY605" s="75"/>
      <c r="AZ605" s="75"/>
      <c r="BA605" s="75"/>
      <c r="BB605" s="75"/>
      <c r="BC605" s="75"/>
      <c r="BD605" s="75"/>
      <c r="BE605" s="75"/>
      <c r="BF605" s="75"/>
      <c r="BG605" s="75"/>
      <c r="BH605" s="75"/>
      <c r="BI605" s="75"/>
      <c r="BJ605" s="75"/>
      <c r="BK605" s="75"/>
      <c r="BL605" s="75"/>
      <c r="BM605" s="75"/>
      <c r="BN605" s="75"/>
      <c r="BO605" s="75"/>
      <c r="BP605" s="75"/>
      <c r="BQ605" s="75"/>
      <c r="BR605" s="75"/>
      <c r="BS605" s="75"/>
      <c r="BT605" s="75"/>
      <c r="BU605" s="75"/>
      <c r="BV605" s="75"/>
      <c r="BW605" s="75"/>
      <c r="BX605" s="75"/>
      <c r="BY605" s="75"/>
      <c r="BZ605" s="75"/>
      <c r="CA605" s="75"/>
    </row>
    <row r="606" spans="1:79" ht="14.4" x14ac:dyDescent="0.3">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c r="AU606" s="75"/>
      <c r="AV606" s="75"/>
      <c r="AW606" s="75"/>
      <c r="AX606" s="75"/>
      <c r="AY606" s="75"/>
      <c r="AZ606" s="75"/>
      <c r="BA606" s="75"/>
      <c r="BB606" s="75"/>
      <c r="BC606" s="75"/>
      <c r="BD606" s="75"/>
      <c r="BE606" s="75"/>
      <c r="BF606" s="75"/>
      <c r="BG606" s="75"/>
      <c r="BH606" s="75"/>
      <c r="BI606" s="75"/>
      <c r="BJ606" s="75"/>
      <c r="BK606" s="75"/>
      <c r="BL606" s="75"/>
      <c r="BM606" s="75"/>
      <c r="BN606" s="75"/>
      <c r="BO606" s="75"/>
      <c r="BP606" s="75"/>
      <c r="BQ606" s="75"/>
      <c r="BR606" s="75"/>
      <c r="BS606" s="75"/>
      <c r="BT606" s="75"/>
      <c r="BU606" s="75"/>
      <c r="BV606" s="75"/>
      <c r="BW606" s="75"/>
      <c r="BX606" s="75"/>
      <c r="BY606" s="75"/>
      <c r="BZ606" s="75"/>
      <c r="CA606" s="75"/>
    </row>
    <row r="607" spans="1:79" ht="14.4" x14ac:dyDescent="0.3">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c r="AU607" s="75"/>
      <c r="AV607" s="75"/>
      <c r="AW607" s="75"/>
      <c r="AX607" s="75"/>
      <c r="AY607" s="75"/>
      <c r="AZ607" s="75"/>
      <c r="BA607" s="75"/>
      <c r="BB607" s="75"/>
      <c r="BC607" s="75"/>
      <c r="BD607" s="75"/>
      <c r="BE607" s="75"/>
      <c r="BF607" s="75"/>
      <c r="BG607" s="75"/>
      <c r="BH607" s="75"/>
      <c r="BI607" s="75"/>
      <c r="BJ607" s="75"/>
      <c r="BK607" s="75"/>
      <c r="BL607" s="75"/>
      <c r="BM607" s="75"/>
      <c r="BN607" s="75"/>
      <c r="BO607" s="75"/>
      <c r="BP607" s="75"/>
      <c r="BQ607" s="75"/>
      <c r="BR607" s="75"/>
      <c r="BS607" s="75"/>
      <c r="BT607" s="75"/>
      <c r="BU607" s="75"/>
      <c r="BV607" s="75"/>
      <c r="BW607" s="75"/>
      <c r="BX607" s="75"/>
      <c r="BY607" s="75"/>
      <c r="BZ607" s="75"/>
      <c r="CA607" s="75"/>
    </row>
    <row r="608" spans="1:79" ht="14.4" x14ac:dyDescent="0.3">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c r="AV608" s="75"/>
      <c r="AW608" s="75"/>
      <c r="AX608" s="75"/>
      <c r="AY608" s="75"/>
      <c r="AZ608" s="75"/>
      <c r="BA608" s="75"/>
      <c r="BB608" s="75"/>
      <c r="BC608" s="75"/>
      <c r="BD608" s="75"/>
      <c r="BE608" s="75"/>
      <c r="BF608" s="75"/>
      <c r="BG608" s="75"/>
      <c r="BH608" s="75"/>
      <c r="BI608" s="75"/>
      <c r="BJ608" s="75"/>
      <c r="BK608" s="75"/>
      <c r="BL608" s="75"/>
      <c r="BM608" s="75"/>
      <c r="BN608" s="75"/>
      <c r="BO608" s="75"/>
      <c r="BP608" s="75"/>
      <c r="BQ608" s="75"/>
      <c r="BR608" s="75"/>
      <c r="BS608" s="75"/>
      <c r="BT608" s="75"/>
      <c r="BU608" s="75"/>
      <c r="BV608" s="75"/>
      <c r="BW608" s="75"/>
      <c r="BX608" s="75"/>
      <c r="BY608" s="75"/>
      <c r="BZ608" s="75"/>
      <c r="CA608" s="75"/>
    </row>
    <row r="609" spans="1:79" ht="14.4" x14ac:dyDescent="0.3">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c r="AU609" s="75"/>
      <c r="AV609" s="75"/>
      <c r="AW609" s="75"/>
      <c r="AX609" s="75"/>
      <c r="AY609" s="75"/>
      <c r="AZ609" s="75"/>
      <c r="BA609" s="75"/>
      <c r="BB609" s="75"/>
      <c r="BC609" s="75"/>
      <c r="BD609" s="75"/>
      <c r="BE609" s="75"/>
      <c r="BF609" s="75"/>
      <c r="BG609" s="75"/>
      <c r="BH609" s="75"/>
      <c r="BI609" s="75"/>
      <c r="BJ609" s="75"/>
      <c r="BK609" s="75"/>
      <c r="BL609" s="75"/>
      <c r="BM609" s="75"/>
      <c r="BN609" s="75"/>
      <c r="BO609" s="75"/>
      <c r="BP609" s="75"/>
      <c r="BQ609" s="75"/>
      <c r="BR609" s="75"/>
      <c r="BS609" s="75"/>
      <c r="BT609" s="75"/>
      <c r="BU609" s="75"/>
      <c r="BV609" s="75"/>
      <c r="BW609" s="75"/>
      <c r="BX609" s="75"/>
      <c r="BY609" s="75"/>
      <c r="BZ609" s="75"/>
      <c r="CA609" s="75"/>
    </row>
    <row r="610" spans="1:79" ht="14.4" x14ac:dyDescent="0.3">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c r="AU610" s="75"/>
      <c r="AV610" s="75"/>
      <c r="AW610" s="75"/>
      <c r="AX610" s="75"/>
      <c r="AY610" s="75"/>
      <c r="AZ610" s="75"/>
      <c r="BA610" s="75"/>
      <c r="BB610" s="75"/>
      <c r="BC610" s="75"/>
      <c r="BD610" s="75"/>
      <c r="BE610" s="75"/>
      <c r="BF610" s="75"/>
      <c r="BG610" s="75"/>
      <c r="BH610" s="75"/>
      <c r="BI610" s="75"/>
      <c r="BJ610" s="75"/>
      <c r="BK610" s="75"/>
      <c r="BL610" s="75"/>
      <c r="BM610" s="75"/>
      <c r="BN610" s="75"/>
      <c r="BO610" s="75"/>
      <c r="BP610" s="75"/>
      <c r="BQ610" s="75"/>
      <c r="BR610" s="75"/>
      <c r="BS610" s="75"/>
      <c r="BT610" s="75"/>
      <c r="BU610" s="75"/>
      <c r="BV610" s="75"/>
      <c r="BW610" s="75"/>
      <c r="BX610" s="75"/>
      <c r="BY610" s="75"/>
      <c r="BZ610" s="75"/>
      <c r="CA610" s="75"/>
    </row>
    <row r="611" spans="1:79" ht="14.4" x14ac:dyDescent="0.3">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c r="AU611" s="75"/>
      <c r="AV611" s="75"/>
      <c r="AW611" s="75"/>
      <c r="AX611" s="75"/>
      <c r="AY611" s="75"/>
      <c r="AZ611" s="75"/>
      <c r="BA611" s="75"/>
      <c r="BB611" s="75"/>
      <c r="BC611" s="75"/>
      <c r="BD611" s="75"/>
      <c r="BE611" s="75"/>
      <c r="BF611" s="75"/>
      <c r="BG611" s="75"/>
      <c r="BH611" s="75"/>
      <c r="BI611" s="75"/>
      <c r="BJ611" s="75"/>
      <c r="BK611" s="75"/>
      <c r="BL611" s="75"/>
      <c r="BM611" s="75"/>
      <c r="BN611" s="75"/>
      <c r="BO611" s="75"/>
      <c r="BP611" s="75"/>
      <c r="BQ611" s="75"/>
      <c r="BR611" s="75"/>
      <c r="BS611" s="75"/>
      <c r="BT611" s="75"/>
      <c r="BU611" s="75"/>
      <c r="BV611" s="75"/>
      <c r="BW611" s="75"/>
      <c r="BX611" s="75"/>
      <c r="BY611" s="75"/>
      <c r="BZ611" s="75"/>
      <c r="CA611" s="75"/>
    </row>
    <row r="612" spans="1:79" ht="14.4" x14ac:dyDescent="0.3">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c r="AU612" s="75"/>
      <c r="AV612" s="75"/>
      <c r="AW612" s="75"/>
      <c r="AX612" s="75"/>
      <c r="AY612" s="75"/>
      <c r="AZ612" s="75"/>
      <c r="BA612" s="75"/>
      <c r="BB612" s="75"/>
      <c r="BC612" s="75"/>
      <c r="BD612" s="75"/>
      <c r="BE612" s="75"/>
      <c r="BF612" s="75"/>
      <c r="BG612" s="75"/>
      <c r="BH612" s="75"/>
      <c r="BI612" s="75"/>
      <c r="BJ612" s="75"/>
      <c r="BK612" s="75"/>
      <c r="BL612" s="75"/>
      <c r="BM612" s="75"/>
      <c r="BN612" s="75"/>
      <c r="BO612" s="75"/>
      <c r="BP612" s="75"/>
      <c r="BQ612" s="75"/>
      <c r="BR612" s="75"/>
      <c r="BS612" s="75"/>
      <c r="BT612" s="75"/>
      <c r="BU612" s="75"/>
      <c r="BV612" s="75"/>
      <c r="BW612" s="75"/>
      <c r="BX612" s="75"/>
      <c r="BY612" s="75"/>
      <c r="BZ612" s="75"/>
      <c r="CA612" s="75"/>
    </row>
    <row r="613" spans="1:79" ht="14.4" x14ac:dyDescent="0.3">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c r="AU613" s="75"/>
      <c r="AV613" s="75"/>
      <c r="AW613" s="75"/>
      <c r="AX613" s="75"/>
      <c r="AY613" s="75"/>
      <c r="AZ613" s="75"/>
      <c r="BA613" s="75"/>
      <c r="BB613" s="75"/>
      <c r="BC613" s="75"/>
      <c r="BD613" s="75"/>
      <c r="BE613" s="75"/>
      <c r="BF613" s="75"/>
      <c r="BG613" s="75"/>
      <c r="BH613" s="75"/>
      <c r="BI613" s="75"/>
      <c r="BJ613" s="75"/>
      <c r="BK613" s="75"/>
      <c r="BL613" s="75"/>
      <c r="BM613" s="75"/>
      <c r="BN613" s="75"/>
      <c r="BO613" s="75"/>
      <c r="BP613" s="75"/>
      <c r="BQ613" s="75"/>
      <c r="BR613" s="75"/>
      <c r="BS613" s="75"/>
      <c r="BT613" s="75"/>
      <c r="BU613" s="75"/>
      <c r="BV613" s="75"/>
      <c r="BW613" s="75"/>
      <c r="BX613" s="75"/>
      <c r="BY613" s="75"/>
      <c r="BZ613" s="75"/>
      <c r="CA613" s="75"/>
    </row>
    <row r="614" spans="1:79" ht="14.4" x14ac:dyDescent="0.3">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c r="AU614" s="75"/>
      <c r="AV614" s="75"/>
      <c r="AW614" s="75"/>
      <c r="AX614" s="75"/>
      <c r="AY614" s="75"/>
      <c r="AZ614" s="75"/>
      <c r="BA614" s="75"/>
      <c r="BB614" s="75"/>
      <c r="BC614" s="75"/>
      <c r="BD614" s="75"/>
      <c r="BE614" s="75"/>
      <c r="BF614" s="75"/>
      <c r="BG614" s="75"/>
      <c r="BH614" s="75"/>
      <c r="BI614" s="75"/>
      <c r="BJ614" s="75"/>
      <c r="BK614" s="75"/>
      <c r="BL614" s="75"/>
      <c r="BM614" s="75"/>
      <c r="BN614" s="75"/>
      <c r="BO614" s="75"/>
      <c r="BP614" s="75"/>
      <c r="BQ614" s="75"/>
      <c r="BR614" s="75"/>
      <c r="BS614" s="75"/>
      <c r="BT614" s="75"/>
      <c r="BU614" s="75"/>
      <c r="BV614" s="75"/>
      <c r="BW614" s="75"/>
      <c r="BX614" s="75"/>
      <c r="BY614" s="75"/>
      <c r="BZ614" s="75"/>
      <c r="CA614" s="75"/>
    </row>
    <row r="615" spans="1:79" ht="14.4" x14ac:dyDescent="0.3">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c r="AU615" s="75"/>
      <c r="AV615" s="75"/>
      <c r="AW615" s="75"/>
      <c r="AX615" s="75"/>
      <c r="AY615" s="75"/>
      <c r="AZ615" s="75"/>
      <c r="BA615" s="75"/>
      <c r="BB615" s="75"/>
      <c r="BC615" s="75"/>
      <c r="BD615" s="75"/>
      <c r="BE615" s="75"/>
      <c r="BF615" s="75"/>
      <c r="BG615" s="75"/>
      <c r="BH615" s="75"/>
      <c r="BI615" s="75"/>
      <c r="BJ615" s="75"/>
      <c r="BK615" s="75"/>
      <c r="BL615" s="75"/>
      <c r="BM615" s="75"/>
      <c r="BN615" s="75"/>
      <c r="BO615" s="75"/>
      <c r="BP615" s="75"/>
      <c r="BQ615" s="75"/>
      <c r="BR615" s="75"/>
      <c r="BS615" s="75"/>
      <c r="BT615" s="75"/>
      <c r="BU615" s="75"/>
      <c r="BV615" s="75"/>
      <c r="BW615" s="75"/>
      <c r="BX615" s="75"/>
      <c r="BY615" s="75"/>
      <c r="BZ615" s="75"/>
      <c r="CA615" s="75"/>
    </row>
    <row r="616" spans="1:79" ht="14.4" x14ac:dyDescent="0.3">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c r="AU616" s="75"/>
      <c r="AV616" s="75"/>
      <c r="AW616" s="75"/>
      <c r="AX616" s="75"/>
      <c r="AY616" s="75"/>
      <c r="AZ616" s="75"/>
      <c r="BA616" s="75"/>
      <c r="BB616" s="75"/>
      <c r="BC616" s="75"/>
      <c r="BD616" s="75"/>
      <c r="BE616" s="75"/>
      <c r="BF616" s="75"/>
      <c r="BG616" s="75"/>
      <c r="BH616" s="75"/>
      <c r="BI616" s="75"/>
      <c r="BJ616" s="75"/>
      <c r="BK616" s="75"/>
      <c r="BL616" s="75"/>
      <c r="BM616" s="75"/>
      <c r="BN616" s="75"/>
      <c r="BO616" s="75"/>
      <c r="BP616" s="75"/>
      <c r="BQ616" s="75"/>
      <c r="BR616" s="75"/>
      <c r="BS616" s="75"/>
      <c r="BT616" s="75"/>
      <c r="BU616" s="75"/>
      <c r="BV616" s="75"/>
      <c r="BW616" s="75"/>
      <c r="BX616" s="75"/>
      <c r="BY616" s="75"/>
      <c r="BZ616" s="75"/>
      <c r="CA616" s="75"/>
    </row>
    <row r="617" spans="1:79" ht="14.4" x14ac:dyDescent="0.3">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c r="AU617" s="75"/>
      <c r="AV617" s="75"/>
      <c r="AW617" s="75"/>
      <c r="AX617" s="75"/>
      <c r="AY617" s="75"/>
      <c r="AZ617" s="75"/>
      <c r="BA617" s="75"/>
      <c r="BB617" s="75"/>
      <c r="BC617" s="75"/>
      <c r="BD617" s="75"/>
      <c r="BE617" s="75"/>
      <c r="BF617" s="75"/>
      <c r="BG617" s="75"/>
      <c r="BH617" s="75"/>
      <c r="BI617" s="75"/>
      <c r="BJ617" s="75"/>
      <c r="BK617" s="75"/>
      <c r="BL617" s="75"/>
      <c r="BM617" s="75"/>
      <c r="BN617" s="75"/>
      <c r="BO617" s="75"/>
      <c r="BP617" s="75"/>
      <c r="BQ617" s="75"/>
      <c r="BR617" s="75"/>
      <c r="BS617" s="75"/>
      <c r="BT617" s="75"/>
      <c r="BU617" s="75"/>
      <c r="BV617" s="75"/>
      <c r="BW617" s="75"/>
      <c r="BX617" s="75"/>
      <c r="BY617" s="75"/>
      <c r="BZ617" s="75"/>
      <c r="CA617" s="75"/>
    </row>
    <row r="618" spans="1:79" ht="14.4" x14ac:dyDescent="0.3">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c r="AV618" s="75"/>
      <c r="AW618" s="75"/>
      <c r="AX618" s="75"/>
      <c r="AY618" s="75"/>
      <c r="AZ618" s="75"/>
      <c r="BA618" s="75"/>
      <c r="BB618" s="75"/>
      <c r="BC618" s="75"/>
      <c r="BD618" s="75"/>
      <c r="BE618" s="75"/>
      <c r="BF618" s="75"/>
      <c r="BG618" s="75"/>
      <c r="BH618" s="75"/>
      <c r="BI618" s="75"/>
      <c r="BJ618" s="75"/>
      <c r="BK618" s="75"/>
      <c r="BL618" s="75"/>
      <c r="BM618" s="75"/>
      <c r="BN618" s="75"/>
      <c r="BO618" s="75"/>
      <c r="BP618" s="75"/>
      <c r="BQ618" s="75"/>
      <c r="BR618" s="75"/>
      <c r="BS618" s="75"/>
      <c r="BT618" s="75"/>
      <c r="BU618" s="75"/>
      <c r="BV618" s="75"/>
      <c r="BW618" s="75"/>
      <c r="BX618" s="75"/>
      <c r="BY618" s="75"/>
      <c r="BZ618" s="75"/>
      <c r="CA618" s="75"/>
    </row>
    <row r="619" spans="1:79" ht="14.4" x14ac:dyDescent="0.3">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c r="AU619" s="75"/>
      <c r="AV619" s="75"/>
      <c r="AW619" s="75"/>
      <c r="AX619" s="75"/>
      <c r="AY619" s="75"/>
      <c r="AZ619" s="75"/>
      <c r="BA619" s="75"/>
      <c r="BB619" s="75"/>
      <c r="BC619" s="75"/>
      <c r="BD619" s="75"/>
      <c r="BE619" s="75"/>
      <c r="BF619" s="75"/>
      <c r="BG619" s="75"/>
      <c r="BH619" s="75"/>
      <c r="BI619" s="75"/>
      <c r="BJ619" s="75"/>
      <c r="BK619" s="75"/>
      <c r="BL619" s="75"/>
      <c r="BM619" s="75"/>
      <c r="BN619" s="75"/>
      <c r="BO619" s="75"/>
      <c r="BP619" s="75"/>
      <c r="BQ619" s="75"/>
      <c r="BR619" s="75"/>
      <c r="BS619" s="75"/>
      <c r="BT619" s="75"/>
      <c r="BU619" s="75"/>
      <c r="BV619" s="75"/>
      <c r="BW619" s="75"/>
      <c r="BX619" s="75"/>
      <c r="BY619" s="75"/>
      <c r="BZ619" s="75"/>
      <c r="CA619" s="75"/>
    </row>
    <row r="620" spans="1:79" ht="14.4" x14ac:dyDescent="0.3">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c r="AU620" s="75"/>
      <c r="AV620" s="75"/>
      <c r="AW620" s="75"/>
      <c r="AX620" s="75"/>
      <c r="AY620" s="75"/>
      <c r="AZ620" s="75"/>
      <c r="BA620" s="75"/>
      <c r="BB620" s="75"/>
      <c r="BC620" s="75"/>
      <c r="BD620" s="75"/>
      <c r="BE620" s="75"/>
      <c r="BF620" s="75"/>
      <c r="BG620" s="75"/>
      <c r="BH620" s="75"/>
      <c r="BI620" s="75"/>
      <c r="BJ620" s="75"/>
      <c r="BK620" s="75"/>
      <c r="BL620" s="75"/>
      <c r="BM620" s="75"/>
      <c r="BN620" s="75"/>
      <c r="BO620" s="75"/>
      <c r="BP620" s="75"/>
      <c r="BQ620" s="75"/>
      <c r="BR620" s="75"/>
      <c r="BS620" s="75"/>
      <c r="BT620" s="75"/>
      <c r="BU620" s="75"/>
      <c r="BV620" s="75"/>
      <c r="BW620" s="75"/>
      <c r="BX620" s="75"/>
      <c r="BY620" s="75"/>
      <c r="BZ620" s="75"/>
      <c r="CA620" s="75"/>
    </row>
    <row r="621" spans="1:79" ht="14.4" x14ac:dyDescent="0.3">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c r="AU621" s="75"/>
      <c r="AV621" s="75"/>
      <c r="AW621" s="75"/>
      <c r="AX621" s="75"/>
      <c r="AY621" s="75"/>
      <c r="AZ621" s="75"/>
      <c r="BA621" s="75"/>
      <c r="BB621" s="75"/>
      <c r="BC621" s="75"/>
      <c r="BD621" s="75"/>
      <c r="BE621" s="75"/>
      <c r="BF621" s="75"/>
      <c r="BG621" s="75"/>
      <c r="BH621" s="75"/>
      <c r="BI621" s="75"/>
      <c r="BJ621" s="75"/>
      <c r="BK621" s="75"/>
      <c r="BL621" s="75"/>
      <c r="BM621" s="75"/>
      <c r="BN621" s="75"/>
      <c r="BO621" s="75"/>
      <c r="BP621" s="75"/>
      <c r="BQ621" s="75"/>
      <c r="BR621" s="75"/>
      <c r="BS621" s="75"/>
      <c r="BT621" s="75"/>
      <c r="BU621" s="75"/>
      <c r="BV621" s="75"/>
      <c r="BW621" s="75"/>
      <c r="BX621" s="75"/>
      <c r="BY621" s="75"/>
      <c r="BZ621" s="75"/>
      <c r="CA621" s="75"/>
    </row>
    <row r="622" spans="1:79" ht="14.4" x14ac:dyDescent="0.3">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c r="AU622" s="75"/>
      <c r="AV622" s="75"/>
      <c r="AW622" s="75"/>
      <c r="AX622" s="75"/>
      <c r="AY622" s="75"/>
      <c r="AZ622" s="75"/>
      <c r="BA622" s="75"/>
      <c r="BB622" s="75"/>
      <c r="BC622" s="75"/>
      <c r="BD622" s="75"/>
      <c r="BE622" s="75"/>
      <c r="BF622" s="75"/>
      <c r="BG622" s="75"/>
      <c r="BH622" s="75"/>
      <c r="BI622" s="75"/>
      <c r="BJ622" s="75"/>
      <c r="BK622" s="75"/>
      <c r="BL622" s="75"/>
      <c r="BM622" s="75"/>
      <c r="BN622" s="75"/>
      <c r="BO622" s="75"/>
      <c r="BP622" s="75"/>
      <c r="BQ622" s="75"/>
      <c r="BR622" s="75"/>
      <c r="BS622" s="75"/>
      <c r="BT622" s="75"/>
      <c r="BU622" s="75"/>
      <c r="BV622" s="75"/>
      <c r="BW622" s="75"/>
      <c r="BX622" s="75"/>
      <c r="BY622" s="75"/>
      <c r="BZ622" s="75"/>
      <c r="CA622" s="75"/>
    </row>
    <row r="623" spans="1:79" ht="14.4" x14ac:dyDescent="0.3">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c r="AU623" s="75"/>
      <c r="AV623" s="75"/>
      <c r="AW623" s="75"/>
      <c r="AX623" s="75"/>
      <c r="AY623" s="75"/>
      <c r="AZ623" s="75"/>
      <c r="BA623" s="75"/>
      <c r="BB623" s="75"/>
      <c r="BC623" s="75"/>
      <c r="BD623" s="75"/>
      <c r="BE623" s="75"/>
      <c r="BF623" s="75"/>
      <c r="BG623" s="75"/>
      <c r="BH623" s="75"/>
      <c r="BI623" s="75"/>
      <c r="BJ623" s="75"/>
      <c r="BK623" s="75"/>
      <c r="BL623" s="75"/>
      <c r="BM623" s="75"/>
      <c r="BN623" s="75"/>
      <c r="BO623" s="75"/>
      <c r="BP623" s="75"/>
      <c r="BQ623" s="75"/>
      <c r="BR623" s="75"/>
      <c r="BS623" s="75"/>
      <c r="BT623" s="75"/>
      <c r="BU623" s="75"/>
      <c r="BV623" s="75"/>
      <c r="BW623" s="75"/>
      <c r="BX623" s="75"/>
      <c r="BY623" s="75"/>
      <c r="BZ623" s="75"/>
      <c r="CA623" s="75"/>
    </row>
    <row r="624" spans="1:79" ht="14.4" x14ac:dyDescent="0.3">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c r="AU624" s="75"/>
      <c r="AV624" s="75"/>
      <c r="AW624" s="75"/>
      <c r="AX624" s="75"/>
      <c r="AY624" s="75"/>
      <c r="AZ624" s="75"/>
      <c r="BA624" s="75"/>
      <c r="BB624" s="75"/>
      <c r="BC624" s="75"/>
      <c r="BD624" s="75"/>
      <c r="BE624" s="75"/>
      <c r="BF624" s="75"/>
      <c r="BG624" s="75"/>
      <c r="BH624" s="75"/>
      <c r="BI624" s="75"/>
      <c r="BJ624" s="75"/>
      <c r="BK624" s="75"/>
      <c r="BL624" s="75"/>
      <c r="BM624" s="75"/>
      <c r="BN624" s="75"/>
      <c r="BO624" s="75"/>
      <c r="BP624" s="75"/>
      <c r="BQ624" s="75"/>
      <c r="BR624" s="75"/>
      <c r="BS624" s="75"/>
      <c r="BT624" s="75"/>
      <c r="BU624" s="75"/>
      <c r="BV624" s="75"/>
      <c r="BW624" s="75"/>
      <c r="BX624" s="75"/>
      <c r="BY624" s="75"/>
      <c r="BZ624" s="75"/>
      <c r="CA624" s="75"/>
    </row>
    <row r="625" spans="1:79" ht="14.4" x14ac:dyDescent="0.3">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c r="AU625" s="75"/>
      <c r="AV625" s="75"/>
      <c r="AW625" s="75"/>
      <c r="AX625" s="75"/>
      <c r="AY625" s="75"/>
      <c r="AZ625" s="75"/>
      <c r="BA625" s="75"/>
      <c r="BB625" s="75"/>
      <c r="BC625" s="75"/>
      <c r="BD625" s="75"/>
      <c r="BE625" s="75"/>
      <c r="BF625" s="75"/>
      <c r="BG625" s="75"/>
      <c r="BH625" s="75"/>
      <c r="BI625" s="75"/>
      <c r="BJ625" s="75"/>
      <c r="BK625" s="75"/>
      <c r="BL625" s="75"/>
      <c r="BM625" s="75"/>
      <c r="BN625" s="75"/>
      <c r="BO625" s="75"/>
      <c r="BP625" s="75"/>
      <c r="BQ625" s="75"/>
      <c r="BR625" s="75"/>
      <c r="BS625" s="75"/>
      <c r="BT625" s="75"/>
      <c r="BU625" s="75"/>
      <c r="BV625" s="75"/>
      <c r="BW625" s="75"/>
      <c r="BX625" s="75"/>
      <c r="BY625" s="75"/>
      <c r="BZ625" s="75"/>
      <c r="CA625" s="75"/>
    </row>
    <row r="626" spans="1:79" ht="14.4" x14ac:dyDescent="0.3">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c r="AU626" s="75"/>
      <c r="AV626" s="75"/>
      <c r="AW626" s="75"/>
      <c r="AX626" s="75"/>
      <c r="AY626" s="75"/>
      <c r="AZ626" s="75"/>
      <c r="BA626" s="75"/>
      <c r="BB626" s="75"/>
      <c r="BC626" s="75"/>
      <c r="BD626" s="75"/>
      <c r="BE626" s="75"/>
      <c r="BF626" s="75"/>
      <c r="BG626" s="75"/>
      <c r="BH626" s="75"/>
      <c r="BI626" s="75"/>
      <c r="BJ626" s="75"/>
      <c r="BK626" s="75"/>
      <c r="BL626" s="75"/>
      <c r="BM626" s="75"/>
      <c r="BN626" s="75"/>
      <c r="BO626" s="75"/>
      <c r="BP626" s="75"/>
      <c r="BQ626" s="75"/>
      <c r="BR626" s="75"/>
      <c r="BS626" s="75"/>
      <c r="BT626" s="75"/>
      <c r="BU626" s="75"/>
      <c r="BV626" s="75"/>
      <c r="BW626" s="75"/>
      <c r="BX626" s="75"/>
      <c r="BY626" s="75"/>
      <c r="BZ626" s="75"/>
      <c r="CA626" s="75"/>
    </row>
    <row r="627" spans="1:79" ht="14.4" x14ac:dyDescent="0.3">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c r="AU627" s="75"/>
      <c r="AV627" s="75"/>
      <c r="AW627" s="75"/>
      <c r="AX627" s="75"/>
      <c r="AY627" s="75"/>
      <c r="AZ627" s="75"/>
      <c r="BA627" s="75"/>
      <c r="BB627" s="75"/>
      <c r="BC627" s="75"/>
      <c r="BD627" s="75"/>
      <c r="BE627" s="75"/>
      <c r="BF627" s="75"/>
      <c r="BG627" s="75"/>
      <c r="BH627" s="75"/>
      <c r="BI627" s="75"/>
      <c r="BJ627" s="75"/>
      <c r="BK627" s="75"/>
      <c r="BL627" s="75"/>
      <c r="BM627" s="75"/>
      <c r="BN627" s="75"/>
      <c r="BO627" s="75"/>
      <c r="BP627" s="75"/>
      <c r="BQ627" s="75"/>
      <c r="BR627" s="75"/>
      <c r="BS627" s="75"/>
      <c r="BT627" s="75"/>
      <c r="BU627" s="75"/>
      <c r="BV627" s="75"/>
      <c r="BW627" s="75"/>
      <c r="BX627" s="75"/>
      <c r="BY627" s="75"/>
      <c r="BZ627" s="75"/>
      <c r="CA627" s="75"/>
    </row>
    <row r="628" spans="1:79" ht="14.4" x14ac:dyDescent="0.3">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c r="AU628" s="75"/>
      <c r="AV628" s="75"/>
      <c r="AW628" s="75"/>
      <c r="AX628" s="75"/>
      <c r="AY628" s="75"/>
      <c r="AZ628" s="75"/>
      <c r="BA628" s="75"/>
      <c r="BB628" s="75"/>
      <c r="BC628" s="75"/>
      <c r="BD628" s="75"/>
      <c r="BE628" s="75"/>
      <c r="BF628" s="75"/>
      <c r="BG628" s="75"/>
      <c r="BH628" s="75"/>
      <c r="BI628" s="75"/>
      <c r="BJ628" s="75"/>
      <c r="BK628" s="75"/>
      <c r="BL628" s="75"/>
      <c r="BM628" s="75"/>
      <c r="BN628" s="75"/>
      <c r="BO628" s="75"/>
      <c r="BP628" s="75"/>
      <c r="BQ628" s="75"/>
      <c r="BR628" s="75"/>
      <c r="BS628" s="75"/>
      <c r="BT628" s="75"/>
      <c r="BU628" s="75"/>
      <c r="BV628" s="75"/>
      <c r="BW628" s="75"/>
      <c r="BX628" s="75"/>
      <c r="BY628" s="75"/>
      <c r="BZ628" s="75"/>
      <c r="CA628" s="75"/>
    </row>
    <row r="629" spans="1:79" ht="14.4" x14ac:dyDescent="0.3">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c r="AX629" s="75"/>
      <c r="AY629" s="75"/>
      <c r="AZ629" s="75"/>
      <c r="BA629" s="75"/>
      <c r="BB629" s="75"/>
      <c r="BC629" s="75"/>
      <c r="BD629" s="75"/>
      <c r="BE629" s="75"/>
      <c r="BF629" s="75"/>
      <c r="BG629" s="75"/>
      <c r="BH629" s="75"/>
      <c r="BI629" s="75"/>
      <c r="BJ629" s="75"/>
      <c r="BK629" s="75"/>
      <c r="BL629" s="75"/>
      <c r="BM629" s="75"/>
      <c r="BN629" s="75"/>
      <c r="BO629" s="75"/>
      <c r="BP629" s="75"/>
      <c r="BQ629" s="75"/>
      <c r="BR629" s="75"/>
      <c r="BS629" s="75"/>
      <c r="BT629" s="75"/>
      <c r="BU629" s="75"/>
      <c r="BV629" s="75"/>
      <c r="BW629" s="75"/>
      <c r="BX629" s="75"/>
      <c r="BY629" s="75"/>
      <c r="BZ629" s="75"/>
      <c r="CA629" s="75"/>
    </row>
    <row r="630" spans="1:79" ht="14.4" x14ac:dyDescent="0.3">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c r="AU630" s="75"/>
      <c r="AV630" s="75"/>
      <c r="AW630" s="75"/>
      <c r="AX630" s="75"/>
      <c r="AY630" s="75"/>
      <c r="AZ630" s="75"/>
      <c r="BA630" s="75"/>
      <c r="BB630" s="75"/>
      <c r="BC630" s="75"/>
      <c r="BD630" s="75"/>
      <c r="BE630" s="75"/>
      <c r="BF630" s="75"/>
      <c r="BG630" s="75"/>
      <c r="BH630" s="75"/>
      <c r="BI630" s="75"/>
      <c r="BJ630" s="75"/>
      <c r="BK630" s="75"/>
      <c r="BL630" s="75"/>
      <c r="BM630" s="75"/>
      <c r="BN630" s="75"/>
      <c r="BO630" s="75"/>
      <c r="BP630" s="75"/>
      <c r="BQ630" s="75"/>
      <c r="BR630" s="75"/>
      <c r="BS630" s="75"/>
      <c r="BT630" s="75"/>
      <c r="BU630" s="75"/>
      <c r="BV630" s="75"/>
      <c r="BW630" s="75"/>
      <c r="BX630" s="75"/>
      <c r="BY630" s="75"/>
      <c r="BZ630" s="75"/>
      <c r="CA630" s="75"/>
    </row>
    <row r="631" spans="1:79" ht="14.4" x14ac:dyDescent="0.3">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c r="AU631" s="75"/>
      <c r="AV631" s="75"/>
      <c r="AW631" s="75"/>
      <c r="AX631" s="75"/>
      <c r="AY631" s="75"/>
      <c r="AZ631" s="75"/>
      <c r="BA631" s="75"/>
      <c r="BB631" s="75"/>
      <c r="BC631" s="75"/>
      <c r="BD631" s="75"/>
      <c r="BE631" s="75"/>
      <c r="BF631" s="75"/>
      <c r="BG631" s="75"/>
      <c r="BH631" s="75"/>
      <c r="BI631" s="75"/>
      <c r="BJ631" s="75"/>
      <c r="BK631" s="75"/>
      <c r="BL631" s="75"/>
      <c r="BM631" s="75"/>
      <c r="BN631" s="75"/>
      <c r="BO631" s="75"/>
      <c r="BP631" s="75"/>
      <c r="BQ631" s="75"/>
      <c r="BR631" s="75"/>
      <c r="BS631" s="75"/>
      <c r="BT631" s="75"/>
      <c r="BU631" s="75"/>
      <c r="BV631" s="75"/>
      <c r="BW631" s="75"/>
      <c r="BX631" s="75"/>
      <c r="BY631" s="75"/>
      <c r="BZ631" s="75"/>
      <c r="CA631" s="75"/>
    </row>
    <row r="632" spans="1:79" ht="14.4" x14ac:dyDescent="0.3">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c r="AU632" s="75"/>
      <c r="AV632" s="75"/>
      <c r="AW632" s="75"/>
      <c r="AX632" s="75"/>
      <c r="AY632" s="75"/>
      <c r="AZ632" s="75"/>
      <c r="BA632" s="75"/>
      <c r="BB632" s="75"/>
      <c r="BC632" s="75"/>
      <c r="BD632" s="75"/>
      <c r="BE632" s="75"/>
      <c r="BF632" s="75"/>
      <c r="BG632" s="75"/>
      <c r="BH632" s="75"/>
      <c r="BI632" s="75"/>
      <c r="BJ632" s="75"/>
      <c r="BK632" s="75"/>
      <c r="BL632" s="75"/>
      <c r="BM632" s="75"/>
      <c r="BN632" s="75"/>
      <c r="BO632" s="75"/>
      <c r="BP632" s="75"/>
      <c r="BQ632" s="75"/>
      <c r="BR632" s="75"/>
      <c r="BS632" s="75"/>
      <c r="BT632" s="75"/>
      <c r="BU632" s="75"/>
      <c r="BV632" s="75"/>
      <c r="BW632" s="75"/>
      <c r="BX632" s="75"/>
      <c r="BY632" s="75"/>
      <c r="BZ632" s="75"/>
      <c r="CA632" s="75"/>
    </row>
    <row r="633" spans="1:79" ht="14.4" x14ac:dyDescent="0.3">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c r="AU633" s="75"/>
      <c r="AV633" s="75"/>
      <c r="AW633" s="75"/>
      <c r="AX633" s="75"/>
      <c r="AY633" s="75"/>
      <c r="AZ633" s="75"/>
      <c r="BA633" s="75"/>
      <c r="BB633" s="75"/>
      <c r="BC633" s="75"/>
      <c r="BD633" s="75"/>
      <c r="BE633" s="75"/>
      <c r="BF633" s="75"/>
      <c r="BG633" s="75"/>
      <c r="BH633" s="75"/>
      <c r="BI633" s="75"/>
      <c r="BJ633" s="75"/>
      <c r="BK633" s="75"/>
      <c r="BL633" s="75"/>
      <c r="BM633" s="75"/>
      <c r="BN633" s="75"/>
      <c r="BO633" s="75"/>
      <c r="BP633" s="75"/>
      <c r="BQ633" s="75"/>
      <c r="BR633" s="75"/>
      <c r="BS633" s="75"/>
      <c r="BT633" s="75"/>
      <c r="BU633" s="75"/>
      <c r="BV633" s="75"/>
      <c r="BW633" s="75"/>
      <c r="BX633" s="75"/>
      <c r="BY633" s="75"/>
      <c r="BZ633" s="75"/>
      <c r="CA633" s="75"/>
    </row>
    <row r="634" spans="1:79" ht="14.4" x14ac:dyDescent="0.3">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c r="AU634" s="75"/>
      <c r="AV634" s="75"/>
      <c r="AW634" s="75"/>
      <c r="AX634" s="75"/>
      <c r="AY634" s="75"/>
      <c r="AZ634" s="75"/>
      <c r="BA634" s="75"/>
      <c r="BB634" s="75"/>
      <c r="BC634" s="75"/>
      <c r="BD634" s="75"/>
      <c r="BE634" s="75"/>
      <c r="BF634" s="75"/>
      <c r="BG634" s="75"/>
      <c r="BH634" s="75"/>
      <c r="BI634" s="75"/>
      <c r="BJ634" s="75"/>
      <c r="BK634" s="75"/>
      <c r="BL634" s="75"/>
      <c r="BM634" s="75"/>
      <c r="BN634" s="75"/>
      <c r="BO634" s="75"/>
      <c r="BP634" s="75"/>
      <c r="BQ634" s="75"/>
      <c r="BR634" s="75"/>
      <c r="BS634" s="75"/>
      <c r="BT634" s="75"/>
      <c r="BU634" s="75"/>
      <c r="BV634" s="75"/>
      <c r="BW634" s="75"/>
      <c r="BX634" s="75"/>
      <c r="BY634" s="75"/>
      <c r="BZ634" s="75"/>
      <c r="CA634" s="75"/>
    </row>
    <row r="635" spans="1:79" ht="14.4" x14ac:dyDescent="0.3">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c r="AU635" s="75"/>
      <c r="AV635" s="75"/>
      <c r="AW635" s="75"/>
      <c r="AX635" s="75"/>
      <c r="AY635" s="75"/>
      <c r="AZ635" s="75"/>
      <c r="BA635" s="75"/>
      <c r="BB635" s="75"/>
      <c r="BC635" s="75"/>
      <c r="BD635" s="75"/>
      <c r="BE635" s="75"/>
      <c r="BF635" s="75"/>
      <c r="BG635" s="75"/>
      <c r="BH635" s="75"/>
      <c r="BI635" s="75"/>
      <c r="BJ635" s="75"/>
      <c r="BK635" s="75"/>
      <c r="BL635" s="75"/>
      <c r="BM635" s="75"/>
      <c r="BN635" s="75"/>
      <c r="BO635" s="75"/>
      <c r="BP635" s="75"/>
      <c r="BQ635" s="75"/>
      <c r="BR635" s="75"/>
      <c r="BS635" s="75"/>
      <c r="BT635" s="75"/>
      <c r="BU635" s="75"/>
      <c r="BV635" s="75"/>
      <c r="BW635" s="75"/>
      <c r="BX635" s="75"/>
      <c r="BY635" s="75"/>
      <c r="BZ635" s="75"/>
      <c r="CA635" s="75"/>
    </row>
    <row r="636" spans="1:79" ht="14.4" x14ac:dyDescent="0.3">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c r="AU636" s="75"/>
      <c r="AV636" s="75"/>
      <c r="AW636" s="75"/>
      <c r="AX636" s="75"/>
      <c r="AY636" s="75"/>
      <c r="AZ636" s="75"/>
      <c r="BA636" s="75"/>
      <c r="BB636" s="75"/>
      <c r="BC636" s="75"/>
      <c r="BD636" s="75"/>
      <c r="BE636" s="75"/>
      <c r="BF636" s="75"/>
      <c r="BG636" s="75"/>
      <c r="BH636" s="75"/>
      <c r="BI636" s="75"/>
      <c r="BJ636" s="75"/>
      <c r="BK636" s="75"/>
      <c r="BL636" s="75"/>
      <c r="BM636" s="75"/>
      <c r="BN636" s="75"/>
      <c r="BO636" s="75"/>
      <c r="BP636" s="75"/>
      <c r="BQ636" s="75"/>
      <c r="BR636" s="75"/>
      <c r="BS636" s="75"/>
      <c r="BT636" s="75"/>
      <c r="BU636" s="75"/>
      <c r="BV636" s="75"/>
      <c r="BW636" s="75"/>
      <c r="BX636" s="75"/>
      <c r="BY636" s="75"/>
      <c r="BZ636" s="75"/>
      <c r="CA636" s="75"/>
    </row>
    <row r="637" spans="1:79" ht="14.4" x14ac:dyDescent="0.3">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c r="AU637" s="75"/>
      <c r="AV637" s="75"/>
      <c r="AW637" s="75"/>
      <c r="AX637" s="75"/>
      <c r="AY637" s="75"/>
      <c r="AZ637" s="75"/>
      <c r="BA637" s="75"/>
      <c r="BB637" s="75"/>
      <c r="BC637" s="75"/>
      <c r="BD637" s="75"/>
      <c r="BE637" s="75"/>
      <c r="BF637" s="75"/>
      <c r="BG637" s="75"/>
      <c r="BH637" s="75"/>
      <c r="BI637" s="75"/>
      <c r="BJ637" s="75"/>
      <c r="BK637" s="75"/>
      <c r="BL637" s="75"/>
      <c r="BM637" s="75"/>
      <c r="BN637" s="75"/>
      <c r="BO637" s="75"/>
      <c r="BP637" s="75"/>
      <c r="BQ637" s="75"/>
      <c r="BR637" s="75"/>
      <c r="BS637" s="75"/>
      <c r="BT637" s="75"/>
      <c r="BU637" s="75"/>
      <c r="BV637" s="75"/>
      <c r="BW637" s="75"/>
      <c r="BX637" s="75"/>
      <c r="BY637" s="75"/>
      <c r="BZ637" s="75"/>
      <c r="CA637" s="75"/>
    </row>
    <row r="638" spans="1:79" ht="14.4" x14ac:dyDescent="0.3">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c r="AU638" s="75"/>
      <c r="AV638" s="75"/>
      <c r="AW638" s="75"/>
      <c r="AX638" s="75"/>
      <c r="AY638" s="75"/>
      <c r="AZ638" s="75"/>
      <c r="BA638" s="75"/>
      <c r="BB638" s="75"/>
      <c r="BC638" s="75"/>
      <c r="BD638" s="75"/>
      <c r="BE638" s="75"/>
      <c r="BF638" s="75"/>
      <c r="BG638" s="75"/>
      <c r="BH638" s="75"/>
      <c r="BI638" s="75"/>
      <c r="BJ638" s="75"/>
      <c r="BK638" s="75"/>
      <c r="BL638" s="75"/>
      <c r="BM638" s="75"/>
      <c r="BN638" s="75"/>
      <c r="BO638" s="75"/>
      <c r="BP638" s="75"/>
      <c r="BQ638" s="75"/>
      <c r="BR638" s="75"/>
      <c r="BS638" s="75"/>
      <c r="BT638" s="75"/>
      <c r="BU638" s="75"/>
      <c r="BV638" s="75"/>
      <c r="BW638" s="75"/>
      <c r="BX638" s="75"/>
      <c r="BY638" s="75"/>
      <c r="BZ638" s="75"/>
      <c r="CA638" s="75"/>
    </row>
    <row r="639" spans="1:79" ht="14.4" x14ac:dyDescent="0.3">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c r="AU639" s="75"/>
      <c r="AV639" s="75"/>
      <c r="AW639" s="75"/>
      <c r="AX639" s="75"/>
      <c r="AY639" s="75"/>
      <c r="AZ639" s="75"/>
      <c r="BA639" s="75"/>
      <c r="BB639" s="75"/>
      <c r="BC639" s="75"/>
      <c r="BD639" s="75"/>
      <c r="BE639" s="75"/>
      <c r="BF639" s="75"/>
      <c r="BG639" s="75"/>
      <c r="BH639" s="75"/>
      <c r="BI639" s="75"/>
      <c r="BJ639" s="75"/>
      <c r="BK639" s="75"/>
      <c r="BL639" s="75"/>
      <c r="BM639" s="75"/>
      <c r="BN639" s="75"/>
      <c r="BO639" s="75"/>
      <c r="BP639" s="75"/>
      <c r="BQ639" s="75"/>
      <c r="BR639" s="75"/>
      <c r="BS639" s="75"/>
      <c r="BT639" s="75"/>
      <c r="BU639" s="75"/>
      <c r="BV639" s="75"/>
      <c r="BW639" s="75"/>
      <c r="BX639" s="75"/>
      <c r="BY639" s="75"/>
      <c r="BZ639" s="75"/>
      <c r="CA639" s="75"/>
    </row>
    <row r="640" spans="1:79" ht="14.4" x14ac:dyDescent="0.3">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c r="AU640" s="75"/>
      <c r="AV640" s="75"/>
      <c r="AW640" s="75"/>
      <c r="AX640" s="75"/>
      <c r="AY640" s="75"/>
      <c r="AZ640" s="75"/>
      <c r="BA640" s="75"/>
      <c r="BB640" s="75"/>
      <c r="BC640" s="75"/>
      <c r="BD640" s="75"/>
      <c r="BE640" s="75"/>
      <c r="BF640" s="75"/>
      <c r="BG640" s="75"/>
      <c r="BH640" s="75"/>
      <c r="BI640" s="75"/>
      <c r="BJ640" s="75"/>
      <c r="BK640" s="75"/>
      <c r="BL640" s="75"/>
      <c r="BM640" s="75"/>
      <c r="BN640" s="75"/>
      <c r="BO640" s="75"/>
      <c r="BP640" s="75"/>
      <c r="BQ640" s="75"/>
      <c r="BR640" s="75"/>
      <c r="BS640" s="75"/>
      <c r="BT640" s="75"/>
      <c r="BU640" s="75"/>
      <c r="BV640" s="75"/>
      <c r="BW640" s="75"/>
      <c r="BX640" s="75"/>
      <c r="BY640" s="75"/>
      <c r="BZ640" s="75"/>
      <c r="CA640" s="75"/>
    </row>
    <row r="641" spans="1:79" ht="14.4" x14ac:dyDescent="0.3">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c r="AV641" s="75"/>
      <c r="AW641" s="75"/>
      <c r="AX641" s="75"/>
      <c r="AY641" s="75"/>
      <c r="AZ641" s="75"/>
      <c r="BA641" s="75"/>
      <c r="BB641" s="75"/>
      <c r="BC641" s="75"/>
      <c r="BD641" s="75"/>
      <c r="BE641" s="75"/>
      <c r="BF641" s="75"/>
      <c r="BG641" s="75"/>
      <c r="BH641" s="75"/>
      <c r="BI641" s="75"/>
      <c r="BJ641" s="75"/>
      <c r="BK641" s="75"/>
      <c r="BL641" s="75"/>
      <c r="BM641" s="75"/>
      <c r="BN641" s="75"/>
      <c r="BO641" s="75"/>
      <c r="BP641" s="75"/>
      <c r="BQ641" s="75"/>
      <c r="BR641" s="75"/>
      <c r="BS641" s="75"/>
      <c r="BT641" s="75"/>
      <c r="BU641" s="75"/>
      <c r="BV641" s="75"/>
      <c r="BW641" s="75"/>
      <c r="BX641" s="75"/>
      <c r="BY641" s="75"/>
      <c r="BZ641" s="75"/>
      <c r="CA641" s="75"/>
    </row>
    <row r="642" spans="1:79" ht="14.4" x14ac:dyDescent="0.3">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c r="AU642" s="75"/>
      <c r="AV642" s="75"/>
      <c r="AW642" s="75"/>
      <c r="AX642" s="75"/>
      <c r="AY642" s="75"/>
      <c r="AZ642" s="75"/>
      <c r="BA642" s="75"/>
      <c r="BB642" s="75"/>
      <c r="BC642" s="75"/>
      <c r="BD642" s="75"/>
      <c r="BE642" s="75"/>
      <c r="BF642" s="75"/>
      <c r="BG642" s="75"/>
      <c r="BH642" s="75"/>
      <c r="BI642" s="75"/>
      <c r="BJ642" s="75"/>
      <c r="BK642" s="75"/>
      <c r="BL642" s="75"/>
      <c r="BM642" s="75"/>
      <c r="BN642" s="75"/>
      <c r="BO642" s="75"/>
      <c r="BP642" s="75"/>
      <c r="BQ642" s="75"/>
      <c r="BR642" s="75"/>
      <c r="BS642" s="75"/>
      <c r="BT642" s="75"/>
      <c r="BU642" s="75"/>
      <c r="BV642" s="75"/>
      <c r="BW642" s="75"/>
      <c r="BX642" s="75"/>
      <c r="BY642" s="75"/>
      <c r="BZ642" s="75"/>
      <c r="CA642" s="75"/>
    </row>
    <row r="643" spans="1:79" ht="14.4" x14ac:dyDescent="0.3">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BJ643" s="75"/>
      <c r="BK643" s="75"/>
      <c r="BL643" s="75"/>
      <c r="BM643" s="75"/>
      <c r="BN643" s="75"/>
      <c r="BO643" s="75"/>
      <c r="BP643" s="75"/>
      <c r="BQ643" s="75"/>
      <c r="BR643" s="75"/>
      <c r="BS643" s="75"/>
      <c r="BT643" s="75"/>
      <c r="BU643" s="75"/>
      <c r="BV643" s="75"/>
      <c r="BW643" s="75"/>
      <c r="BX643" s="75"/>
      <c r="BY643" s="75"/>
      <c r="BZ643" s="75"/>
      <c r="CA643" s="75"/>
    </row>
    <row r="644" spans="1:79" ht="14.4" x14ac:dyDescent="0.3">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BK644" s="75"/>
      <c r="BL644" s="75"/>
      <c r="BM644" s="75"/>
      <c r="BN644" s="75"/>
      <c r="BO644" s="75"/>
      <c r="BP644" s="75"/>
      <c r="BQ644" s="75"/>
      <c r="BR644" s="75"/>
      <c r="BS644" s="75"/>
      <c r="BT644" s="75"/>
      <c r="BU644" s="75"/>
      <c r="BV644" s="75"/>
      <c r="BW644" s="75"/>
      <c r="BX644" s="75"/>
      <c r="BY644" s="75"/>
      <c r="BZ644" s="75"/>
      <c r="CA644" s="75"/>
    </row>
    <row r="645" spans="1:79" ht="14.4" x14ac:dyDescent="0.3">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c r="AU645" s="75"/>
      <c r="AV645" s="75"/>
      <c r="AW645" s="75"/>
      <c r="AX645" s="75"/>
      <c r="AY645" s="75"/>
      <c r="AZ645" s="75"/>
      <c r="BA645" s="75"/>
      <c r="BB645" s="75"/>
      <c r="BC645" s="75"/>
      <c r="BD645" s="75"/>
      <c r="BE645" s="75"/>
      <c r="BF645" s="75"/>
      <c r="BG645" s="75"/>
      <c r="BH645" s="75"/>
      <c r="BI645" s="75"/>
      <c r="BJ645" s="75"/>
      <c r="BK645" s="75"/>
      <c r="BL645" s="75"/>
      <c r="BM645" s="75"/>
      <c r="BN645" s="75"/>
      <c r="BO645" s="75"/>
      <c r="BP645" s="75"/>
      <c r="BQ645" s="75"/>
      <c r="BR645" s="75"/>
      <c r="BS645" s="75"/>
      <c r="BT645" s="75"/>
      <c r="BU645" s="75"/>
      <c r="BV645" s="75"/>
      <c r="BW645" s="75"/>
      <c r="BX645" s="75"/>
      <c r="BY645" s="75"/>
      <c r="BZ645" s="75"/>
      <c r="CA645" s="75"/>
    </row>
    <row r="646" spans="1:79" ht="14.4" x14ac:dyDescent="0.3">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c r="AU646" s="75"/>
      <c r="AV646" s="75"/>
      <c r="AW646" s="75"/>
      <c r="AX646" s="75"/>
      <c r="AY646" s="75"/>
      <c r="AZ646" s="75"/>
      <c r="BA646" s="75"/>
      <c r="BB646" s="75"/>
      <c r="BC646" s="75"/>
      <c r="BD646" s="75"/>
      <c r="BE646" s="75"/>
      <c r="BF646" s="75"/>
      <c r="BG646" s="75"/>
      <c r="BH646" s="75"/>
      <c r="BI646" s="75"/>
      <c r="BJ646" s="75"/>
      <c r="BK646" s="75"/>
      <c r="BL646" s="75"/>
      <c r="BM646" s="75"/>
      <c r="BN646" s="75"/>
      <c r="BO646" s="75"/>
      <c r="BP646" s="75"/>
      <c r="BQ646" s="75"/>
      <c r="BR646" s="75"/>
      <c r="BS646" s="75"/>
      <c r="BT646" s="75"/>
      <c r="BU646" s="75"/>
      <c r="BV646" s="75"/>
      <c r="BW646" s="75"/>
      <c r="BX646" s="75"/>
      <c r="BY646" s="75"/>
      <c r="BZ646" s="75"/>
      <c r="CA646" s="75"/>
    </row>
    <row r="647" spans="1:79" ht="14.4" x14ac:dyDescent="0.3">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c r="AU647" s="75"/>
      <c r="AV647" s="75"/>
      <c r="AW647" s="75"/>
      <c r="AX647" s="75"/>
      <c r="AY647" s="75"/>
      <c r="AZ647" s="75"/>
      <c r="BA647" s="75"/>
      <c r="BB647" s="75"/>
      <c r="BC647" s="75"/>
      <c r="BD647" s="75"/>
      <c r="BE647" s="75"/>
      <c r="BF647" s="75"/>
      <c r="BG647" s="75"/>
      <c r="BH647" s="75"/>
      <c r="BI647" s="75"/>
      <c r="BJ647" s="75"/>
      <c r="BK647" s="75"/>
      <c r="BL647" s="75"/>
      <c r="BM647" s="75"/>
      <c r="BN647" s="75"/>
      <c r="BO647" s="75"/>
      <c r="BP647" s="75"/>
      <c r="BQ647" s="75"/>
      <c r="BR647" s="75"/>
      <c r="BS647" s="75"/>
      <c r="BT647" s="75"/>
      <c r="BU647" s="75"/>
      <c r="BV647" s="75"/>
      <c r="BW647" s="75"/>
      <c r="BX647" s="75"/>
      <c r="BY647" s="75"/>
      <c r="BZ647" s="75"/>
      <c r="CA647" s="75"/>
    </row>
    <row r="648" spans="1:79" ht="14.4" x14ac:dyDescent="0.3">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c r="AU648" s="75"/>
      <c r="AV648" s="75"/>
      <c r="AW648" s="75"/>
      <c r="AX648" s="75"/>
      <c r="AY648" s="75"/>
      <c r="AZ648" s="75"/>
      <c r="BA648" s="75"/>
      <c r="BB648" s="75"/>
      <c r="BC648" s="75"/>
      <c r="BD648" s="75"/>
      <c r="BE648" s="75"/>
      <c r="BF648" s="75"/>
      <c r="BG648" s="75"/>
      <c r="BH648" s="75"/>
      <c r="BI648" s="75"/>
      <c r="BJ648" s="75"/>
      <c r="BK648" s="75"/>
      <c r="BL648" s="75"/>
      <c r="BM648" s="75"/>
      <c r="BN648" s="75"/>
      <c r="BO648" s="75"/>
      <c r="BP648" s="75"/>
      <c r="BQ648" s="75"/>
      <c r="BR648" s="75"/>
      <c r="BS648" s="75"/>
      <c r="BT648" s="75"/>
      <c r="BU648" s="75"/>
      <c r="BV648" s="75"/>
      <c r="BW648" s="75"/>
      <c r="BX648" s="75"/>
      <c r="BY648" s="75"/>
      <c r="BZ648" s="75"/>
      <c r="CA648" s="75"/>
    </row>
    <row r="649" spans="1:79" ht="14.4" x14ac:dyDescent="0.3">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c r="AU649" s="75"/>
      <c r="AV649" s="75"/>
      <c r="AW649" s="75"/>
      <c r="AX649" s="75"/>
      <c r="AY649" s="75"/>
      <c r="AZ649" s="75"/>
      <c r="BA649" s="75"/>
      <c r="BB649" s="75"/>
      <c r="BC649" s="75"/>
      <c r="BD649" s="75"/>
      <c r="BE649" s="75"/>
      <c r="BF649" s="75"/>
      <c r="BG649" s="75"/>
      <c r="BH649" s="75"/>
      <c r="BI649" s="75"/>
      <c r="BJ649" s="75"/>
      <c r="BK649" s="75"/>
      <c r="BL649" s="75"/>
      <c r="BM649" s="75"/>
      <c r="BN649" s="75"/>
      <c r="BO649" s="75"/>
      <c r="BP649" s="75"/>
      <c r="BQ649" s="75"/>
      <c r="BR649" s="75"/>
      <c r="BS649" s="75"/>
      <c r="BT649" s="75"/>
      <c r="BU649" s="75"/>
      <c r="BV649" s="75"/>
      <c r="BW649" s="75"/>
      <c r="BX649" s="75"/>
      <c r="BY649" s="75"/>
      <c r="BZ649" s="75"/>
      <c r="CA649" s="75"/>
    </row>
    <row r="650" spans="1:79" ht="14.4" x14ac:dyDescent="0.3">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c r="AU650" s="75"/>
      <c r="AV650" s="75"/>
      <c r="AW650" s="75"/>
      <c r="AX650" s="75"/>
      <c r="AY650" s="75"/>
      <c r="AZ650" s="75"/>
      <c r="BA650" s="75"/>
      <c r="BB650" s="75"/>
      <c r="BC650" s="75"/>
      <c r="BD650" s="75"/>
      <c r="BE650" s="75"/>
      <c r="BF650" s="75"/>
      <c r="BG650" s="75"/>
      <c r="BH650" s="75"/>
      <c r="BI650" s="75"/>
      <c r="BJ650" s="75"/>
      <c r="BK650" s="75"/>
      <c r="BL650" s="75"/>
      <c r="BM650" s="75"/>
      <c r="BN650" s="75"/>
      <c r="BO650" s="75"/>
      <c r="BP650" s="75"/>
      <c r="BQ650" s="75"/>
      <c r="BR650" s="75"/>
      <c r="BS650" s="75"/>
      <c r="BT650" s="75"/>
      <c r="BU650" s="75"/>
      <c r="BV650" s="75"/>
      <c r="BW650" s="75"/>
      <c r="BX650" s="75"/>
      <c r="BY650" s="75"/>
      <c r="BZ650" s="75"/>
      <c r="CA650" s="75"/>
    </row>
    <row r="651" spans="1:79" ht="14.4" x14ac:dyDescent="0.3">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c r="AU651" s="75"/>
      <c r="AV651" s="75"/>
      <c r="AW651" s="75"/>
      <c r="AX651" s="75"/>
      <c r="AY651" s="75"/>
      <c r="AZ651" s="75"/>
      <c r="BA651" s="75"/>
      <c r="BB651" s="75"/>
      <c r="BC651" s="75"/>
      <c r="BD651" s="75"/>
      <c r="BE651" s="75"/>
      <c r="BF651" s="75"/>
      <c r="BG651" s="75"/>
      <c r="BH651" s="75"/>
      <c r="BI651" s="75"/>
      <c r="BJ651" s="75"/>
      <c r="BK651" s="75"/>
      <c r="BL651" s="75"/>
      <c r="BM651" s="75"/>
      <c r="BN651" s="75"/>
      <c r="BO651" s="75"/>
      <c r="BP651" s="75"/>
      <c r="BQ651" s="75"/>
      <c r="BR651" s="75"/>
      <c r="BS651" s="75"/>
      <c r="BT651" s="75"/>
      <c r="BU651" s="75"/>
      <c r="BV651" s="75"/>
      <c r="BW651" s="75"/>
      <c r="BX651" s="75"/>
      <c r="BY651" s="75"/>
      <c r="BZ651" s="75"/>
      <c r="CA651" s="75"/>
    </row>
    <row r="652" spans="1:79" ht="14.4" x14ac:dyDescent="0.3">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c r="AU652" s="75"/>
      <c r="AV652" s="75"/>
      <c r="AW652" s="75"/>
      <c r="AX652" s="75"/>
      <c r="AY652" s="75"/>
      <c r="AZ652" s="75"/>
      <c r="BA652" s="75"/>
      <c r="BB652" s="75"/>
      <c r="BC652" s="75"/>
      <c r="BD652" s="75"/>
      <c r="BE652" s="75"/>
      <c r="BF652" s="75"/>
      <c r="BG652" s="75"/>
      <c r="BH652" s="75"/>
      <c r="BI652" s="75"/>
      <c r="BJ652" s="75"/>
      <c r="BK652" s="75"/>
      <c r="BL652" s="75"/>
      <c r="BM652" s="75"/>
      <c r="BN652" s="75"/>
      <c r="BO652" s="75"/>
      <c r="BP652" s="75"/>
      <c r="BQ652" s="75"/>
      <c r="BR652" s="75"/>
      <c r="BS652" s="75"/>
      <c r="BT652" s="75"/>
      <c r="BU652" s="75"/>
      <c r="BV652" s="75"/>
      <c r="BW652" s="75"/>
      <c r="BX652" s="75"/>
      <c r="BY652" s="75"/>
      <c r="BZ652" s="75"/>
      <c r="CA652" s="75"/>
    </row>
    <row r="653" spans="1:79" ht="14.4" x14ac:dyDescent="0.3">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c r="AV653" s="75"/>
      <c r="AW653" s="75"/>
      <c r="AX653" s="75"/>
      <c r="AY653" s="75"/>
      <c r="AZ653" s="75"/>
      <c r="BA653" s="75"/>
      <c r="BB653" s="75"/>
      <c r="BC653" s="75"/>
      <c r="BD653" s="75"/>
      <c r="BE653" s="75"/>
      <c r="BF653" s="75"/>
      <c r="BG653" s="75"/>
      <c r="BH653" s="75"/>
      <c r="BI653" s="75"/>
      <c r="BJ653" s="75"/>
      <c r="BK653" s="75"/>
      <c r="BL653" s="75"/>
      <c r="BM653" s="75"/>
      <c r="BN653" s="75"/>
      <c r="BO653" s="75"/>
      <c r="BP653" s="75"/>
      <c r="BQ653" s="75"/>
      <c r="BR653" s="75"/>
      <c r="BS653" s="75"/>
      <c r="BT653" s="75"/>
      <c r="BU653" s="75"/>
      <c r="BV653" s="75"/>
      <c r="BW653" s="75"/>
      <c r="BX653" s="75"/>
      <c r="BY653" s="75"/>
      <c r="BZ653" s="75"/>
      <c r="CA653" s="75"/>
    </row>
    <row r="654" spans="1:79" ht="14.4" x14ac:dyDescent="0.3">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c r="AU654" s="75"/>
      <c r="AV654" s="75"/>
      <c r="AW654" s="75"/>
      <c r="AX654" s="75"/>
      <c r="AY654" s="75"/>
      <c r="AZ654" s="75"/>
      <c r="BA654" s="75"/>
      <c r="BB654" s="75"/>
      <c r="BC654" s="75"/>
      <c r="BD654" s="75"/>
      <c r="BE654" s="75"/>
      <c r="BF654" s="75"/>
      <c r="BG654" s="75"/>
      <c r="BH654" s="75"/>
      <c r="BI654" s="75"/>
      <c r="BJ654" s="75"/>
      <c r="BK654" s="75"/>
      <c r="BL654" s="75"/>
      <c r="BM654" s="75"/>
      <c r="BN654" s="75"/>
      <c r="BO654" s="75"/>
      <c r="BP654" s="75"/>
      <c r="BQ654" s="75"/>
      <c r="BR654" s="75"/>
      <c r="BS654" s="75"/>
      <c r="BT654" s="75"/>
      <c r="BU654" s="75"/>
      <c r="BV654" s="75"/>
      <c r="BW654" s="75"/>
      <c r="BX654" s="75"/>
      <c r="BY654" s="75"/>
      <c r="BZ654" s="75"/>
      <c r="CA654" s="75"/>
    </row>
    <row r="655" spans="1:79" ht="14.4" x14ac:dyDescent="0.3">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c r="AU655" s="75"/>
      <c r="AV655" s="75"/>
      <c r="AW655" s="75"/>
      <c r="AX655" s="75"/>
      <c r="AY655" s="75"/>
      <c r="AZ655" s="75"/>
      <c r="BA655" s="75"/>
      <c r="BB655" s="75"/>
      <c r="BC655" s="75"/>
      <c r="BD655" s="75"/>
      <c r="BE655" s="75"/>
      <c r="BF655" s="75"/>
      <c r="BG655" s="75"/>
      <c r="BH655" s="75"/>
      <c r="BI655" s="75"/>
      <c r="BJ655" s="75"/>
      <c r="BK655" s="75"/>
      <c r="BL655" s="75"/>
      <c r="BM655" s="75"/>
      <c r="BN655" s="75"/>
      <c r="BO655" s="75"/>
      <c r="BP655" s="75"/>
      <c r="BQ655" s="75"/>
      <c r="BR655" s="75"/>
      <c r="BS655" s="75"/>
      <c r="BT655" s="75"/>
      <c r="BU655" s="75"/>
      <c r="BV655" s="75"/>
      <c r="BW655" s="75"/>
      <c r="BX655" s="75"/>
      <c r="BY655" s="75"/>
      <c r="BZ655" s="75"/>
      <c r="CA655" s="75"/>
    </row>
    <row r="656" spans="1:79" ht="14.4" x14ac:dyDescent="0.3">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c r="AV656" s="75"/>
      <c r="AW656" s="75"/>
      <c r="AX656" s="75"/>
      <c r="AY656" s="75"/>
      <c r="AZ656" s="75"/>
      <c r="BA656" s="75"/>
      <c r="BB656" s="75"/>
      <c r="BC656" s="75"/>
      <c r="BD656" s="75"/>
      <c r="BE656" s="75"/>
      <c r="BF656" s="75"/>
      <c r="BG656" s="75"/>
      <c r="BH656" s="75"/>
      <c r="BI656" s="75"/>
      <c r="BJ656" s="75"/>
      <c r="BK656" s="75"/>
      <c r="BL656" s="75"/>
      <c r="BM656" s="75"/>
      <c r="BN656" s="75"/>
      <c r="BO656" s="75"/>
      <c r="BP656" s="75"/>
      <c r="BQ656" s="75"/>
      <c r="BR656" s="75"/>
      <c r="BS656" s="75"/>
      <c r="BT656" s="75"/>
      <c r="BU656" s="75"/>
      <c r="BV656" s="75"/>
      <c r="BW656" s="75"/>
      <c r="BX656" s="75"/>
      <c r="BY656" s="75"/>
      <c r="BZ656" s="75"/>
      <c r="CA656" s="75"/>
    </row>
    <row r="657" spans="1:79" ht="14.4" x14ac:dyDescent="0.3">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c r="AU657" s="75"/>
      <c r="AV657" s="75"/>
      <c r="AW657" s="75"/>
      <c r="AX657" s="75"/>
      <c r="AY657" s="75"/>
      <c r="AZ657" s="75"/>
      <c r="BA657" s="75"/>
      <c r="BB657" s="75"/>
      <c r="BC657" s="75"/>
      <c r="BD657" s="75"/>
      <c r="BE657" s="75"/>
      <c r="BF657" s="75"/>
      <c r="BG657" s="75"/>
      <c r="BH657" s="75"/>
      <c r="BI657" s="75"/>
      <c r="BJ657" s="75"/>
      <c r="BK657" s="75"/>
      <c r="BL657" s="75"/>
      <c r="BM657" s="75"/>
      <c r="BN657" s="75"/>
      <c r="BO657" s="75"/>
      <c r="BP657" s="75"/>
      <c r="BQ657" s="75"/>
      <c r="BR657" s="75"/>
      <c r="BS657" s="75"/>
      <c r="BT657" s="75"/>
      <c r="BU657" s="75"/>
      <c r="BV657" s="75"/>
      <c r="BW657" s="75"/>
      <c r="BX657" s="75"/>
      <c r="BY657" s="75"/>
      <c r="BZ657" s="75"/>
      <c r="CA657" s="75"/>
    </row>
    <row r="658" spans="1:79" ht="14.4" x14ac:dyDescent="0.3">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c r="AU658" s="75"/>
      <c r="AV658" s="75"/>
      <c r="AW658" s="75"/>
      <c r="AX658" s="75"/>
      <c r="AY658" s="75"/>
      <c r="AZ658" s="75"/>
      <c r="BA658" s="75"/>
      <c r="BB658" s="75"/>
      <c r="BC658" s="75"/>
      <c r="BD658" s="75"/>
      <c r="BE658" s="75"/>
      <c r="BF658" s="75"/>
      <c r="BG658" s="75"/>
      <c r="BH658" s="75"/>
      <c r="BI658" s="75"/>
      <c r="BJ658" s="75"/>
      <c r="BK658" s="75"/>
      <c r="BL658" s="75"/>
      <c r="BM658" s="75"/>
      <c r="BN658" s="75"/>
      <c r="BO658" s="75"/>
      <c r="BP658" s="75"/>
      <c r="BQ658" s="75"/>
      <c r="BR658" s="75"/>
      <c r="BS658" s="75"/>
      <c r="BT658" s="75"/>
      <c r="BU658" s="75"/>
      <c r="BV658" s="75"/>
      <c r="BW658" s="75"/>
      <c r="BX658" s="75"/>
      <c r="BY658" s="75"/>
      <c r="BZ658" s="75"/>
      <c r="CA658" s="75"/>
    </row>
    <row r="659" spans="1:79" ht="14.4" x14ac:dyDescent="0.3">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c r="AU659" s="75"/>
      <c r="AV659" s="75"/>
      <c r="AW659" s="75"/>
      <c r="AX659" s="75"/>
      <c r="AY659" s="75"/>
      <c r="AZ659" s="75"/>
      <c r="BA659" s="75"/>
      <c r="BB659" s="75"/>
      <c r="BC659" s="75"/>
      <c r="BD659" s="75"/>
      <c r="BE659" s="75"/>
      <c r="BF659" s="75"/>
      <c r="BG659" s="75"/>
      <c r="BH659" s="75"/>
      <c r="BI659" s="75"/>
      <c r="BJ659" s="75"/>
      <c r="BK659" s="75"/>
      <c r="BL659" s="75"/>
      <c r="BM659" s="75"/>
      <c r="BN659" s="75"/>
      <c r="BO659" s="75"/>
      <c r="BP659" s="75"/>
      <c r="BQ659" s="75"/>
      <c r="BR659" s="75"/>
      <c r="BS659" s="75"/>
      <c r="BT659" s="75"/>
      <c r="BU659" s="75"/>
      <c r="BV659" s="75"/>
      <c r="BW659" s="75"/>
      <c r="BX659" s="75"/>
      <c r="BY659" s="75"/>
      <c r="BZ659" s="75"/>
      <c r="CA659" s="75"/>
    </row>
    <row r="660" spans="1:79" ht="14.4" x14ac:dyDescent="0.3">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c r="AU660" s="75"/>
      <c r="AV660" s="75"/>
      <c r="AW660" s="75"/>
      <c r="AX660" s="75"/>
      <c r="AY660" s="75"/>
      <c r="AZ660" s="75"/>
      <c r="BA660" s="75"/>
      <c r="BB660" s="75"/>
      <c r="BC660" s="75"/>
      <c r="BD660" s="75"/>
      <c r="BE660" s="75"/>
      <c r="BF660" s="75"/>
      <c r="BG660" s="75"/>
      <c r="BH660" s="75"/>
      <c r="BI660" s="75"/>
      <c r="BJ660" s="75"/>
      <c r="BK660" s="75"/>
      <c r="BL660" s="75"/>
      <c r="BM660" s="75"/>
      <c r="BN660" s="75"/>
      <c r="BO660" s="75"/>
      <c r="BP660" s="75"/>
      <c r="BQ660" s="75"/>
      <c r="BR660" s="75"/>
      <c r="BS660" s="75"/>
      <c r="BT660" s="75"/>
      <c r="BU660" s="75"/>
      <c r="BV660" s="75"/>
      <c r="BW660" s="75"/>
      <c r="BX660" s="75"/>
      <c r="BY660" s="75"/>
      <c r="BZ660" s="75"/>
      <c r="CA660" s="75"/>
    </row>
    <row r="661" spans="1:79" ht="14.4" x14ac:dyDescent="0.3">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c r="AU661" s="75"/>
      <c r="AV661" s="75"/>
      <c r="AW661" s="75"/>
      <c r="AX661" s="75"/>
      <c r="AY661" s="75"/>
      <c r="AZ661" s="75"/>
      <c r="BA661" s="75"/>
      <c r="BB661" s="75"/>
      <c r="BC661" s="75"/>
      <c r="BD661" s="75"/>
      <c r="BE661" s="75"/>
      <c r="BF661" s="75"/>
      <c r="BG661" s="75"/>
      <c r="BH661" s="75"/>
      <c r="BI661" s="75"/>
      <c r="BJ661" s="75"/>
      <c r="BK661" s="75"/>
      <c r="BL661" s="75"/>
      <c r="BM661" s="75"/>
      <c r="BN661" s="75"/>
      <c r="BO661" s="75"/>
      <c r="BP661" s="75"/>
      <c r="BQ661" s="75"/>
      <c r="BR661" s="75"/>
      <c r="BS661" s="75"/>
      <c r="BT661" s="75"/>
      <c r="BU661" s="75"/>
      <c r="BV661" s="75"/>
      <c r="BW661" s="75"/>
      <c r="BX661" s="75"/>
      <c r="BY661" s="75"/>
      <c r="BZ661" s="75"/>
      <c r="CA661" s="75"/>
    </row>
    <row r="662" spans="1:79" ht="14.4" x14ac:dyDescent="0.3">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c r="AU662" s="75"/>
      <c r="AV662" s="75"/>
      <c r="AW662" s="75"/>
      <c r="AX662" s="75"/>
      <c r="AY662" s="75"/>
      <c r="AZ662" s="75"/>
      <c r="BA662" s="75"/>
      <c r="BB662" s="75"/>
      <c r="BC662" s="75"/>
      <c r="BD662" s="75"/>
      <c r="BE662" s="75"/>
      <c r="BF662" s="75"/>
      <c r="BG662" s="75"/>
      <c r="BH662" s="75"/>
      <c r="BI662" s="75"/>
      <c r="BJ662" s="75"/>
      <c r="BK662" s="75"/>
      <c r="BL662" s="75"/>
      <c r="BM662" s="75"/>
      <c r="BN662" s="75"/>
      <c r="BO662" s="75"/>
      <c r="BP662" s="75"/>
      <c r="BQ662" s="75"/>
      <c r="BR662" s="75"/>
      <c r="BS662" s="75"/>
      <c r="BT662" s="75"/>
      <c r="BU662" s="75"/>
      <c r="BV662" s="75"/>
      <c r="BW662" s="75"/>
      <c r="BX662" s="75"/>
      <c r="BY662" s="75"/>
      <c r="BZ662" s="75"/>
      <c r="CA662" s="75"/>
    </row>
    <row r="663" spans="1:79" ht="14.4" x14ac:dyDescent="0.3">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c r="AU663" s="75"/>
      <c r="AV663" s="75"/>
      <c r="AW663" s="75"/>
      <c r="AX663" s="75"/>
      <c r="AY663" s="75"/>
      <c r="AZ663" s="75"/>
      <c r="BA663" s="75"/>
      <c r="BB663" s="75"/>
      <c r="BC663" s="75"/>
      <c r="BD663" s="75"/>
      <c r="BE663" s="75"/>
      <c r="BF663" s="75"/>
      <c r="BG663" s="75"/>
      <c r="BH663" s="75"/>
      <c r="BI663" s="75"/>
      <c r="BJ663" s="75"/>
      <c r="BK663" s="75"/>
      <c r="BL663" s="75"/>
      <c r="BM663" s="75"/>
      <c r="BN663" s="75"/>
      <c r="BO663" s="75"/>
      <c r="BP663" s="75"/>
      <c r="BQ663" s="75"/>
      <c r="BR663" s="75"/>
      <c r="BS663" s="75"/>
      <c r="BT663" s="75"/>
      <c r="BU663" s="75"/>
      <c r="BV663" s="75"/>
      <c r="BW663" s="75"/>
      <c r="BX663" s="75"/>
      <c r="BY663" s="75"/>
      <c r="BZ663" s="75"/>
      <c r="CA663" s="75"/>
    </row>
    <row r="664" spans="1:79" ht="14.4" x14ac:dyDescent="0.3">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c r="AU664" s="75"/>
      <c r="AV664" s="75"/>
      <c r="AW664" s="75"/>
      <c r="AX664" s="75"/>
      <c r="AY664" s="75"/>
      <c r="AZ664" s="75"/>
      <c r="BA664" s="75"/>
      <c r="BB664" s="75"/>
      <c r="BC664" s="75"/>
      <c r="BD664" s="75"/>
      <c r="BE664" s="75"/>
      <c r="BF664" s="75"/>
      <c r="BG664" s="75"/>
      <c r="BH664" s="75"/>
      <c r="BI664" s="75"/>
      <c r="BJ664" s="75"/>
      <c r="BK664" s="75"/>
      <c r="BL664" s="75"/>
      <c r="BM664" s="75"/>
      <c r="BN664" s="75"/>
      <c r="BO664" s="75"/>
      <c r="BP664" s="75"/>
      <c r="BQ664" s="75"/>
      <c r="BR664" s="75"/>
      <c r="BS664" s="75"/>
      <c r="BT664" s="75"/>
      <c r="BU664" s="75"/>
      <c r="BV664" s="75"/>
      <c r="BW664" s="75"/>
      <c r="BX664" s="75"/>
      <c r="BY664" s="75"/>
      <c r="BZ664" s="75"/>
      <c r="CA664" s="75"/>
    </row>
    <row r="665" spans="1:79" ht="14.4" x14ac:dyDescent="0.3">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c r="AU665" s="75"/>
      <c r="AV665" s="75"/>
      <c r="AW665" s="75"/>
      <c r="AX665" s="75"/>
      <c r="AY665" s="75"/>
      <c r="AZ665" s="75"/>
      <c r="BA665" s="75"/>
      <c r="BB665" s="75"/>
      <c r="BC665" s="75"/>
      <c r="BD665" s="75"/>
      <c r="BE665" s="75"/>
      <c r="BF665" s="75"/>
      <c r="BG665" s="75"/>
      <c r="BH665" s="75"/>
      <c r="BI665" s="75"/>
      <c r="BJ665" s="75"/>
      <c r="BK665" s="75"/>
      <c r="BL665" s="75"/>
      <c r="BM665" s="75"/>
      <c r="BN665" s="75"/>
      <c r="BO665" s="75"/>
      <c r="BP665" s="75"/>
      <c r="BQ665" s="75"/>
      <c r="BR665" s="75"/>
      <c r="BS665" s="75"/>
      <c r="BT665" s="75"/>
      <c r="BU665" s="75"/>
      <c r="BV665" s="75"/>
      <c r="BW665" s="75"/>
      <c r="BX665" s="75"/>
      <c r="BY665" s="75"/>
      <c r="BZ665" s="75"/>
      <c r="CA665" s="75"/>
    </row>
    <row r="666" spans="1:79" ht="14.4" x14ac:dyDescent="0.3">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c r="AU666" s="75"/>
      <c r="AV666" s="75"/>
      <c r="AW666" s="75"/>
      <c r="AX666" s="75"/>
      <c r="AY666" s="75"/>
      <c r="AZ666" s="75"/>
      <c r="BA666" s="75"/>
      <c r="BB666" s="75"/>
      <c r="BC666" s="75"/>
      <c r="BD666" s="75"/>
      <c r="BE666" s="75"/>
      <c r="BF666" s="75"/>
      <c r="BG666" s="75"/>
      <c r="BH666" s="75"/>
      <c r="BI666" s="75"/>
      <c r="BJ666" s="75"/>
      <c r="BK666" s="75"/>
      <c r="BL666" s="75"/>
      <c r="BM666" s="75"/>
      <c r="BN666" s="75"/>
      <c r="BO666" s="75"/>
      <c r="BP666" s="75"/>
      <c r="BQ666" s="75"/>
      <c r="BR666" s="75"/>
      <c r="BS666" s="75"/>
      <c r="BT666" s="75"/>
      <c r="BU666" s="75"/>
      <c r="BV666" s="75"/>
      <c r="BW666" s="75"/>
      <c r="BX666" s="75"/>
      <c r="BY666" s="75"/>
      <c r="BZ666" s="75"/>
      <c r="CA666" s="75"/>
    </row>
    <row r="667" spans="1:79" ht="14.4" x14ac:dyDescent="0.3">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c r="AU667" s="75"/>
      <c r="AV667" s="75"/>
      <c r="AW667" s="75"/>
      <c r="AX667" s="75"/>
      <c r="AY667" s="75"/>
      <c r="AZ667" s="75"/>
      <c r="BA667" s="75"/>
      <c r="BB667" s="75"/>
      <c r="BC667" s="75"/>
      <c r="BD667" s="75"/>
      <c r="BE667" s="75"/>
      <c r="BF667" s="75"/>
      <c r="BG667" s="75"/>
      <c r="BH667" s="75"/>
      <c r="BI667" s="75"/>
      <c r="BJ667" s="75"/>
      <c r="BK667" s="75"/>
      <c r="BL667" s="75"/>
      <c r="BM667" s="75"/>
      <c r="BN667" s="75"/>
      <c r="BO667" s="75"/>
      <c r="BP667" s="75"/>
      <c r="BQ667" s="75"/>
      <c r="BR667" s="75"/>
      <c r="BS667" s="75"/>
      <c r="BT667" s="75"/>
      <c r="BU667" s="75"/>
      <c r="BV667" s="75"/>
      <c r="BW667" s="75"/>
      <c r="BX667" s="75"/>
      <c r="BY667" s="75"/>
      <c r="BZ667" s="75"/>
      <c r="CA667" s="75"/>
    </row>
    <row r="668" spans="1:79" ht="14.4" x14ac:dyDescent="0.3">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c r="AV668" s="75"/>
      <c r="AW668" s="75"/>
      <c r="AX668" s="75"/>
      <c r="AY668" s="75"/>
      <c r="AZ668" s="75"/>
      <c r="BA668" s="75"/>
      <c r="BB668" s="75"/>
      <c r="BC668" s="75"/>
      <c r="BD668" s="75"/>
      <c r="BE668" s="75"/>
      <c r="BF668" s="75"/>
      <c r="BG668" s="75"/>
      <c r="BH668" s="75"/>
      <c r="BI668" s="75"/>
      <c r="BJ668" s="75"/>
      <c r="BK668" s="75"/>
      <c r="BL668" s="75"/>
      <c r="BM668" s="75"/>
      <c r="BN668" s="75"/>
      <c r="BO668" s="75"/>
      <c r="BP668" s="75"/>
      <c r="BQ668" s="75"/>
      <c r="BR668" s="75"/>
      <c r="BS668" s="75"/>
      <c r="BT668" s="75"/>
      <c r="BU668" s="75"/>
      <c r="BV668" s="75"/>
      <c r="BW668" s="75"/>
      <c r="BX668" s="75"/>
      <c r="BY668" s="75"/>
      <c r="BZ668" s="75"/>
      <c r="CA668" s="75"/>
    </row>
    <row r="669" spans="1:79" ht="14.4" x14ac:dyDescent="0.3">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c r="AU669" s="75"/>
      <c r="AV669" s="75"/>
      <c r="AW669" s="75"/>
      <c r="AX669" s="75"/>
      <c r="AY669" s="75"/>
      <c r="AZ669" s="75"/>
      <c r="BA669" s="75"/>
      <c r="BB669" s="75"/>
      <c r="BC669" s="75"/>
      <c r="BD669" s="75"/>
      <c r="BE669" s="75"/>
      <c r="BF669" s="75"/>
      <c r="BG669" s="75"/>
      <c r="BH669" s="75"/>
      <c r="BI669" s="75"/>
      <c r="BJ669" s="75"/>
      <c r="BK669" s="75"/>
      <c r="BL669" s="75"/>
      <c r="BM669" s="75"/>
      <c r="BN669" s="75"/>
      <c r="BO669" s="75"/>
      <c r="BP669" s="75"/>
      <c r="BQ669" s="75"/>
      <c r="BR669" s="75"/>
      <c r="BS669" s="75"/>
      <c r="BT669" s="75"/>
      <c r="BU669" s="75"/>
      <c r="BV669" s="75"/>
      <c r="BW669" s="75"/>
      <c r="BX669" s="75"/>
      <c r="BY669" s="75"/>
      <c r="BZ669" s="75"/>
      <c r="CA669" s="75"/>
    </row>
    <row r="670" spans="1:79" ht="14.4" x14ac:dyDescent="0.3">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c r="AU670" s="75"/>
      <c r="AV670" s="75"/>
      <c r="AW670" s="75"/>
      <c r="AX670" s="75"/>
      <c r="AY670" s="75"/>
      <c r="AZ670" s="75"/>
      <c r="BA670" s="75"/>
      <c r="BB670" s="75"/>
      <c r="BC670" s="75"/>
      <c r="BD670" s="75"/>
      <c r="BE670" s="75"/>
      <c r="BF670" s="75"/>
      <c r="BG670" s="75"/>
      <c r="BH670" s="75"/>
      <c r="BI670" s="75"/>
      <c r="BJ670" s="75"/>
      <c r="BK670" s="75"/>
      <c r="BL670" s="75"/>
      <c r="BM670" s="75"/>
      <c r="BN670" s="75"/>
      <c r="BO670" s="75"/>
      <c r="BP670" s="75"/>
      <c r="BQ670" s="75"/>
      <c r="BR670" s="75"/>
      <c r="BS670" s="75"/>
      <c r="BT670" s="75"/>
      <c r="BU670" s="75"/>
      <c r="BV670" s="75"/>
      <c r="BW670" s="75"/>
      <c r="BX670" s="75"/>
      <c r="BY670" s="75"/>
      <c r="BZ670" s="75"/>
      <c r="CA670" s="75"/>
    </row>
    <row r="671" spans="1:79" ht="14.4" x14ac:dyDescent="0.3">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c r="AU671" s="75"/>
      <c r="AV671" s="75"/>
      <c r="AW671" s="75"/>
      <c r="AX671" s="75"/>
      <c r="AY671" s="75"/>
      <c r="AZ671" s="75"/>
      <c r="BA671" s="75"/>
      <c r="BB671" s="75"/>
      <c r="BC671" s="75"/>
      <c r="BD671" s="75"/>
      <c r="BE671" s="75"/>
      <c r="BF671" s="75"/>
      <c r="BG671" s="75"/>
      <c r="BH671" s="75"/>
      <c r="BI671" s="75"/>
      <c r="BJ671" s="75"/>
      <c r="BK671" s="75"/>
      <c r="BL671" s="75"/>
      <c r="BM671" s="75"/>
      <c r="BN671" s="75"/>
      <c r="BO671" s="75"/>
      <c r="BP671" s="75"/>
      <c r="BQ671" s="75"/>
      <c r="BR671" s="75"/>
      <c r="BS671" s="75"/>
      <c r="BT671" s="75"/>
      <c r="BU671" s="75"/>
      <c r="BV671" s="75"/>
      <c r="BW671" s="75"/>
      <c r="BX671" s="75"/>
      <c r="BY671" s="75"/>
      <c r="BZ671" s="75"/>
      <c r="CA671" s="75"/>
    </row>
    <row r="672" spans="1:79" ht="14.4" x14ac:dyDescent="0.3">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c r="AU672" s="75"/>
      <c r="AV672" s="75"/>
      <c r="AW672" s="75"/>
      <c r="AX672" s="75"/>
      <c r="AY672" s="75"/>
      <c r="AZ672" s="75"/>
      <c r="BA672" s="75"/>
      <c r="BB672" s="75"/>
      <c r="BC672" s="75"/>
      <c r="BD672" s="75"/>
      <c r="BE672" s="75"/>
      <c r="BF672" s="75"/>
      <c r="BG672" s="75"/>
      <c r="BH672" s="75"/>
      <c r="BI672" s="75"/>
      <c r="BJ672" s="75"/>
      <c r="BK672" s="75"/>
      <c r="BL672" s="75"/>
      <c r="BM672" s="75"/>
      <c r="BN672" s="75"/>
      <c r="BO672" s="75"/>
      <c r="BP672" s="75"/>
      <c r="BQ672" s="75"/>
      <c r="BR672" s="75"/>
      <c r="BS672" s="75"/>
      <c r="BT672" s="75"/>
      <c r="BU672" s="75"/>
      <c r="BV672" s="75"/>
      <c r="BW672" s="75"/>
      <c r="BX672" s="75"/>
      <c r="BY672" s="75"/>
      <c r="BZ672" s="75"/>
      <c r="CA672" s="75"/>
    </row>
    <row r="673" spans="1:79" ht="14.4" x14ac:dyDescent="0.3">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c r="AU673" s="75"/>
      <c r="AV673" s="75"/>
      <c r="AW673" s="75"/>
      <c r="AX673" s="75"/>
      <c r="AY673" s="75"/>
      <c r="AZ673" s="75"/>
      <c r="BA673" s="75"/>
      <c r="BB673" s="75"/>
      <c r="BC673" s="75"/>
      <c r="BD673" s="75"/>
      <c r="BE673" s="75"/>
      <c r="BF673" s="75"/>
      <c r="BG673" s="75"/>
      <c r="BH673" s="75"/>
      <c r="BI673" s="75"/>
      <c r="BJ673" s="75"/>
      <c r="BK673" s="75"/>
      <c r="BL673" s="75"/>
      <c r="BM673" s="75"/>
      <c r="BN673" s="75"/>
      <c r="BO673" s="75"/>
      <c r="BP673" s="75"/>
      <c r="BQ673" s="75"/>
      <c r="BR673" s="75"/>
      <c r="BS673" s="75"/>
      <c r="BT673" s="75"/>
      <c r="BU673" s="75"/>
      <c r="BV673" s="75"/>
      <c r="BW673" s="75"/>
      <c r="BX673" s="75"/>
      <c r="BY673" s="75"/>
      <c r="BZ673" s="75"/>
      <c r="CA673" s="75"/>
    </row>
    <row r="674" spans="1:79" ht="14.4" x14ac:dyDescent="0.3">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c r="AV674" s="75"/>
      <c r="AW674" s="75"/>
      <c r="AX674" s="75"/>
      <c r="AY674" s="75"/>
      <c r="AZ674" s="75"/>
      <c r="BA674" s="75"/>
      <c r="BB674" s="75"/>
      <c r="BC674" s="75"/>
      <c r="BD674" s="75"/>
      <c r="BE674" s="75"/>
      <c r="BF674" s="75"/>
      <c r="BG674" s="75"/>
      <c r="BH674" s="75"/>
      <c r="BI674" s="75"/>
      <c r="BJ674" s="75"/>
      <c r="BK674" s="75"/>
      <c r="BL674" s="75"/>
      <c r="BM674" s="75"/>
      <c r="BN674" s="75"/>
      <c r="BO674" s="75"/>
      <c r="BP674" s="75"/>
      <c r="BQ674" s="75"/>
      <c r="BR674" s="75"/>
      <c r="BS674" s="75"/>
      <c r="BT674" s="75"/>
      <c r="BU674" s="75"/>
      <c r="BV674" s="75"/>
      <c r="BW674" s="75"/>
      <c r="BX674" s="75"/>
      <c r="BY674" s="75"/>
      <c r="BZ674" s="75"/>
      <c r="CA674" s="75"/>
    </row>
    <row r="675" spans="1:79" ht="14.4" x14ac:dyDescent="0.3">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c r="AU675" s="75"/>
      <c r="AV675" s="75"/>
      <c r="AW675" s="75"/>
      <c r="AX675" s="75"/>
      <c r="AY675" s="75"/>
      <c r="AZ675" s="75"/>
      <c r="BA675" s="75"/>
      <c r="BB675" s="75"/>
      <c r="BC675" s="75"/>
      <c r="BD675" s="75"/>
      <c r="BE675" s="75"/>
      <c r="BF675" s="75"/>
      <c r="BG675" s="75"/>
      <c r="BH675" s="75"/>
      <c r="BI675" s="75"/>
      <c r="BJ675" s="75"/>
      <c r="BK675" s="75"/>
      <c r="BL675" s="75"/>
      <c r="BM675" s="75"/>
      <c r="BN675" s="75"/>
      <c r="BO675" s="75"/>
      <c r="BP675" s="75"/>
      <c r="BQ675" s="75"/>
      <c r="BR675" s="75"/>
      <c r="BS675" s="75"/>
      <c r="BT675" s="75"/>
      <c r="BU675" s="75"/>
      <c r="BV675" s="75"/>
      <c r="BW675" s="75"/>
      <c r="BX675" s="75"/>
      <c r="BY675" s="75"/>
      <c r="BZ675" s="75"/>
      <c r="CA675" s="75"/>
    </row>
    <row r="676" spans="1:79" ht="14.4" x14ac:dyDescent="0.3">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c r="AU676" s="75"/>
      <c r="AV676" s="75"/>
      <c r="AW676" s="75"/>
      <c r="AX676" s="75"/>
      <c r="AY676" s="75"/>
      <c r="AZ676" s="75"/>
      <c r="BA676" s="75"/>
      <c r="BB676" s="75"/>
      <c r="BC676" s="75"/>
      <c r="BD676" s="75"/>
      <c r="BE676" s="75"/>
      <c r="BF676" s="75"/>
      <c r="BG676" s="75"/>
      <c r="BH676" s="75"/>
      <c r="BI676" s="75"/>
      <c r="BJ676" s="75"/>
      <c r="BK676" s="75"/>
      <c r="BL676" s="75"/>
      <c r="BM676" s="75"/>
      <c r="BN676" s="75"/>
      <c r="BO676" s="75"/>
      <c r="BP676" s="75"/>
      <c r="BQ676" s="75"/>
      <c r="BR676" s="75"/>
      <c r="BS676" s="75"/>
      <c r="BT676" s="75"/>
      <c r="BU676" s="75"/>
      <c r="BV676" s="75"/>
      <c r="BW676" s="75"/>
      <c r="BX676" s="75"/>
      <c r="BY676" s="75"/>
      <c r="BZ676" s="75"/>
      <c r="CA676" s="75"/>
    </row>
    <row r="677" spans="1:79" ht="14.4" x14ac:dyDescent="0.3">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c r="AU677" s="75"/>
      <c r="AV677" s="75"/>
      <c r="AW677" s="75"/>
      <c r="AX677" s="75"/>
      <c r="AY677" s="75"/>
      <c r="AZ677" s="75"/>
      <c r="BA677" s="75"/>
      <c r="BB677" s="75"/>
      <c r="BC677" s="75"/>
      <c r="BD677" s="75"/>
      <c r="BE677" s="75"/>
      <c r="BF677" s="75"/>
      <c r="BG677" s="75"/>
      <c r="BH677" s="75"/>
      <c r="BI677" s="75"/>
      <c r="BJ677" s="75"/>
      <c r="BK677" s="75"/>
      <c r="BL677" s="75"/>
      <c r="BM677" s="75"/>
      <c r="BN677" s="75"/>
      <c r="BO677" s="75"/>
      <c r="BP677" s="75"/>
      <c r="BQ677" s="75"/>
      <c r="BR677" s="75"/>
      <c r="BS677" s="75"/>
      <c r="BT677" s="75"/>
      <c r="BU677" s="75"/>
      <c r="BV677" s="75"/>
      <c r="BW677" s="75"/>
      <c r="BX677" s="75"/>
      <c r="BY677" s="75"/>
      <c r="BZ677" s="75"/>
      <c r="CA677" s="75"/>
    </row>
    <row r="678" spans="1:79" ht="14.4" x14ac:dyDescent="0.3">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c r="AU678" s="75"/>
      <c r="AV678" s="75"/>
      <c r="AW678" s="75"/>
      <c r="AX678" s="75"/>
      <c r="AY678" s="75"/>
      <c r="AZ678" s="75"/>
      <c r="BA678" s="75"/>
      <c r="BB678" s="75"/>
      <c r="BC678" s="75"/>
      <c r="BD678" s="75"/>
      <c r="BE678" s="75"/>
      <c r="BF678" s="75"/>
      <c r="BG678" s="75"/>
      <c r="BH678" s="75"/>
      <c r="BI678" s="75"/>
      <c r="BJ678" s="75"/>
      <c r="BK678" s="75"/>
      <c r="BL678" s="75"/>
      <c r="BM678" s="75"/>
      <c r="BN678" s="75"/>
      <c r="BO678" s="75"/>
      <c r="BP678" s="75"/>
      <c r="BQ678" s="75"/>
      <c r="BR678" s="75"/>
      <c r="BS678" s="75"/>
      <c r="BT678" s="75"/>
      <c r="BU678" s="75"/>
      <c r="BV678" s="75"/>
      <c r="BW678" s="75"/>
      <c r="BX678" s="75"/>
      <c r="BY678" s="75"/>
      <c r="BZ678" s="75"/>
      <c r="CA678" s="75"/>
    </row>
    <row r="679" spans="1:79" ht="14.4" x14ac:dyDescent="0.3">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c r="AU679" s="75"/>
      <c r="AV679" s="75"/>
      <c r="AW679" s="75"/>
      <c r="AX679" s="75"/>
      <c r="AY679" s="75"/>
      <c r="AZ679" s="75"/>
      <c r="BA679" s="75"/>
      <c r="BB679" s="75"/>
      <c r="BC679" s="75"/>
      <c r="BD679" s="75"/>
      <c r="BE679" s="75"/>
      <c r="BF679" s="75"/>
      <c r="BG679" s="75"/>
      <c r="BH679" s="75"/>
      <c r="BI679" s="75"/>
      <c r="BJ679" s="75"/>
      <c r="BK679" s="75"/>
      <c r="BL679" s="75"/>
      <c r="BM679" s="75"/>
      <c r="BN679" s="75"/>
      <c r="BO679" s="75"/>
      <c r="BP679" s="75"/>
      <c r="BQ679" s="75"/>
      <c r="BR679" s="75"/>
      <c r="BS679" s="75"/>
      <c r="BT679" s="75"/>
      <c r="BU679" s="75"/>
      <c r="BV679" s="75"/>
      <c r="BW679" s="75"/>
      <c r="BX679" s="75"/>
      <c r="BY679" s="75"/>
      <c r="BZ679" s="75"/>
      <c r="CA679" s="75"/>
    </row>
    <row r="680" spans="1:79" ht="14.4" x14ac:dyDescent="0.3">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c r="AU680" s="75"/>
      <c r="AV680" s="75"/>
      <c r="AW680" s="75"/>
      <c r="AX680" s="75"/>
      <c r="AY680" s="75"/>
      <c r="AZ680" s="75"/>
      <c r="BA680" s="75"/>
      <c r="BB680" s="75"/>
      <c r="BC680" s="75"/>
      <c r="BD680" s="75"/>
      <c r="BE680" s="75"/>
      <c r="BF680" s="75"/>
      <c r="BG680" s="75"/>
      <c r="BH680" s="75"/>
      <c r="BI680" s="75"/>
      <c r="BJ680" s="75"/>
      <c r="BK680" s="75"/>
      <c r="BL680" s="75"/>
      <c r="BM680" s="75"/>
      <c r="BN680" s="75"/>
      <c r="BO680" s="75"/>
      <c r="BP680" s="75"/>
      <c r="BQ680" s="75"/>
      <c r="BR680" s="75"/>
      <c r="BS680" s="75"/>
      <c r="BT680" s="75"/>
      <c r="BU680" s="75"/>
      <c r="BV680" s="75"/>
      <c r="BW680" s="75"/>
      <c r="BX680" s="75"/>
      <c r="BY680" s="75"/>
      <c r="BZ680" s="75"/>
      <c r="CA680" s="75"/>
    </row>
    <row r="681" spans="1:79" ht="14.4" x14ac:dyDescent="0.3">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c r="AU681" s="75"/>
      <c r="AV681" s="75"/>
      <c r="AW681" s="75"/>
      <c r="AX681" s="75"/>
      <c r="AY681" s="75"/>
      <c r="AZ681" s="75"/>
      <c r="BA681" s="75"/>
      <c r="BB681" s="75"/>
      <c r="BC681" s="75"/>
      <c r="BD681" s="75"/>
      <c r="BE681" s="75"/>
      <c r="BF681" s="75"/>
      <c r="BG681" s="75"/>
      <c r="BH681" s="75"/>
      <c r="BI681" s="75"/>
      <c r="BJ681" s="75"/>
      <c r="BK681" s="75"/>
      <c r="BL681" s="75"/>
      <c r="BM681" s="75"/>
      <c r="BN681" s="75"/>
      <c r="BO681" s="75"/>
      <c r="BP681" s="75"/>
      <c r="BQ681" s="75"/>
      <c r="BR681" s="75"/>
      <c r="BS681" s="75"/>
      <c r="BT681" s="75"/>
      <c r="BU681" s="75"/>
      <c r="BV681" s="75"/>
      <c r="BW681" s="75"/>
      <c r="BX681" s="75"/>
      <c r="BY681" s="75"/>
      <c r="BZ681" s="75"/>
      <c r="CA681" s="75"/>
    </row>
    <row r="682" spans="1:79" ht="14.4" x14ac:dyDescent="0.3">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c r="AU682" s="75"/>
      <c r="AV682" s="75"/>
      <c r="AW682" s="75"/>
      <c r="AX682" s="75"/>
      <c r="AY682" s="75"/>
      <c r="AZ682" s="75"/>
      <c r="BA682" s="75"/>
      <c r="BB682" s="75"/>
      <c r="BC682" s="75"/>
      <c r="BD682" s="75"/>
      <c r="BE682" s="75"/>
      <c r="BF682" s="75"/>
      <c r="BG682" s="75"/>
      <c r="BH682" s="75"/>
      <c r="BI682" s="75"/>
      <c r="BJ682" s="75"/>
      <c r="BK682" s="75"/>
      <c r="BL682" s="75"/>
      <c r="BM682" s="75"/>
      <c r="BN682" s="75"/>
      <c r="BO682" s="75"/>
      <c r="BP682" s="75"/>
      <c r="BQ682" s="75"/>
      <c r="BR682" s="75"/>
      <c r="BS682" s="75"/>
      <c r="BT682" s="75"/>
      <c r="BU682" s="75"/>
      <c r="BV682" s="75"/>
      <c r="BW682" s="75"/>
      <c r="BX682" s="75"/>
      <c r="BY682" s="75"/>
      <c r="BZ682" s="75"/>
      <c r="CA682" s="75"/>
    </row>
    <row r="683" spans="1:79" ht="14.4" x14ac:dyDescent="0.3">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c r="AU683" s="75"/>
      <c r="AV683" s="75"/>
      <c r="AW683" s="75"/>
      <c r="AX683" s="75"/>
      <c r="AY683" s="75"/>
      <c r="AZ683" s="75"/>
      <c r="BA683" s="75"/>
      <c r="BB683" s="75"/>
      <c r="BC683" s="75"/>
      <c r="BD683" s="75"/>
      <c r="BE683" s="75"/>
      <c r="BF683" s="75"/>
      <c r="BG683" s="75"/>
      <c r="BH683" s="75"/>
      <c r="BI683" s="75"/>
      <c r="BJ683" s="75"/>
      <c r="BK683" s="75"/>
      <c r="BL683" s="75"/>
      <c r="BM683" s="75"/>
      <c r="BN683" s="75"/>
      <c r="BO683" s="75"/>
      <c r="BP683" s="75"/>
      <c r="BQ683" s="75"/>
      <c r="BR683" s="75"/>
      <c r="BS683" s="75"/>
      <c r="BT683" s="75"/>
      <c r="BU683" s="75"/>
      <c r="BV683" s="75"/>
      <c r="BW683" s="75"/>
      <c r="BX683" s="75"/>
      <c r="BY683" s="75"/>
      <c r="BZ683" s="75"/>
      <c r="CA683" s="75"/>
    </row>
    <row r="684" spans="1:79" ht="14.4" x14ac:dyDescent="0.3">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c r="AU684" s="75"/>
      <c r="AV684" s="75"/>
      <c r="AW684" s="75"/>
      <c r="AX684" s="75"/>
      <c r="AY684" s="75"/>
      <c r="AZ684" s="75"/>
      <c r="BA684" s="75"/>
      <c r="BB684" s="75"/>
      <c r="BC684" s="75"/>
      <c r="BD684" s="75"/>
      <c r="BE684" s="75"/>
      <c r="BF684" s="75"/>
      <c r="BG684" s="75"/>
      <c r="BH684" s="75"/>
      <c r="BI684" s="75"/>
      <c r="BJ684" s="75"/>
      <c r="BK684" s="75"/>
      <c r="BL684" s="75"/>
      <c r="BM684" s="75"/>
      <c r="BN684" s="75"/>
      <c r="BO684" s="75"/>
      <c r="BP684" s="75"/>
      <c r="BQ684" s="75"/>
      <c r="BR684" s="75"/>
      <c r="BS684" s="75"/>
      <c r="BT684" s="75"/>
      <c r="BU684" s="75"/>
      <c r="BV684" s="75"/>
      <c r="BW684" s="75"/>
      <c r="BX684" s="75"/>
      <c r="BY684" s="75"/>
      <c r="BZ684" s="75"/>
      <c r="CA684" s="75"/>
    </row>
    <row r="685" spans="1:79" ht="14.4" x14ac:dyDescent="0.3">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c r="AU685" s="75"/>
      <c r="AV685" s="75"/>
      <c r="AW685" s="75"/>
      <c r="AX685" s="75"/>
      <c r="AY685" s="75"/>
      <c r="AZ685" s="75"/>
      <c r="BA685" s="75"/>
      <c r="BB685" s="75"/>
      <c r="BC685" s="75"/>
      <c r="BD685" s="75"/>
      <c r="BE685" s="75"/>
      <c r="BF685" s="75"/>
      <c r="BG685" s="75"/>
      <c r="BH685" s="75"/>
      <c r="BI685" s="75"/>
      <c r="BJ685" s="75"/>
      <c r="BK685" s="75"/>
      <c r="BL685" s="75"/>
      <c r="BM685" s="75"/>
      <c r="BN685" s="75"/>
      <c r="BO685" s="75"/>
      <c r="BP685" s="75"/>
      <c r="BQ685" s="75"/>
      <c r="BR685" s="75"/>
      <c r="BS685" s="75"/>
      <c r="BT685" s="75"/>
      <c r="BU685" s="75"/>
      <c r="BV685" s="75"/>
      <c r="BW685" s="75"/>
      <c r="BX685" s="75"/>
      <c r="BY685" s="75"/>
      <c r="BZ685" s="75"/>
      <c r="CA685" s="75"/>
    </row>
    <row r="686" spans="1:79" ht="14.4" x14ac:dyDescent="0.3">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c r="AU686" s="75"/>
      <c r="AV686" s="75"/>
      <c r="AW686" s="75"/>
      <c r="AX686" s="75"/>
      <c r="AY686" s="75"/>
      <c r="AZ686" s="75"/>
      <c r="BA686" s="75"/>
      <c r="BB686" s="75"/>
      <c r="BC686" s="75"/>
      <c r="BD686" s="75"/>
      <c r="BE686" s="75"/>
      <c r="BF686" s="75"/>
      <c r="BG686" s="75"/>
      <c r="BH686" s="75"/>
      <c r="BI686" s="75"/>
      <c r="BJ686" s="75"/>
      <c r="BK686" s="75"/>
      <c r="BL686" s="75"/>
      <c r="BM686" s="75"/>
      <c r="BN686" s="75"/>
      <c r="BO686" s="75"/>
      <c r="BP686" s="75"/>
      <c r="BQ686" s="75"/>
      <c r="BR686" s="75"/>
      <c r="BS686" s="75"/>
      <c r="BT686" s="75"/>
      <c r="BU686" s="75"/>
      <c r="BV686" s="75"/>
      <c r="BW686" s="75"/>
      <c r="BX686" s="75"/>
      <c r="BY686" s="75"/>
      <c r="BZ686" s="75"/>
      <c r="CA686" s="75"/>
    </row>
    <row r="687" spans="1:79" ht="14.4" x14ac:dyDescent="0.3">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c r="AU687" s="75"/>
      <c r="AV687" s="75"/>
      <c r="AW687" s="75"/>
      <c r="AX687" s="75"/>
      <c r="AY687" s="75"/>
      <c r="AZ687" s="75"/>
      <c r="BA687" s="75"/>
      <c r="BB687" s="75"/>
      <c r="BC687" s="75"/>
      <c r="BD687" s="75"/>
      <c r="BE687" s="75"/>
      <c r="BF687" s="75"/>
      <c r="BG687" s="75"/>
      <c r="BH687" s="75"/>
      <c r="BI687" s="75"/>
      <c r="BJ687" s="75"/>
      <c r="BK687" s="75"/>
      <c r="BL687" s="75"/>
      <c r="BM687" s="75"/>
      <c r="BN687" s="75"/>
      <c r="BO687" s="75"/>
      <c r="BP687" s="75"/>
      <c r="BQ687" s="75"/>
      <c r="BR687" s="75"/>
      <c r="BS687" s="75"/>
      <c r="BT687" s="75"/>
      <c r="BU687" s="75"/>
      <c r="BV687" s="75"/>
      <c r="BW687" s="75"/>
      <c r="BX687" s="75"/>
      <c r="BY687" s="75"/>
      <c r="BZ687" s="75"/>
      <c r="CA687" s="75"/>
    </row>
    <row r="688" spans="1:79" ht="14.4" x14ac:dyDescent="0.3">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c r="AU688" s="75"/>
      <c r="AV688" s="75"/>
      <c r="AW688" s="75"/>
      <c r="AX688" s="75"/>
      <c r="AY688" s="75"/>
      <c r="AZ688" s="75"/>
      <c r="BA688" s="75"/>
      <c r="BB688" s="75"/>
      <c r="BC688" s="75"/>
      <c r="BD688" s="75"/>
      <c r="BE688" s="75"/>
      <c r="BF688" s="75"/>
      <c r="BG688" s="75"/>
      <c r="BH688" s="75"/>
      <c r="BI688" s="75"/>
      <c r="BJ688" s="75"/>
      <c r="BK688" s="75"/>
      <c r="BL688" s="75"/>
      <c r="BM688" s="75"/>
      <c r="BN688" s="75"/>
      <c r="BO688" s="75"/>
      <c r="BP688" s="75"/>
      <c r="BQ688" s="75"/>
      <c r="BR688" s="75"/>
      <c r="BS688" s="75"/>
      <c r="BT688" s="75"/>
      <c r="BU688" s="75"/>
      <c r="BV688" s="75"/>
      <c r="BW688" s="75"/>
      <c r="BX688" s="75"/>
      <c r="BY688" s="75"/>
      <c r="BZ688" s="75"/>
      <c r="CA688" s="75"/>
    </row>
    <row r="689" spans="1:79" ht="14.4" x14ac:dyDescent="0.3">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75"/>
      <c r="AW689" s="75"/>
      <c r="AX689" s="75"/>
      <c r="AY689" s="75"/>
      <c r="AZ689" s="75"/>
      <c r="BA689" s="75"/>
      <c r="BB689" s="75"/>
      <c r="BC689" s="75"/>
      <c r="BD689" s="75"/>
      <c r="BE689" s="75"/>
      <c r="BF689" s="75"/>
      <c r="BG689" s="75"/>
      <c r="BH689" s="75"/>
      <c r="BI689" s="75"/>
      <c r="BJ689" s="75"/>
      <c r="BK689" s="75"/>
      <c r="BL689" s="75"/>
      <c r="BM689" s="75"/>
      <c r="BN689" s="75"/>
      <c r="BO689" s="75"/>
      <c r="BP689" s="75"/>
      <c r="BQ689" s="75"/>
      <c r="BR689" s="75"/>
      <c r="BS689" s="75"/>
      <c r="BT689" s="75"/>
      <c r="BU689" s="75"/>
      <c r="BV689" s="75"/>
      <c r="BW689" s="75"/>
      <c r="BX689" s="75"/>
      <c r="BY689" s="75"/>
      <c r="BZ689" s="75"/>
      <c r="CA689" s="75"/>
    </row>
    <row r="690" spans="1:79" ht="14.4" x14ac:dyDescent="0.3">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75"/>
      <c r="AW690" s="75"/>
      <c r="AX690" s="75"/>
      <c r="AY690" s="75"/>
      <c r="AZ690" s="75"/>
      <c r="BA690" s="75"/>
      <c r="BB690" s="75"/>
      <c r="BC690" s="75"/>
      <c r="BD690" s="75"/>
      <c r="BE690" s="75"/>
      <c r="BF690" s="75"/>
      <c r="BG690" s="75"/>
      <c r="BH690" s="75"/>
      <c r="BI690" s="75"/>
      <c r="BJ690" s="75"/>
      <c r="BK690" s="75"/>
      <c r="BL690" s="75"/>
      <c r="BM690" s="75"/>
      <c r="BN690" s="75"/>
      <c r="BO690" s="75"/>
      <c r="BP690" s="75"/>
      <c r="BQ690" s="75"/>
      <c r="BR690" s="75"/>
      <c r="BS690" s="75"/>
      <c r="BT690" s="75"/>
      <c r="BU690" s="75"/>
      <c r="BV690" s="75"/>
      <c r="BW690" s="75"/>
      <c r="BX690" s="75"/>
      <c r="BY690" s="75"/>
      <c r="BZ690" s="75"/>
      <c r="CA690" s="75"/>
    </row>
    <row r="691" spans="1:79" ht="14.4" x14ac:dyDescent="0.3">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75"/>
      <c r="AW691" s="75"/>
      <c r="AX691" s="75"/>
      <c r="AY691" s="75"/>
      <c r="AZ691" s="75"/>
      <c r="BA691" s="75"/>
      <c r="BB691" s="75"/>
      <c r="BC691" s="75"/>
      <c r="BD691" s="75"/>
      <c r="BE691" s="75"/>
      <c r="BF691" s="75"/>
      <c r="BG691" s="75"/>
      <c r="BH691" s="75"/>
      <c r="BI691" s="75"/>
      <c r="BJ691" s="75"/>
      <c r="BK691" s="75"/>
      <c r="BL691" s="75"/>
      <c r="BM691" s="75"/>
      <c r="BN691" s="75"/>
      <c r="BO691" s="75"/>
      <c r="BP691" s="75"/>
      <c r="BQ691" s="75"/>
      <c r="BR691" s="75"/>
      <c r="BS691" s="75"/>
      <c r="BT691" s="75"/>
      <c r="BU691" s="75"/>
      <c r="BV691" s="75"/>
      <c r="BW691" s="75"/>
      <c r="BX691" s="75"/>
      <c r="BY691" s="75"/>
      <c r="BZ691" s="75"/>
      <c r="CA691" s="75"/>
    </row>
    <row r="692" spans="1:79" ht="14.4" x14ac:dyDescent="0.3">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75"/>
      <c r="AW692" s="75"/>
      <c r="AX692" s="75"/>
      <c r="AY692" s="75"/>
      <c r="AZ692" s="75"/>
      <c r="BA692" s="75"/>
      <c r="BB692" s="75"/>
      <c r="BC692" s="75"/>
      <c r="BD692" s="75"/>
      <c r="BE692" s="75"/>
      <c r="BF692" s="75"/>
      <c r="BG692" s="75"/>
      <c r="BH692" s="75"/>
      <c r="BI692" s="75"/>
      <c r="BJ692" s="75"/>
      <c r="BK692" s="75"/>
      <c r="BL692" s="75"/>
      <c r="BM692" s="75"/>
      <c r="BN692" s="75"/>
      <c r="BO692" s="75"/>
      <c r="BP692" s="75"/>
      <c r="BQ692" s="75"/>
      <c r="BR692" s="75"/>
      <c r="BS692" s="75"/>
      <c r="BT692" s="75"/>
      <c r="BU692" s="75"/>
      <c r="BV692" s="75"/>
      <c r="BW692" s="75"/>
      <c r="BX692" s="75"/>
      <c r="BY692" s="75"/>
      <c r="BZ692" s="75"/>
      <c r="CA692" s="75"/>
    </row>
    <row r="693" spans="1:79" ht="14.4" x14ac:dyDescent="0.3">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75"/>
      <c r="AW693" s="75"/>
      <c r="AX693" s="75"/>
      <c r="AY693" s="75"/>
      <c r="AZ693" s="75"/>
      <c r="BA693" s="75"/>
      <c r="BB693" s="75"/>
      <c r="BC693" s="75"/>
      <c r="BD693" s="75"/>
      <c r="BE693" s="75"/>
      <c r="BF693" s="75"/>
      <c r="BG693" s="75"/>
      <c r="BH693" s="75"/>
      <c r="BI693" s="75"/>
      <c r="BJ693" s="75"/>
      <c r="BK693" s="75"/>
      <c r="BL693" s="75"/>
      <c r="BM693" s="75"/>
      <c r="BN693" s="75"/>
      <c r="BO693" s="75"/>
      <c r="BP693" s="75"/>
      <c r="BQ693" s="75"/>
      <c r="BR693" s="75"/>
      <c r="BS693" s="75"/>
      <c r="BT693" s="75"/>
      <c r="BU693" s="75"/>
      <c r="BV693" s="75"/>
      <c r="BW693" s="75"/>
      <c r="BX693" s="75"/>
      <c r="BY693" s="75"/>
      <c r="BZ693" s="75"/>
      <c r="CA693" s="75"/>
    </row>
    <row r="694" spans="1:79" ht="14.4" x14ac:dyDescent="0.3">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75"/>
      <c r="AW694" s="75"/>
      <c r="AX694" s="75"/>
      <c r="AY694" s="75"/>
      <c r="AZ694" s="75"/>
      <c r="BA694" s="75"/>
      <c r="BB694" s="75"/>
      <c r="BC694" s="75"/>
      <c r="BD694" s="75"/>
      <c r="BE694" s="75"/>
      <c r="BF694" s="75"/>
      <c r="BG694" s="75"/>
      <c r="BH694" s="75"/>
      <c r="BI694" s="75"/>
      <c r="BJ694" s="75"/>
      <c r="BK694" s="75"/>
      <c r="BL694" s="75"/>
      <c r="BM694" s="75"/>
      <c r="BN694" s="75"/>
      <c r="BO694" s="75"/>
      <c r="BP694" s="75"/>
      <c r="BQ694" s="75"/>
      <c r="BR694" s="75"/>
      <c r="BS694" s="75"/>
      <c r="BT694" s="75"/>
      <c r="BU694" s="75"/>
      <c r="BV694" s="75"/>
      <c r="BW694" s="75"/>
      <c r="BX694" s="75"/>
      <c r="BY694" s="75"/>
      <c r="BZ694" s="75"/>
      <c r="CA694" s="75"/>
    </row>
    <row r="695" spans="1:79" ht="14.4" x14ac:dyDescent="0.3">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75"/>
      <c r="AW695" s="75"/>
      <c r="AX695" s="75"/>
      <c r="AY695" s="75"/>
      <c r="AZ695" s="75"/>
      <c r="BA695" s="75"/>
      <c r="BB695" s="75"/>
      <c r="BC695" s="75"/>
      <c r="BD695" s="75"/>
      <c r="BE695" s="75"/>
      <c r="BF695" s="75"/>
      <c r="BG695" s="75"/>
      <c r="BH695" s="75"/>
      <c r="BI695" s="75"/>
      <c r="BJ695" s="75"/>
      <c r="BK695" s="75"/>
      <c r="BL695" s="75"/>
      <c r="BM695" s="75"/>
      <c r="BN695" s="75"/>
      <c r="BO695" s="75"/>
      <c r="BP695" s="75"/>
      <c r="BQ695" s="75"/>
      <c r="BR695" s="75"/>
      <c r="BS695" s="75"/>
      <c r="BT695" s="75"/>
      <c r="BU695" s="75"/>
      <c r="BV695" s="75"/>
      <c r="BW695" s="75"/>
      <c r="BX695" s="75"/>
      <c r="BY695" s="75"/>
      <c r="BZ695" s="75"/>
      <c r="CA695" s="75"/>
    </row>
    <row r="696" spans="1:79" ht="14.4" x14ac:dyDescent="0.3">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75"/>
      <c r="AW696" s="75"/>
      <c r="AX696" s="75"/>
      <c r="AY696" s="75"/>
      <c r="AZ696" s="75"/>
      <c r="BA696" s="75"/>
      <c r="BB696" s="75"/>
      <c r="BC696" s="75"/>
      <c r="BD696" s="75"/>
      <c r="BE696" s="75"/>
      <c r="BF696" s="75"/>
      <c r="BG696" s="75"/>
      <c r="BH696" s="75"/>
      <c r="BI696" s="75"/>
      <c r="BJ696" s="75"/>
      <c r="BK696" s="75"/>
      <c r="BL696" s="75"/>
      <c r="BM696" s="75"/>
      <c r="BN696" s="75"/>
      <c r="BO696" s="75"/>
      <c r="BP696" s="75"/>
      <c r="BQ696" s="75"/>
      <c r="BR696" s="75"/>
      <c r="BS696" s="75"/>
      <c r="BT696" s="75"/>
      <c r="BU696" s="75"/>
      <c r="BV696" s="75"/>
      <c r="BW696" s="75"/>
      <c r="BX696" s="75"/>
      <c r="BY696" s="75"/>
      <c r="BZ696" s="75"/>
      <c r="CA696" s="75"/>
    </row>
    <row r="697" spans="1:79" ht="14.4" x14ac:dyDescent="0.3">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75"/>
      <c r="AW697" s="75"/>
      <c r="AX697" s="75"/>
      <c r="AY697" s="75"/>
      <c r="AZ697" s="75"/>
      <c r="BA697" s="75"/>
      <c r="BB697" s="75"/>
      <c r="BC697" s="75"/>
      <c r="BD697" s="75"/>
      <c r="BE697" s="75"/>
      <c r="BF697" s="75"/>
      <c r="BG697" s="75"/>
      <c r="BH697" s="75"/>
      <c r="BI697" s="75"/>
      <c r="BJ697" s="75"/>
      <c r="BK697" s="75"/>
      <c r="BL697" s="75"/>
      <c r="BM697" s="75"/>
      <c r="BN697" s="75"/>
      <c r="BO697" s="75"/>
      <c r="BP697" s="75"/>
      <c r="BQ697" s="75"/>
      <c r="BR697" s="75"/>
      <c r="BS697" s="75"/>
      <c r="BT697" s="75"/>
      <c r="BU697" s="75"/>
      <c r="BV697" s="75"/>
      <c r="BW697" s="75"/>
      <c r="BX697" s="75"/>
      <c r="BY697" s="75"/>
      <c r="BZ697" s="75"/>
      <c r="CA697" s="75"/>
    </row>
    <row r="698" spans="1:79" ht="14.4" x14ac:dyDescent="0.3">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75"/>
      <c r="AW698" s="75"/>
      <c r="AX698" s="75"/>
      <c r="AY698" s="75"/>
      <c r="AZ698" s="75"/>
      <c r="BA698" s="75"/>
      <c r="BB698" s="75"/>
      <c r="BC698" s="75"/>
      <c r="BD698" s="75"/>
      <c r="BE698" s="75"/>
      <c r="BF698" s="75"/>
      <c r="BG698" s="75"/>
      <c r="BH698" s="75"/>
      <c r="BI698" s="75"/>
      <c r="BJ698" s="75"/>
      <c r="BK698" s="75"/>
      <c r="BL698" s="75"/>
      <c r="BM698" s="75"/>
      <c r="BN698" s="75"/>
      <c r="BO698" s="75"/>
      <c r="BP698" s="75"/>
      <c r="BQ698" s="75"/>
      <c r="BR698" s="75"/>
      <c r="BS698" s="75"/>
      <c r="BT698" s="75"/>
      <c r="BU698" s="75"/>
      <c r="BV698" s="75"/>
      <c r="BW698" s="75"/>
      <c r="BX698" s="75"/>
      <c r="BY698" s="75"/>
      <c r="BZ698" s="75"/>
      <c r="CA698" s="75"/>
    </row>
    <row r="699" spans="1:79" ht="14.4" x14ac:dyDescent="0.3">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75"/>
      <c r="AW699" s="75"/>
      <c r="AX699" s="75"/>
      <c r="AY699" s="75"/>
      <c r="AZ699" s="75"/>
      <c r="BA699" s="75"/>
      <c r="BB699" s="75"/>
      <c r="BC699" s="75"/>
      <c r="BD699" s="75"/>
      <c r="BE699" s="75"/>
      <c r="BF699" s="75"/>
      <c r="BG699" s="75"/>
      <c r="BH699" s="75"/>
      <c r="BI699" s="75"/>
      <c r="BJ699" s="75"/>
      <c r="BK699" s="75"/>
      <c r="BL699" s="75"/>
      <c r="BM699" s="75"/>
      <c r="BN699" s="75"/>
      <c r="BO699" s="75"/>
      <c r="BP699" s="75"/>
      <c r="BQ699" s="75"/>
      <c r="BR699" s="75"/>
      <c r="BS699" s="75"/>
      <c r="BT699" s="75"/>
      <c r="BU699" s="75"/>
      <c r="BV699" s="75"/>
      <c r="BW699" s="75"/>
      <c r="BX699" s="75"/>
      <c r="BY699" s="75"/>
      <c r="BZ699" s="75"/>
      <c r="CA699" s="75"/>
    </row>
    <row r="700" spans="1:79" ht="14.4" x14ac:dyDescent="0.3">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75"/>
      <c r="AW700" s="75"/>
      <c r="AX700" s="75"/>
      <c r="AY700" s="75"/>
      <c r="AZ700" s="75"/>
      <c r="BA700" s="75"/>
      <c r="BB700" s="75"/>
      <c r="BC700" s="75"/>
      <c r="BD700" s="75"/>
      <c r="BE700" s="75"/>
      <c r="BF700" s="75"/>
      <c r="BG700" s="75"/>
      <c r="BH700" s="75"/>
      <c r="BI700" s="75"/>
      <c r="BJ700" s="75"/>
      <c r="BK700" s="75"/>
      <c r="BL700" s="75"/>
      <c r="BM700" s="75"/>
      <c r="BN700" s="75"/>
      <c r="BO700" s="75"/>
      <c r="BP700" s="75"/>
      <c r="BQ700" s="75"/>
      <c r="BR700" s="75"/>
      <c r="BS700" s="75"/>
      <c r="BT700" s="75"/>
      <c r="BU700" s="75"/>
      <c r="BV700" s="75"/>
      <c r="BW700" s="75"/>
      <c r="BX700" s="75"/>
      <c r="BY700" s="75"/>
      <c r="BZ700" s="75"/>
      <c r="CA700" s="75"/>
    </row>
    <row r="701" spans="1:79" ht="14.4" x14ac:dyDescent="0.3">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75"/>
      <c r="AW701" s="75"/>
      <c r="AX701" s="75"/>
      <c r="AY701" s="75"/>
      <c r="AZ701" s="75"/>
      <c r="BA701" s="75"/>
      <c r="BB701" s="75"/>
      <c r="BC701" s="75"/>
      <c r="BD701" s="75"/>
      <c r="BE701" s="75"/>
      <c r="BF701" s="75"/>
      <c r="BG701" s="75"/>
      <c r="BH701" s="75"/>
      <c r="BI701" s="75"/>
      <c r="BJ701" s="75"/>
      <c r="BK701" s="75"/>
      <c r="BL701" s="75"/>
      <c r="BM701" s="75"/>
      <c r="BN701" s="75"/>
      <c r="BO701" s="75"/>
      <c r="BP701" s="75"/>
      <c r="BQ701" s="75"/>
      <c r="BR701" s="75"/>
      <c r="BS701" s="75"/>
      <c r="BT701" s="75"/>
      <c r="BU701" s="75"/>
      <c r="BV701" s="75"/>
      <c r="BW701" s="75"/>
      <c r="BX701" s="75"/>
      <c r="BY701" s="75"/>
      <c r="BZ701" s="75"/>
      <c r="CA701" s="75"/>
    </row>
    <row r="702" spans="1:79" ht="14.4" x14ac:dyDescent="0.3">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75"/>
      <c r="AW702" s="75"/>
      <c r="AX702" s="75"/>
      <c r="AY702" s="75"/>
      <c r="AZ702" s="75"/>
      <c r="BA702" s="75"/>
      <c r="BB702" s="75"/>
      <c r="BC702" s="75"/>
      <c r="BD702" s="75"/>
      <c r="BE702" s="75"/>
      <c r="BF702" s="75"/>
      <c r="BG702" s="75"/>
      <c r="BH702" s="75"/>
      <c r="BI702" s="75"/>
      <c r="BJ702" s="75"/>
      <c r="BK702" s="75"/>
      <c r="BL702" s="75"/>
      <c r="BM702" s="75"/>
      <c r="BN702" s="75"/>
      <c r="BO702" s="75"/>
      <c r="BP702" s="75"/>
      <c r="BQ702" s="75"/>
      <c r="BR702" s="75"/>
      <c r="BS702" s="75"/>
      <c r="BT702" s="75"/>
      <c r="BU702" s="75"/>
      <c r="BV702" s="75"/>
      <c r="BW702" s="75"/>
      <c r="BX702" s="75"/>
      <c r="BY702" s="75"/>
      <c r="BZ702" s="75"/>
      <c r="CA702" s="75"/>
    </row>
    <row r="703" spans="1:79" ht="14.4" x14ac:dyDescent="0.3">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75"/>
      <c r="AW703" s="75"/>
      <c r="AX703" s="75"/>
      <c r="AY703" s="75"/>
      <c r="AZ703" s="75"/>
      <c r="BA703" s="75"/>
      <c r="BB703" s="75"/>
      <c r="BC703" s="75"/>
      <c r="BD703" s="75"/>
      <c r="BE703" s="75"/>
      <c r="BF703" s="75"/>
      <c r="BG703" s="75"/>
      <c r="BH703" s="75"/>
      <c r="BI703" s="75"/>
      <c r="BJ703" s="75"/>
      <c r="BK703" s="75"/>
      <c r="BL703" s="75"/>
      <c r="BM703" s="75"/>
      <c r="BN703" s="75"/>
      <c r="BO703" s="75"/>
      <c r="BP703" s="75"/>
      <c r="BQ703" s="75"/>
      <c r="BR703" s="75"/>
      <c r="BS703" s="75"/>
      <c r="BT703" s="75"/>
      <c r="BU703" s="75"/>
      <c r="BV703" s="75"/>
      <c r="BW703" s="75"/>
      <c r="BX703" s="75"/>
      <c r="BY703" s="75"/>
      <c r="BZ703" s="75"/>
      <c r="CA703" s="75"/>
    </row>
    <row r="704" spans="1:79" ht="14.4" x14ac:dyDescent="0.3">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75"/>
      <c r="AW704" s="75"/>
      <c r="AX704" s="75"/>
      <c r="AY704" s="75"/>
      <c r="AZ704" s="75"/>
      <c r="BA704" s="75"/>
      <c r="BB704" s="75"/>
      <c r="BC704" s="75"/>
      <c r="BD704" s="75"/>
      <c r="BE704" s="75"/>
      <c r="BF704" s="75"/>
      <c r="BG704" s="75"/>
      <c r="BH704" s="75"/>
      <c r="BI704" s="75"/>
      <c r="BJ704" s="75"/>
      <c r="BK704" s="75"/>
      <c r="BL704" s="75"/>
      <c r="BM704" s="75"/>
      <c r="BN704" s="75"/>
      <c r="BO704" s="75"/>
      <c r="BP704" s="75"/>
      <c r="BQ704" s="75"/>
      <c r="BR704" s="75"/>
      <c r="BS704" s="75"/>
      <c r="BT704" s="75"/>
      <c r="BU704" s="75"/>
      <c r="BV704" s="75"/>
      <c r="BW704" s="75"/>
      <c r="BX704" s="75"/>
      <c r="BY704" s="75"/>
      <c r="BZ704" s="75"/>
      <c r="CA704" s="75"/>
    </row>
    <row r="705" spans="1:79" ht="14.4" x14ac:dyDescent="0.3">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75"/>
      <c r="AW705" s="75"/>
      <c r="AX705" s="75"/>
      <c r="AY705" s="75"/>
      <c r="AZ705" s="75"/>
      <c r="BA705" s="75"/>
      <c r="BB705" s="75"/>
      <c r="BC705" s="75"/>
      <c r="BD705" s="75"/>
      <c r="BE705" s="75"/>
      <c r="BF705" s="75"/>
      <c r="BG705" s="75"/>
      <c r="BH705" s="75"/>
      <c r="BI705" s="75"/>
      <c r="BJ705" s="75"/>
      <c r="BK705" s="75"/>
      <c r="BL705" s="75"/>
      <c r="BM705" s="75"/>
      <c r="BN705" s="75"/>
      <c r="BO705" s="75"/>
      <c r="BP705" s="75"/>
      <c r="BQ705" s="75"/>
      <c r="BR705" s="75"/>
      <c r="BS705" s="75"/>
      <c r="BT705" s="75"/>
      <c r="BU705" s="75"/>
      <c r="BV705" s="75"/>
      <c r="BW705" s="75"/>
      <c r="BX705" s="75"/>
      <c r="BY705" s="75"/>
      <c r="BZ705" s="75"/>
      <c r="CA705" s="75"/>
    </row>
    <row r="706" spans="1:79" ht="14.4" x14ac:dyDescent="0.3">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75"/>
      <c r="AW706" s="75"/>
      <c r="AX706" s="75"/>
      <c r="AY706" s="75"/>
      <c r="AZ706" s="75"/>
      <c r="BA706" s="75"/>
      <c r="BB706" s="75"/>
      <c r="BC706" s="75"/>
      <c r="BD706" s="75"/>
      <c r="BE706" s="75"/>
      <c r="BF706" s="75"/>
      <c r="BG706" s="75"/>
      <c r="BH706" s="75"/>
      <c r="BI706" s="75"/>
      <c r="BJ706" s="75"/>
      <c r="BK706" s="75"/>
      <c r="BL706" s="75"/>
      <c r="BM706" s="75"/>
      <c r="BN706" s="75"/>
      <c r="BO706" s="75"/>
      <c r="BP706" s="75"/>
      <c r="BQ706" s="75"/>
      <c r="BR706" s="75"/>
      <c r="BS706" s="75"/>
      <c r="BT706" s="75"/>
      <c r="BU706" s="75"/>
      <c r="BV706" s="75"/>
      <c r="BW706" s="75"/>
      <c r="BX706" s="75"/>
      <c r="BY706" s="75"/>
      <c r="BZ706" s="75"/>
      <c r="CA706" s="75"/>
    </row>
    <row r="707" spans="1:79" ht="14.4" x14ac:dyDescent="0.3">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75"/>
      <c r="AW707" s="75"/>
      <c r="AX707" s="75"/>
      <c r="AY707" s="75"/>
      <c r="AZ707" s="75"/>
      <c r="BA707" s="75"/>
      <c r="BB707" s="75"/>
      <c r="BC707" s="75"/>
      <c r="BD707" s="75"/>
      <c r="BE707" s="75"/>
      <c r="BF707" s="75"/>
      <c r="BG707" s="75"/>
      <c r="BH707" s="75"/>
      <c r="BI707" s="75"/>
      <c r="BJ707" s="75"/>
      <c r="BK707" s="75"/>
      <c r="BL707" s="75"/>
      <c r="BM707" s="75"/>
      <c r="BN707" s="75"/>
      <c r="BO707" s="75"/>
      <c r="BP707" s="75"/>
      <c r="BQ707" s="75"/>
      <c r="BR707" s="75"/>
      <c r="BS707" s="75"/>
      <c r="BT707" s="75"/>
      <c r="BU707" s="75"/>
      <c r="BV707" s="75"/>
      <c r="BW707" s="75"/>
      <c r="BX707" s="75"/>
      <c r="BY707" s="75"/>
      <c r="BZ707" s="75"/>
      <c r="CA707" s="75"/>
    </row>
    <row r="708" spans="1:79" ht="14.4" x14ac:dyDescent="0.3">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75"/>
      <c r="AW708" s="75"/>
      <c r="AX708" s="75"/>
      <c r="AY708" s="75"/>
      <c r="AZ708" s="75"/>
      <c r="BA708" s="75"/>
      <c r="BB708" s="75"/>
      <c r="BC708" s="75"/>
      <c r="BD708" s="75"/>
      <c r="BE708" s="75"/>
      <c r="BF708" s="75"/>
      <c r="BG708" s="75"/>
      <c r="BH708" s="75"/>
      <c r="BI708" s="75"/>
      <c r="BJ708" s="75"/>
      <c r="BK708" s="75"/>
      <c r="BL708" s="75"/>
      <c r="BM708" s="75"/>
      <c r="BN708" s="75"/>
      <c r="BO708" s="75"/>
      <c r="BP708" s="75"/>
      <c r="BQ708" s="75"/>
      <c r="BR708" s="75"/>
      <c r="BS708" s="75"/>
      <c r="BT708" s="75"/>
      <c r="BU708" s="75"/>
      <c r="BV708" s="75"/>
      <c r="BW708" s="75"/>
      <c r="BX708" s="75"/>
      <c r="BY708" s="75"/>
      <c r="BZ708" s="75"/>
      <c r="CA708" s="75"/>
    </row>
    <row r="709" spans="1:79" ht="14.4" x14ac:dyDescent="0.3">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75"/>
      <c r="AW709" s="75"/>
      <c r="AX709" s="75"/>
      <c r="AY709" s="75"/>
      <c r="AZ709" s="75"/>
      <c r="BA709" s="75"/>
      <c r="BB709" s="75"/>
      <c r="BC709" s="75"/>
      <c r="BD709" s="75"/>
      <c r="BE709" s="75"/>
      <c r="BF709" s="75"/>
      <c r="BG709" s="75"/>
      <c r="BH709" s="75"/>
      <c r="BI709" s="75"/>
      <c r="BJ709" s="75"/>
      <c r="BK709" s="75"/>
      <c r="BL709" s="75"/>
      <c r="BM709" s="75"/>
      <c r="BN709" s="75"/>
      <c r="BO709" s="75"/>
      <c r="BP709" s="75"/>
      <c r="BQ709" s="75"/>
      <c r="BR709" s="75"/>
      <c r="BS709" s="75"/>
      <c r="BT709" s="75"/>
      <c r="BU709" s="75"/>
      <c r="BV709" s="75"/>
      <c r="BW709" s="75"/>
      <c r="BX709" s="75"/>
      <c r="BY709" s="75"/>
      <c r="BZ709" s="75"/>
      <c r="CA709" s="75"/>
    </row>
    <row r="710" spans="1:79" ht="14.4" x14ac:dyDescent="0.3">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75"/>
      <c r="AW710" s="75"/>
      <c r="AX710" s="75"/>
      <c r="AY710" s="75"/>
      <c r="AZ710" s="75"/>
      <c r="BA710" s="75"/>
      <c r="BB710" s="75"/>
      <c r="BC710" s="75"/>
      <c r="BD710" s="75"/>
      <c r="BE710" s="75"/>
      <c r="BF710" s="75"/>
      <c r="BG710" s="75"/>
      <c r="BH710" s="75"/>
      <c r="BI710" s="75"/>
      <c r="BJ710" s="75"/>
      <c r="BK710" s="75"/>
      <c r="BL710" s="75"/>
      <c r="BM710" s="75"/>
      <c r="BN710" s="75"/>
      <c r="BO710" s="75"/>
      <c r="BP710" s="75"/>
      <c r="BQ710" s="75"/>
      <c r="BR710" s="75"/>
      <c r="BS710" s="75"/>
      <c r="BT710" s="75"/>
      <c r="BU710" s="75"/>
      <c r="BV710" s="75"/>
      <c r="BW710" s="75"/>
      <c r="BX710" s="75"/>
      <c r="BY710" s="75"/>
      <c r="BZ710" s="75"/>
      <c r="CA710" s="75"/>
    </row>
    <row r="711" spans="1:79" ht="14.4" x14ac:dyDescent="0.3">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75"/>
      <c r="AW711" s="75"/>
      <c r="AX711" s="75"/>
      <c r="AY711" s="75"/>
      <c r="AZ711" s="75"/>
      <c r="BA711" s="75"/>
      <c r="BB711" s="75"/>
      <c r="BC711" s="75"/>
      <c r="BD711" s="75"/>
      <c r="BE711" s="75"/>
      <c r="BF711" s="75"/>
      <c r="BG711" s="75"/>
      <c r="BH711" s="75"/>
      <c r="BI711" s="75"/>
      <c r="BJ711" s="75"/>
      <c r="BK711" s="75"/>
      <c r="BL711" s="75"/>
      <c r="BM711" s="75"/>
      <c r="BN711" s="75"/>
      <c r="BO711" s="75"/>
      <c r="BP711" s="75"/>
      <c r="BQ711" s="75"/>
      <c r="BR711" s="75"/>
      <c r="BS711" s="75"/>
      <c r="BT711" s="75"/>
      <c r="BU711" s="75"/>
      <c r="BV711" s="75"/>
      <c r="BW711" s="75"/>
      <c r="BX711" s="75"/>
      <c r="BY711" s="75"/>
      <c r="BZ711" s="75"/>
      <c r="CA711" s="75"/>
    </row>
    <row r="712" spans="1:79" ht="14.4" x14ac:dyDescent="0.3">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75"/>
      <c r="AW712" s="75"/>
      <c r="AX712" s="75"/>
      <c r="AY712" s="75"/>
      <c r="AZ712" s="75"/>
      <c r="BA712" s="75"/>
      <c r="BB712" s="75"/>
      <c r="BC712" s="75"/>
      <c r="BD712" s="75"/>
      <c r="BE712" s="75"/>
      <c r="BF712" s="75"/>
      <c r="BG712" s="75"/>
      <c r="BH712" s="75"/>
      <c r="BI712" s="75"/>
      <c r="BJ712" s="75"/>
      <c r="BK712" s="75"/>
      <c r="BL712" s="75"/>
      <c r="BM712" s="75"/>
      <c r="BN712" s="75"/>
      <c r="BO712" s="75"/>
      <c r="BP712" s="75"/>
      <c r="BQ712" s="75"/>
      <c r="BR712" s="75"/>
      <c r="BS712" s="75"/>
      <c r="BT712" s="75"/>
      <c r="BU712" s="75"/>
      <c r="BV712" s="75"/>
      <c r="BW712" s="75"/>
      <c r="BX712" s="75"/>
      <c r="BY712" s="75"/>
      <c r="BZ712" s="75"/>
      <c r="CA712" s="75"/>
    </row>
    <row r="713" spans="1:79" ht="14.4" x14ac:dyDescent="0.3">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75"/>
      <c r="AW713" s="75"/>
      <c r="AX713" s="75"/>
      <c r="AY713" s="75"/>
      <c r="AZ713" s="75"/>
      <c r="BA713" s="75"/>
      <c r="BB713" s="75"/>
      <c r="BC713" s="75"/>
      <c r="BD713" s="75"/>
      <c r="BE713" s="75"/>
      <c r="BF713" s="75"/>
      <c r="BG713" s="75"/>
      <c r="BH713" s="75"/>
      <c r="BI713" s="75"/>
      <c r="BJ713" s="75"/>
      <c r="BK713" s="75"/>
      <c r="BL713" s="75"/>
      <c r="BM713" s="75"/>
      <c r="BN713" s="75"/>
      <c r="BO713" s="75"/>
      <c r="BP713" s="75"/>
      <c r="BQ713" s="75"/>
      <c r="BR713" s="75"/>
      <c r="BS713" s="75"/>
      <c r="BT713" s="75"/>
      <c r="BU713" s="75"/>
      <c r="BV713" s="75"/>
      <c r="BW713" s="75"/>
      <c r="BX713" s="75"/>
      <c r="BY713" s="75"/>
      <c r="BZ713" s="75"/>
      <c r="CA713" s="75"/>
    </row>
    <row r="714" spans="1:79" ht="14.4" x14ac:dyDescent="0.3">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75"/>
      <c r="AW714" s="75"/>
      <c r="AX714" s="75"/>
      <c r="AY714" s="75"/>
      <c r="AZ714" s="75"/>
      <c r="BA714" s="75"/>
      <c r="BB714" s="75"/>
      <c r="BC714" s="75"/>
      <c r="BD714" s="75"/>
      <c r="BE714" s="75"/>
      <c r="BF714" s="75"/>
      <c r="BG714" s="75"/>
      <c r="BH714" s="75"/>
      <c r="BI714" s="75"/>
      <c r="BJ714" s="75"/>
      <c r="BK714" s="75"/>
      <c r="BL714" s="75"/>
      <c r="BM714" s="75"/>
      <c r="BN714" s="75"/>
      <c r="BO714" s="75"/>
      <c r="BP714" s="75"/>
      <c r="BQ714" s="75"/>
      <c r="BR714" s="75"/>
      <c r="BS714" s="75"/>
      <c r="BT714" s="75"/>
      <c r="BU714" s="75"/>
      <c r="BV714" s="75"/>
      <c r="BW714" s="75"/>
      <c r="BX714" s="75"/>
      <c r="BY714" s="75"/>
      <c r="BZ714" s="75"/>
      <c r="CA714" s="75"/>
    </row>
    <row r="715" spans="1:79" ht="14.4" x14ac:dyDescent="0.3">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75"/>
      <c r="AW715" s="75"/>
      <c r="AX715" s="75"/>
      <c r="AY715" s="75"/>
      <c r="AZ715" s="75"/>
      <c r="BA715" s="75"/>
      <c r="BB715" s="75"/>
      <c r="BC715" s="75"/>
      <c r="BD715" s="75"/>
      <c r="BE715" s="75"/>
      <c r="BF715" s="75"/>
      <c r="BG715" s="75"/>
      <c r="BH715" s="75"/>
      <c r="BI715" s="75"/>
      <c r="BJ715" s="75"/>
      <c r="BK715" s="75"/>
      <c r="BL715" s="75"/>
      <c r="BM715" s="75"/>
      <c r="BN715" s="75"/>
      <c r="BO715" s="75"/>
      <c r="BP715" s="75"/>
      <c r="BQ715" s="75"/>
      <c r="BR715" s="75"/>
      <c r="BS715" s="75"/>
      <c r="BT715" s="75"/>
      <c r="BU715" s="75"/>
      <c r="BV715" s="75"/>
      <c r="BW715" s="75"/>
      <c r="BX715" s="75"/>
      <c r="BY715" s="75"/>
      <c r="BZ715" s="75"/>
      <c r="CA715" s="75"/>
    </row>
    <row r="716" spans="1:79" ht="14.4" x14ac:dyDescent="0.3">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75"/>
      <c r="AW716" s="75"/>
      <c r="AX716" s="75"/>
      <c r="AY716" s="75"/>
      <c r="AZ716" s="75"/>
      <c r="BA716" s="75"/>
      <c r="BB716" s="75"/>
      <c r="BC716" s="75"/>
      <c r="BD716" s="75"/>
      <c r="BE716" s="75"/>
      <c r="BF716" s="75"/>
      <c r="BG716" s="75"/>
      <c r="BH716" s="75"/>
      <c r="BI716" s="75"/>
      <c r="BJ716" s="75"/>
      <c r="BK716" s="75"/>
      <c r="BL716" s="75"/>
      <c r="BM716" s="75"/>
      <c r="BN716" s="75"/>
      <c r="BO716" s="75"/>
      <c r="BP716" s="75"/>
      <c r="BQ716" s="75"/>
      <c r="BR716" s="75"/>
      <c r="BS716" s="75"/>
      <c r="BT716" s="75"/>
      <c r="BU716" s="75"/>
      <c r="BV716" s="75"/>
      <c r="BW716" s="75"/>
      <c r="BX716" s="75"/>
      <c r="BY716" s="75"/>
      <c r="BZ716" s="75"/>
      <c r="CA716" s="75"/>
    </row>
    <row r="717" spans="1:79" ht="14.4" x14ac:dyDescent="0.3">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75"/>
      <c r="AW717" s="75"/>
      <c r="AX717" s="75"/>
      <c r="AY717" s="75"/>
      <c r="AZ717" s="75"/>
      <c r="BA717" s="75"/>
      <c r="BB717" s="75"/>
      <c r="BC717" s="75"/>
      <c r="BD717" s="75"/>
      <c r="BE717" s="75"/>
      <c r="BF717" s="75"/>
      <c r="BG717" s="75"/>
      <c r="BH717" s="75"/>
      <c r="BI717" s="75"/>
      <c r="BJ717" s="75"/>
      <c r="BK717" s="75"/>
      <c r="BL717" s="75"/>
      <c r="BM717" s="75"/>
      <c r="BN717" s="75"/>
      <c r="BO717" s="75"/>
      <c r="BP717" s="75"/>
      <c r="BQ717" s="75"/>
      <c r="BR717" s="75"/>
      <c r="BS717" s="75"/>
      <c r="BT717" s="75"/>
      <c r="BU717" s="75"/>
      <c r="BV717" s="75"/>
      <c r="BW717" s="75"/>
      <c r="BX717" s="75"/>
      <c r="BY717" s="75"/>
      <c r="BZ717" s="75"/>
      <c r="CA717" s="75"/>
    </row>
    <row r="718" spans="1:79" ht="14.4" x14ac:dyDescent="0.3">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75"/>
      <c r="AW718" s="75"/>
      <c r="AX718" s="75"/>
      <c r="AY718" s="75"/>
      <c r="AZ718" s="75"/>
      <c r="BA718" s="75"/>
      <c r="BB718" s="75"/>
      <c r="BC718" s="75"/>
      <c r="BD718" s="75"/>
      <c r="BE718" s="75"/>
      <c r="BF718" s="75"/>
      <c r="BG718" s="75"/>
      <c r="BH718" s="75"/>
      <c r="BI718" s="75"/>
      <c r="BJ718" s="75"/>
      <c r="BK718" s="75"/>
      <c r="BL718" s="75"/>
      <c r="BM718" s="75"/>
      <c r="BN718" s="75"/>
      <c r="BO718" s="75"/>
      <c r="BP718" s="75"/>
      <c r="BQ718" s="75"/>
      <c r="BR718" s="75"/>
      <c r="BS718" s="75"/>
      <c r="BT718" s="75"/>
      <c r="BU718" s="75"/>
      <c r="BV718" s="75"/>
      <c r="BW718" s="75"/>
      <c r="BX718" s="75"/>
      <c r="BY718" s="75"/>
      <c r="BZ718" s="75"/>
      <c r="CA718" s="75"/>
    </row>
    <row r="719" spans="1:79" ht="14.4" x14ac:dyDescent="0.3">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75"/>
      <c r="AW719" s="75"/>
      <c r="AX719" s="75"/>
      <c r="AY719" s="75"/>
      <c r="AZ719" s="75"/>
      <c r="BA719" s="75"/>
      <c r="BB719" s="75"/>
      <c r="BC719" s="75"/>
      <c r="BD719" s="75"/>
      <c r="BE719" s="75"/>
      <c r="BF719" s="75"/>
      <c r="BG719" s="75"/>
      <c r="BH719" s="75"/>
      <c r="BI719" s="75"/>
      <c r="BJ719" s="75"/>
      <c r="BK719" s="75"/>
      <c r="BL719" s="75"/>
      <c r="BM719" s="75"/>
      <c r="BN719" s="75"/>
      <c r="BO719" s="75"/>
      <c r="BP719" s="75"/>
      <c r="BQ719" s="75"/>
      <c r="BR719" s="75"/>
      <c r="BS719" s="75"/>
      <c r="BT719" s="75"/>
      <c r="BU719" s="75"/>
      <c r="BV719" s="75"/>
      <c r="BW719" s="75"/>
      <c r="BX719" s="75"/>
      <c r="BY719" s="75"/>
      <c r="BZ719" s="75"/>
      <c r="CA719" s="75"/>
    </row>
    <row r="720" spans="1:79" ht="14.4" x14ac:dyDescent="0.3">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75"/>
      <c r="AW720" s="75"/>
      <c r="AX720" s="75"/>
      <c r="AY720" s="75"/>
      <c r="AZ720" s="75"/>
      <c r="BA720" s="75"/>
      <c r="BB720" s="75"/>
      <c r="BC720" s="75"/>
      <c r="BD720" s="75"/>
      <c r="BE720" s="75"/>
      <c r="BF720" s="75"/>
      <c r="BG720" s="75"/>
      <c r="BH720" s="75"/>
      <c r="BI720" s="75"/>
      <c r="BJ720" s="75"/>
      <c r="BK720" s="75"/>
      <c r="BL720" s="75"/>
      <c r="BM720" s="75"/>
      <c r="BN720" s="75"/>
      <c r="BO720" s="75"/>
      <c r="BP720" s="75"/>
      <c r="BQ720" s="75"/>
      <c r="BR720" s="75"/>
      <c r="BS720" s="75"/>
      <c r="BT720" s="75"/>
      <c r="BU720" s="75"/>
      <c r="BV720" s="75"/>
      <c r="BW720" s="75"/>
      <c r="BX720" s="75"/>
      <c r="BY720" s="75"/>
      <c r="BZ720" s="75"/>
      <c r="CA720" s="75"/>
    </row>
    <row r="721" spans="1:79" ht="14.4" x14ac:dyDescent="0.3">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75"/>
      <c r="AW721" s="75"/>
      <c r="AX721" s="75"/>
      <c r="AY721" s="75"/>
      <c r="AZ721" s="75"/>
      <c r="BA721" s="75"/>
      <c r="BB721" s="75"/>
      <c r="BC721" s="75"/>
      <c r="BD721" s="75"/>
      <c r="BE721" s="75"/>
      <c r="BF721" s="75"/>
      <c r="BG721" s="75"/>
      <c r="BH721" s="75"/>
      <c r="BI721" s="75"/>
      <c r="BJ721" s="75"/>
      <c r="BK721" s="75"/>
      <c r="BL721" s="75"/>
      <c r="BM721" s="75"/>
      <c r="BN721" s="75"/>
      <c r="BO721" s="75"/>
      <c r="BP721" s="75"/>
      <c r="BQ721" s="75"/>
      <c r="BR721" s="75"/>
      <c r="BS721" s="75"/>
      <c r="BT721" s="75"/>
      <c r="BU721" s="75"/>
      <c r="BV721" s="75"/>
      <c r="BW721" s="75"/>
      <c r="BX721" s="75"/>
      <c r="BY721" s="75"/>
      <c r="BZ721" s="75"/>
      <c r="CA721" s="75"/>
    </row>
    <row r="722" spans="1:79" ht="14.4" x14ac:dyDescent="0.3">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75"/>
      <c r="AW722" s="75"/>
      <c r="AX722" s="75"/>
      <c r="AY722" s="75"/>
      <c r="AZ722" s="75"/>
      <c r="BA722" s="75"/>
      <c r="BB722" s="75"/>
      <c r="BC722" s="75"/>
      <c r="BD722" s="75"/>
      <c r="BE722" s="75"/>
      <c r="BF722" s="75"/>
      <c r="BG722" s="75"/>
      <c r="BH722" s="75"/>
      <c r="BI722" s="75"/>
      <c r="BJ722" s="75"/>
      <c r="BK722" s="75"/>
      <c r="BL722" s="75"/>
      <c r="BM722" s="75"/>
      <c r="BN722" s="75"/>
      <c r="BO722" s="75"/>
      <c r="BP722" s="75"/>
      <c r="BQ722" s="75"/>
      <c r="BR722" s="75"/>
      <c r="BS722" s="75"/>
      <c r="BT722" s="75"/>
      <c r="BU722" s="75"/>
      <c r="BV722" s="75"/>
      <c r="BW722" s="75"/>
      <c r="BX722" s="75"/>
      <c r="BY722" s="75"/>
      <c r="BZ722" s="75"/>
      <c r="CA722" s="75"/>
    </row>
    <row r="723" spans="1:79" ht="14.4" x14ac:dyDescent="0.3">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75"/>
      <c r="AW723" s="75"/>
      <c r="AX723" s="75"/>
      <c r="AY723" s="75"/>
      <c r="AZ723" s="75"/>
      <c r="BA723" s="75"/>
      <c r="BB723" s="75"/>
      <c r="BC723" s="75"/>
      <c r="BD723" s="75"/>
      <c r="BE723" s="75"/>
      <c r="BF723" s="75"/>
      <c r="BG723" s="75"/>
      <c r="BH723" s="75"/>
      <c r="BI723" s="75"/>
      <c r="BJ723" s="75"/>
      <c r="BK723" s="75"/>
      <c r="BL723" s="75"/>
      <c r="BM723" s="75"/>
      <c r="BN723" s="75"/>
      <c r="BO723" s="75"/>
      <c r="BP723" s="75"/>
      <c r="BQ723" s="75"/>
      <c r="BR723" s="75"/>
      <c r="BS723" s="75"/>
      <c r="BT723" s="75"/>
      <c r="BU723" s="75"/>
      <c r="BV723" s="75"/>
      <c r="BW723" s="75"/>
      <c r="BX723" s="75"/>
      <c r="BY723" s="75"/>
      <c r="BZ723" s="75"/>
      <c r="CA723" s="75"/>
    </row>
    <row r="724" spans="1:79" ht="14.4" x14ac:dyDescent="0.3">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75"/>
      <c r="AW724" s="75"/>
      <c r="AX724" s="75"/>
      <c r="AY724" s="75"/>
      <c r="AZ724" s="75"/>
      <c r="BA724" s="75"/>
      <c r="BB724" s="75"/>
      <c r="BC724" s="75"/>
      <c r="BD724" s="75"/>
      <c r="BE724" s="75"/>
      <c r="BF724" s="75"/>
      <c r="BG724" s="75"/>
      <c r="BH724" s="75"/>
      <c r="BI724" s="75"/>
      <c r="BJ724" s="75"/>
      <c r="BK724" s="75"/>
      <c r="BL724" s="75"/>
      <c r="BM724" s="75"/>
      <c r="BN724" s="75"/>
      <c r="BO724" s="75"/>
      <c r="BP724" s="75"/>
      <c r="BQ724" s="75"/>
      <c r="BR724" s="75"/>
      <c r="BS724" s="75"/>
      <c r="BT724" s="75"/>
      <c r="BU724" s="75"/>
      <c r="BV724" s="75"/>
      <c r="BW724" s="75"/>
      <c r="BX724" s="75"/>
      <c r="BY724" s="75"/>
      <c r="BZ724" s="75"/>
      <c r="CA724" s="75"/>
    </row>
    <row r="725" spans="1:79" ht="14.4" x14ac:dyDescent="0.3">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75"/>
      <c r="AW725" s="75"/>
      <c r="AX725" s="75"/>
      <c r="AY725" s="75"/>
      <c r="AZ725" s="75"/>
      <c r="BA725" s="75"/>
      <c r="BB725" s="75"/>
      <c r="BC725" s="75"/>
      <c r="BD725" s="75"/>
      <c r="BE725" s="75"/>
      <c r="BF725" s="75"/>
      <c r="BG725" s="75"/>
      <c r="BH725" s="75"/>
      <c r="BI725" s="75"/>
      <c r="BJ725" s="75"/>
      <c r="BK725" s="75"/>
      <c r="BL725" s="75"/>
      <c r="BM725" s="75"/>
      <c r="BN725" s="75"/>
      <c r="BO725" s="75"/>
      <c r="BP725" s="75"/>
      <c r="BQ725" s="75"/>
      <c r="BR725" s="75"/>
      <c r="BS725" s="75"/>
      <c r="BT725" s="75"/>
      <c r="BU725" s="75"/>
      <c r="BV725" s="75"/>
      <c r="BW725" s="75"/>
      <c r="BX725" s="75"/>
      <c r="BY725" s="75"/>
      <c r="BZ725" s="75"/>
      <c r="CA725" s="75"/>
    </row>
    <row r="726" spans="1:79" ht="14.4" x14ac:dyDescent="0.3">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75"/>
      <c r="AW726" s="75"/>
      <c r="AX726" s="75"/>
      <c r="AY726" s="75"/>
      <c r="AZ726" s="75"/>
      <c r="BA726" s="75"/>
      <c r="BB726" s="75"/>
      <c r="BC726" s="75"/>
      <c r="BD726" s="75"/>
      <c r="BE726" s="75"/>
      <c r="BF726" s="75"/>
      <c r="BG726" s="75"/>
      <c r="BH726" s="75"/>
      <c r="BI726" s="75"/>
      <c r="BJ726" s="75"/>
      <c r="BK726" s="75"/>
      <c r="BL726" s="75"/>
      <c r="BM726" s="75"/>
      <c r="BN726" s="75"/>
      <c r="BO726" s="75"/>
      <c r="BP726" s="75"/>
      <c r="BQ726" s="75"/>
      <c r="BR726" s="75"/>
      <c r="BS726" s="75"/>
      <c r="BT726" s="75"/>
      <c r="BU726" s="75"/>
      <c r="BV726" s="75"/>
      <c r="BW726" s="75"/>
      <c r="BX726" s="75"/>
      <c r="BY726" s="75"/>
      <c r="BZ726" s="75"/>
      <c r="CA726" s="75"/>
    </row>
    <row r="727" spans="1:79" ht="14.4" x14ac:dyDescent="0.3">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75"/>
      <c r="AW727" s="75"/>
      <c r="AX727" s="75"/>
      <c r="AY727" s="75"/>
      <c r="AZ727" s="75"/>
      <c r="BA727" s="75"/>
      <c r="BB727" s="75"/>
      <c r="BC727" s="75"/>
      <c r="BD727" s="75"/>
      <c r="BE727" s="75"/>
      <c r="BF727" s="75"/>
      <c r="BG727" s="75"/>
      <c r="BH727" s="75"/>
      <c r="BI727" s="75"/>
      <c r="BJ727" s="75"/>
      <c r="BK727" s="75"/>
      <c r="BL727" s="75"/>
      <c r="BM727" s="75"/>
      <c r="BN727" s="75"/>
      <c r="BO727" s="75"/>
      <c r="BP727" s="75"/>
      <c r="BQ727" s="75"/>
      <c r="BR727" s="75"/>
      <c r="BS727" s="75"/>
      <c r="BT727" s="75"/>
      <c r="BU727" s="75"/>
      <c r="BV727" s="75"/>
      <c r="BW727" s="75"/>
      <c r="BX727" s="75"/>
      <c r="BY727" s="75"/>
      <c r="BZ727" s="75"/>
      <c r="CA727" s="75"/>
    </row>
    <row r="728" spans="1:79" ht="14.4" x14ac:dyDescent="0.3">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75"/>
      <c r="AW728" s="75"/>
      <c r="AX728" s="75"/>
      <c r="AY728" s="75"/>
      <c r="AZ728" s="75"/>
      <c r="BA728" s="75"/>
      <c r="BB728" s="75"/>
      <c r="BC728" s="75"/>
      <c r="BD728" s="75"/>
      <c r="BE728" s="75"/>
      <c r="BF728" s="75"/>
      <c r="BG728" s="75"/>
      <c r="BH728" s="75"/>
      <c r="BI728" s="75"/>
      <c r="BJ728" s="75"/>
      <c r="BK728" s="75"/>
      <c r="BL728" s="75"/>
      <c r="BM728" s="75"/>
      <c r="BN728" s="75"/>
      <c r="BO728" s="75"/>
      <c r="BP728" s="75"/>
      <c r="BQ728" s="75"/>
      <c r="BR728" s="75"/>
      <c r="BS728" s="75"/>
      <c r="BT728" s="75"/>
      <c r="BU728" s="75"/>
      <c r="BV728" s="75"/>
      <c r="BW728" s="75"/>
      <c r="BX728" s="75"/>
      <c r="BY728" s="75"/>
      <c r="BZ728" s="75"/>
      <c r="CA728" s="75"/>
    </row>
    <row r="729" spans="1:79" ht="14.4" x14ac:dyDescent="0.3">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75"/>
      <c r="AW729" s="75"/>
      <c r="AX729" s="75"/>
      <c r="AY729" s="75"/>
      <c r="AZ729" s="75"/>
      <c r="BA729" s="75"/>
      <c r="BB729" s="75"/>
      <c r="BC729" s="75"/>
      <c r="BD729" s="75"/>
      <c r="BE729" s="75"/>
      <c r="BF729" s="75"/>
      <c r="BG729" s="75"/>
      <c r="BH729" s="75"/>
      <c r="BI729" s="75"/>
      <c r="BJ729" s="75"/>
      <c r="BK729" s="75"/>
      <c r="BL729" s="75"/>
      <c r="BM729" s="75"/>
      <c r="BN729" s="75"/>
      <c r="BO729" s="75"/>
      <c r="BP729" s="75"/>
      <c r="BQ729" s="75"/>
      <c r="BR729" s="75"/>
      <c r="BS729" s="75"/>
      <c r="BT729" s="75"/>
      <c r="BU729" s="75"/>
      <c r="BV729" s="75"/>
      <c r="BW729" s="75"/>
      <c r="BX729" s="75"/>
      <c r="BY729" s="75"/>
      <c r="BZ729" s="75"/>
      <c r="CA729" s="75"/>
    </row>
    <row r="730" spans="1:79" ht="14.4" x14ac:dyDescent="0.3">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75"/>
      <c r="AW730" s="75"/>
      <c r="AX730" s="75"/>
      <c r="AY730" s="75"/>
      <c r="AZ730" s="75"/>
      <c r="BA730" s="75"/>
      <c r="BB730" s="75"/>
      <c r="BC730" s="75"/>
      <c r="BD730" s="75"/>
      <c r="BE730" s="75"/>
      <c r="BF730" s="75"/>
      <c r="BG730" s="75"/>
      <c r="BH730" s="75"/>
      <c r="BI730" s="75"/>
      <c r="BJ730" s="75"/>
      <c r="BK730" s="75"/>
      <c r="BL730" s="75"/>
      <c r="BM730" s="75"/>
      <c r="BN730" s="75"/>
      <c r="BO730" s="75"/>
      <c r="BP730" s="75"/>
      <c r="BQ730" s="75"/>
      <c r="BR730" s="75"/>
      <c r="BS730" s="75"/>
      <c r="BT730" s="75"/>
      <c r="BU730" s="75"/>
      <c r="BV730" s="75"/>
      <c r="BW730" s="75"/>
      <c r="BX730" s="75"/>
      <c r="BY730" s="75"/>
      <c r="BZ730" s="75"/>
      <c r="CA730" s="75"/>
    </row>
    <row r="731" spans="1:79" ht="14.4" x14ac:dyDescent="0.3">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75"/>
      <c r="AW731" s="75"/>
      <c r="AX731" s="75"/>
      <c r="AY731" s="75"/>
      <c r="AZ731" s="75"/>
      <c r="BA731" s="75"/>
      <c r="BB731" s="75"/>
      <c r="BC731" s="75"/>
      <c r="BD731" s="75"/>
      <c r="BE731" s="75"/>
      <c r="BF731" s="75"/>
      <c r="BG731" s="75"/>
      <c r="BH731" s="75"/>
      <c r="BI731" s="75"/>
      <c r="BJ731" s="75"/>
      <c r="BK731" s="75"/>
      <c r="BL731" s="75"/>
      <c r="BM731" s="75"/>
      <c r="BN731" s="75"/>
      <c r="BO731" s="75"/>
      <c r="BP731" s="75"/>
      <c r="BQ731" s="75"/>
      <c r="BR731" s="75"/>
      <c r="BS731" s="75"/>
      <c r="BT731" s="75"/>
      <c r="BU731" s="75"/>
      <c r="BV731" s="75"/>
      <c r="BW731" s="75"/>
      <c r="BX731" s="75"/>
      <c r="BY731" s="75"/>
      <c r="BZ731" s="75"/>
      <c r="CA731" s="75"/>
    </row>
    <row r="732" spans="1:79" ht="14.4" x14ac:dyDescent="0.3">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75"/>
      <c r="AW732" s="75"/>
      <c r="AX732" s="75"/>
      <c r="AY732" s="75"/>
      <c r="AZ732" s="75"/>
      <c r="BA732" s="75"/>
      <c r="BB732" s="75"/>
      <c r="BC732" s="75"/>
      <c r="BD732" s="75"/>
      <c r="BE732" s="75"/>
      <c r="BF732" s="75"/>
      <c r="BG732" s="75"/>
      <c r="BH732" s="75"/>
      <c r="BI732" s="75"/>
      <c r="BJ732" s="75"/>
      <c r="BK732" s="75"/>
      <c r="BL732" s="75"/>
      <c r="BM732" s="75"/>
      <c r="BN732" s="75"/>
      <c r="BO732" s="75"/>
      <c r="BP732" s="75"/>
      <c r="BQ732" s="75"/>
      <c r="BR732" s="75"/>
      <c r="BS732" s="75"/>
      <c r="BT732" s="75"/>
      <c r="BU732" s="75"/>
      <c r="BV732" s="75"/>
      <c r="BW732" s="75"/>
      <c r="BX732" s="75"/>
      <c r="BY732" s="75"/>
      <c r="BZ732" s="75"/>
      <c r="CA732" s="75"/>
    </row>
    <row r="733" spans="1:79" ht="14.4" x14ac:dyDescent="0.3">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c r="AU733" s="75"/>
      <c r="AV733" s="75"/>
      <c r="AW733" s="75"/>
      <c r="AX733" s="75"/>
      <c r="AY733" s="75"/>
      <c r="AZ733" s="75"/>
      <c r="BA733" s="75"/>
      <c r="BB733" s="75"/>
      <c r="BC733" s="75"/>
      <c r="BD733" s="75"/>
      <c r="BE733" s="75"/>
      <c r="BF733" s="75"/>
      <c r="BG733" s="75"/>
      <c r="BH733" s="75"/>
      <c r="BI733" s="75"/>
      <c r="BJ733" s="75"/>
      <c r="BK733" s="75"/>
      <c r="BL733" s="75"/>
      <c r="BM733" s="75"/>
      <c r="BN733" s="75"/>
      <c r="BO733" s="75"/>
      <c r="BP733" s="75"/>
      <c r="BQ733" s="75"/>
      <c r="BR733" s="75"/>
      <c r="BS733" s="75"/>
      <c r="BT733" s="75"/>
      <c r="BU733" s="75"/>
      <c r="BV733" s="75"/>
      <c r="BW733" s="75"/>
      <c r="BX733" s="75"/>
      <c r="BY733" s="75"/>
      <c r="BZ733" s="75"/>
      <c r="CA733" s="75"/>
    </row>
    <row r="734" spans="1:79" ht="14.4" x14ac:dyDescent="0.3">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c r="AU734" s="75"/>
      <c r="AV734" s="75"/>
      <c r="AW734" s="75"/>
      <c r="AX734" s="75"/>
      <c r="AY734" s="75"/>
      <c r="AZ734" s="75"/>
      <c r="BA734" s="75"/>
      <c r="BB734" s="75"/>
      <c r="BC734" s="75"/>
      <c r="BD734" s="75"/>
      <c r="BE734" s="75"/>
      <c r="BF734" s="75"/>
      <c r="BG734" s="75"/>
      <c r="BH734" s="75"/>
      <c r="BI734" s="75"/>
      <c r="BJ734" s="75"/>
      <c r="BK734" s="75"/>
      <c r="BL734" s="75"/>
      <c r="BM734" s="75"/>
      <c r="BN734" s="75"/>
      <c r="BO734" s="75"/>
      <c r="BP734" s="75"/>
      <c r="BQ734" s="75"/>
      <c r="BR734" s="75"/>
      <c r="BS734" s="75"/>
      <c r="BT734" s="75"/>
      <c r="BU734" s="75"/>
      <c r="BV734" s="75"/>
      <c r="BW734" s="75"/>
      <c r="BX734" s="75"/>
      <c r="BY734" s="75"/>
      <c r="BZ734" s="75"/>
      <c r="CA734" s="75"/>
    </row>
    <row r="735" spans="1:79" ht="14.4" x14ac:dyDescent="0.3">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c r="AU735" s="75"/>
      <c r="AV735" s="75"/>
      <c r="AW735" s="75"/>
      <c r="AX735" s="75"/>
      <c r="AY735" s="75"/>
      <c r="AZ735" s="75"/>
      <c r="BA735" s="75"/>
      <c r="BB735" s="75"/>
      <c r="BC735" s="75"/>
      <c r="BD735" s="75"/>
      <c r="BE735" s="75"/>
      <c r="BF735" s="75"/>
      <c r="BG735" s="75"/>
      <c r="BH735" s="75"/>
      <c r="BI735" s="75"/>
      <c r="BJ735" s="75"/>
      <c r="BK735" s="75"/>
      <c r="BL735" s="75"/>
      <c r="BM735" s="75"/>
      <c r="BN735" s="75"/>
      <c r="BO735" s="75"/>
      <c r="BP735" s="75"/>
      <c r="BQ735" s="75"/>
      <c r="BR735" s="75"/>
      <c r="BS735" s="75"/>
      <c r="BT735" s="75"/>
      <c r="BU735" s="75"/>
      <c r="BV735" s="75"/>
      <c r="BW735" s="75"/>
      <c r="BX735" s="75"/>
      <c r="BY735" s="75"/>
      <c r="BZ735" s="75"/>
      <c r="CA735" s="75"/>
    </row>
    <row r="736" spans="1:79" ht="14.4" x14ac:dyDescent="0.3">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c r="AU736" s="75"/>
      <c r="AV736" s="75"/>
      <c r="AW736" s="75"/>
      <c r="AX736" s="75"/>
      <c r="AY736" s="75"/>
      <c r="AZ736" s="75"/>
      <c r="BA736" s="75"/>
      <c r="BB736" s="75"/>
      <c r="BC736" s="75"/>
      <c r="BD736" s="75"/>
      <c r="BE736" s="75"/>
      <c r="BF736" s="75"/>
      <c r="BG736" s="75"/>
      <c r="BH736" s="75"/>
      <c r="BI736" s="75"/>
      <c r="BJ736" s="75"/>
      <c r="BK736" s="75"/>
      <c r="BL736" s="75"/>
      <c r="BM736" s="75"/>
      <c r="BN736" s="75"/>
      <c r="BO736" s="75"/>
      <c r="BP736" s="75"/>
      <c r="BQ736" s="75"/>
      <c r="BR736" s="75"/>
      <c r="BS736" s="75"/>
      <c r="BT736" s="75"/>
      <c r="BU736" s="75"/>
      <c r="BV736" s="75"/>
      <c r="BW736" s="75"/>
      <c r="BX736" s="75"/>
      <c r="BY736" s="75"/>
      <c r="BZ736" s="75"/>
      <c r="CA736" s="75"/>
    </row>
    <row r="737" spans="1:79" ht="14.4" x14ac:dyDescent="0.3">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c r="AU737" s="75"/>
      <c r="AV737" s="75"/>
      <c r="AW737" s="75"/>
      <c r="AX737" s="75"/>
      <c r="AY737" s="75"/>
      <c r="AZ737" s="75"/>
      <c r="BA737" s="75"/>
      <c r="BB737" s="75"/>
      <c r="BC737" s="75"/>
      <c r="BD737" s="75"/>
      <c r="BE737" s="75"/>
      <c r="BF737" s="75"/>
      <c r="BG737" s="75"/>
      <c r="BH737" s="75"/>
      <c r="BI737" s="75"/>
      <c r="BJ737" s="75"/>
      <c r="BK737" s="75"/>
      <c r="BL737" s="75"/>
      <c r="BM737" s="75"/>
      <c r="BN737" s="75"/>
      <c r="BO737" s="75"/>
      <c r="BP737" s="75"/>
      <c r="BQ737" s="75"/>
      <c r="BR737" s="75"/>
      <c r="BS737" s="75"/>
      <c r="BT737" s="75"/>
      <c r="BU737" s="75"/>
      <c r="BV737" s="75"/>
      <c r="BW737" s="75"/>
      <c r="BX737" s="75"/>
      <c r="BY737" s="75"/>
      <c r="BZ737" s="75"/>
      <c r="CA737" s="75"/>
    </row>
    <row r="738" spans="1:79" ht="14.4" x14ac:dyDescent="0.3">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c r="AU738" s="75"/>
      <c r="AV738" s="75"/>
      <c r="AW738" s="75"/>
      <c r="AX738" s="75"/>
      <c r="AY738" s="75"/>
      <c r="AZ738" s="75"/>
      <c r="BA738" s="75"/>
      <c r="BB738" s="75"/>
      <c r="BC738" s="75"/>
      <c r="BD738" s="75"/>
      <c r="BE738" s="75"/>
      <c r="BF738" s="75"/>
      <c r="BG738" s="75"/>
      <c r="BH738" s="75"/>
      <c r="BI738" s="75"/>
      <c r="BJ738" s="75"/>
      <c r="BK738" s="75"/>
      <c r="BL738" s="75"/>
      <c r="BM738" s="75"/>
      <c r="BN738" s="75"/>
      <c r="BO738" s="75"/>
      <c r="BP738" s="75"/>
      <c r="BQ738" s="75"/>
      <c r="BR738" s="75"/>
      <c r="BS738" s="75"/>
      <c r="BT738" s="75"/>
      <c r="BU738" s="75"/>
      <c r="BV738" s="75"/>
      <c r="BW738" s="75"/>
      <c r="BX738" s="75"/>
      <c r="BY738" s="75"/>
      <c r="BZ738" s="75"/>
      <c r="CA738" s="75"/>
    </row>
    <row r="739" spans="1:79" ht="14.4" x14ac:dyDescent="0.3">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c r="AU739" s="75"/>
      <c r="AV739" s="75"/>
      <c r="AW739" s="75"/>
      <c r="AX739" s="75"/>
      <c r="AY739" s="75"/>
      <c r="AZ739" s="75"/>
      <c r="BA739" s="75"/>
      <c r="BB739" s="75"/>
      <c r="BC739" s="75"/>
      <c r="BD739" s="75"/>
      <c r="BE739" s="75"/>
      <c r="BF739" s="75"/>
      <c r="BG739" s="75"/>
      <c r="BH739" s="75"/>
      <c r="BI739" s="75"/>
      <c r="BJ739" s="75"/>
      <c r="BK739" s="75"/>
      <c r="BL739" s="75"/>
      <c r="BM739" s="75"/>
      <c r="BN739" s="75"/>
      <c r="BO739" s="75"/>
      <c r="BP739" s="75"/>
      <c r="BQ739" s="75"/>
      <c r="BR739" s="75"/>
      <c r="BS739" s="75"/>
      <c r="BT739" s="75"/>
      <c r="BU739" s="75"/>
      <c r="BV739" s="75"/>
      <c r="BW739" s="75"/>
      <c r="BX739" s="75"/>
      <c r="BY739" s="75"/>
      <c r="BZ739" s="75"/>
      <c r="CA739" s="75"/>
    </row>
    <row r="740" spans="1:79" ht="14.4" x14ac:dyDescent="0.3">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c r="AV740" s="75"/>
      <c r="AW740" s="75"/>
      <c r="AX740" s="75"/>
      <c r="AY740" s="75"/>
      <c r="AZ740" s="75"/>
      <c r="BA740" s="75"/>
      <c r="BB740" s="75"/>
      <c r="BC740" s="75"/>
      <c r="BD740" s="75"/>
      <c r="BE740" s="75"/>
      <c r="BF740" s="75"/>
      <c r="BG740" s="75"/>
      <c r="BH740" s="75"/>
      <c r="BI740" s="75"/>
      <c r="BJ740" s="75"/>
      <c r="BK740" s="75"/>
      <c r="BL740" s="75"/>
      <c r="BM740" s="75"/>
      <c r="BN740" s="75"/>
      <c r="BO740" s="75"/>
      <c r="BP740" s="75"/>
      <c r="BQ740" s="75"/>
      <c r="BR740" s="75"/>
      <c r="BS740" s="75"/>
      <c r="BT740" s="75"/>
      <c r="BU740" s="75"/>
      <c r="BV740" s="75"/>
      <c r="BW740" s="75"/>
      <c r="BX740" s="75"/>
      <c r="BY740" s="75"/>
      <c r="BZ740" s="75"/>
      <c r="CA740" s="75"/>
    </row>
    <row r="741" spans="1:79" ht="14.4" x14ac:dyDescent="0.3">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c r="AU741" s="75"/>
      <c r="AV741" s="75"/>
      <c r="AW741" s="75"/>
      <c r="AX741" s="75"/>
      <c r="AY741" s="75"/>
      <c r="AZ741" s="75"/>
      <c r="BA741" s="75"/>
      <c r="BB741" s="75"/>
      <c r="BC741" s="75"/>
      <c r="BD741" s="75"/>
      <c r="BE741" s="75"/>
      <c r="BF741" s="75"/>
      <c r="BG741" s="75"/>
      <c r="BH741" s="75"/>
      <c r="BI741" s="75"/>
      <c r="BJ741" s="75"/>
      <c r="BK741" s="75"/>
      <c r="BL741" s="75"/>
      <c r="BM741" s="75"/>
      <c r="BN741" s="75"/>
      <c r="BO741" s="75"/>
      <c r="BP741" s="75"/>
      <c r="BQ741" s="75"/>
      <c r="BR741" s="75"/>
      <c r="BS741" s="75"/>
      <c r="BT741" s="75"/>
      <c r="BU741" s="75"/>
      <c r="BV741" s="75"/>
      <c r="BW741" s="75"/>
      <c r="BX741" s="75"/>
      <c r="BY741" s="75"/>
      <c r="BZ741" s="75"/>
      <c r="CA741" s="75"/>
    </row>
    <row r="742" spans="1:79" ht="14.4" x14ac:dyDescent="0.3">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c r="AU742" s="75"/>
      <c r="AV742" s="75"/>
      <c r="AW742" s="75"/>
      <c r="AX742" s="75"/>
      <c r="AY742" s="75"/>
      <c r="AZ742" s="75"/>
      <c r="BA742" s="75"/>
      <c r="BB742" s="75"/>
      <c r="BC742" s="75"/>
      <c r="BD742" s="75"/>
      <c r="BE742" s="75"/>
      <c r="BF742" s="75"/>
      <c r="BG742" s="75"/>
      <c r="BH742" s="75"/>
      <c r="BI742" s="75"/>
      <c r="BJ742" s="75"/>
      <c r="BK742" s="75"/>
      <c r="BL742" s="75"/>
      <c r="BM742" s="75"/>
      <c r="BN742" s="75"/>
      <c r="BO742" s="75"/>
      <c r="BP742" s="75"/>
      <c r="BQ742" s="75"/>
      <c r="BR742" s="75"/>
      <c r="BS742" s="75"/>
      <c r="BT742" s="75"/>
      <c r="BU742" s="75"/>
      <c r="BV742" s="75"/>
      <c r="BW742" s="75"/>
      <c r="BX742" s="75"/>
      <c r="BY742" s="75"/>
      <c r="BZ742" s="75"/>
      <c r="CA742" s="75"/>
    </row>
    <row r="743" spans="1:79" ht="14.4" x14ac:dyDescent="0.3">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c r="AU743" s="75"/>
      <c r="AV743" s="75"/>
      <c r="AW743" s="75"/>
      <c r="AX743" s="75"/>
      <c r="AY743" s="75"/>
      <c r="AZ743" s="75"/>
      <c r="BA743" s="75"/>
      <c r="BB743" s="75"/>
      <c r="BC743" s="75"/>
      <c r="BD743" s="75"/>
      <c r="BE743" s="75"/>
      <c r="BF743" s="75"/>
      <c r="BG743" s="75"/>
      <c r="BH743" s="75"/>
      <c r="BI743" s="75"/>
      <c r="BJ743" s="75"/>
      <c r="BK743" s="75"/>
      <c r="BL743" s="75"/>
      <c r="BM743" s="75"/>
      <c r="BN743" s="75"/>
      <c r="BO743" s="75"/>
      <c r="BP743" s="75"/>
      <c r="BQ743" s="75"/>
      <c r="BR743" s="75"/>
      <c r="BS743" s="75"/>
      <c r="BT743" s="75"/>
      <c r="BU743" s="75"/>
      <c r="BV743" s="75"/>
      <c r="BW743" s="75"/>
      <c r="BX743" s="75"/>
      <c r="BY743" s="75"/>
      <c r="BZ743" s="75"/>
      <c r="CA743" s="75"/>
    </row>
    <row r="744" spans="1:79" ht="14.4" x14ac:dyDescent="0.3">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c r="AU744" s="75"/>
      <c r="AV744" s="75"/>
      <c r="AW744" s="75"/>
      <c r="AX744" s="75"/>
      <c r="AY744" s="75"/>
      <c r="AZ744" s="75"/>
      <c r="BA744" s="75"/>
      <c r="BB744" s="75"/>
      <c r="BC744" s="75"/>
      <c r="BD744" s="75"/>
      <c r="BE744" s="75"/>
      <c r="BF744" s="75"/>
      <c r="BG744" s="75"/>
      <c r="BH744" s="75"/>
      <c r="BI744" s="75"/>
      <c r="BJ744" s="75"/>
      <c r="BK744" s="75"/>
      <c r="BL744" s="75"/>
      <c r="BM744" s="75"/>
      <c r="BN744" s="75"/>
      <c r="BO744" s="75"/>
      <c r="BP744" s="75"/>
      <c r="BQ744" s="75"/>
      <c r="BR744" s="75"/>
      <c r="BS744" s="75"/>
      <c r="BT744" s="75"/>
      <c r="BU744" s="75"/>
      <c r="BV744" s="75"/>
      <c r="BW744" s="75"/>
      <c r="BX744" s="75"/>
      <c r="BY744" s="75"/>
      <c r="BZ744" s="75"/>
      <c r="CA744" s="75"/>
    </row>
    <row r="745" spans="1:79" ht="14.4" x14ac:dyDescent="0.3">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c r="AU745" s="75"/>
      <c r="AV745" s="75"/>
      <c r="AW745" s="75"/>
      <c r="AX745" s="75"/>
      <c r="AY745" s="75"/>
      <c r="AZ745" s="75"/>
      <c r="BA745" s="75"/>
      <c r="BB745" s="75"/>
      <c r="BC745" s="75"/>
      <c r="BD745" s="75"/>
      <c r="BE745" s="75"/>
      <c r="BF745" s="75"/>
      <c r="BG745" s="75"/>
      <c r="BH745" s="75"/>
      <c r="BI745" s="75"/>
      <c r="BJ745" s="75"/>
      <c r="BK745" s="75"/>
      <c r="BL745" s="75"/>
      <c r="BM745" s="75"/>
      <c r="BN745" s="75"/>
      <c r="BO745" s="75"/>
      <c r="BP745" s="75"/>
      <c r="BQ745" s="75"/>
      <c r="BR745" s="75"/>
      <c r="BS745" s="75"/>
      <c r="BT745" s="75"/>
      <c r="BU745" s="75"/>
      <c r="BV745" s="75"/>
      <c r="BW745" s="75"/>
      <c r="BX745" s="75"/>
      <c r="BY745" s="75"/>
      <c r="BZ745" s="75"/>
      <c r="CA745" s="75"/>
    </row>
    <row r="746" spans="1:79" ht="14.4" x14ac:dyDescent="0.3">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c r="AU746" s="75"/>
      <c r="AV746" s="75"/>
      <c r="AW746" s="75"/>
      <c r="AX746" s="75"/>
      <c r="AY746" s="75"/>
      <c r="AZ746" s="75"/>
      <c r="BA746" s="75"/>
      <c r="BB746" s="75"/>
      <c r="BC746" s="75"/>
      <c r="BD746" s="75"/>
      <c r="BE746" s="75"/>
      <c r="BF746" s="75"/>
      <c r="BG746" s="75"/>
      <c r="BH746" s="75"/>
      <c r="BI746" s="75"/>
      <c r="BJ746" s="75"/>
      <c r="BK746" s="75"/>
      <c r="BL746" s="75"/>
      <c r="BM746" s="75"/>
      <c r="BN746" s="75"/>
      <c r="BO746" s="75"/>
      <c r="BP746" s="75"/>
      <c r="BQ746" s="75"/>
      <c r="BR746" s="75"/>
      <c r="BS746" s="75"/>
      <c r="BT746" s="75"/>
      <c r="BU746" s="75"/>
      <c r="BV746" s="75"/>
      <c r="BW746" s="75"/>
      <c r="BX746" s="75"/>
      <c r="BY746" s="75"/>
      <c r="BZ746" s="75"/>
      <c r="CA746" s="75"/>
    </row>
    <row r="747" spans="1:79" ht="14.4" x14ac:dyDescent="0.3">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c r="AX747" s="75"/>
      <c r="AY747" s="75"/>
      <c r="AZ747" s="75"/>
      <c r="BA747" s="75"/>
      <c r="BB747" s="75"/>
      <c r="BC747" s="75"/>
      <c r="BD747" s="75"/>
      <c r="BE747" s="75"/>
      <c r="BF747" s="75"/>
      <c r="BG747" s="75"/>
      <c r="BH747" s="75"/>
      <c r="BI747" s="75"/>
      <c r="BJ747" s="75"/>
      <c r="BK747" s="75"/>
      <c r="BL747" s="75"/>
      <c r="BM747" s="75"/>
      <c r="BN747" s="75"/>
      <c r="BO747" s="75"/>
      <c r="BP747" s="75"/>
      <c r="BQ747" s="75"/>
      <c r="BR747" s="75"/>
      <c r="BS747" s="75"/>
      <c r="BT747" s="75"/>
      <c r="BU747" s="75"/>
      <c r="BV747" s="75"/>
      <c r="BW747" s="75"/>
      <c r="BX747" s="75"/>
      <c r="BY747" s="75"/>
      <c r="BZ747" s="75"/>
      <c r="CA747" s="75"/>
    </row>
    <row r="748" spans="1:79" ht="14.4" x14ac:dyDescent="0.3">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c r="AU748" s="75"/>
      <c r="AV748" s="75"/>
      <c r="AW748" s="75"/>
      <c r="AX748" s="75"/>
      <c r="AY748" s="75"/>
      <c r="AZ748" s="75"/>
      <c r="BA748" s="75"/>
      <c r="BB748" s="75"/>
      <c r="BC748" s="75"/>
      <c r="BD748" s="75"/>
      <c r="BE748" s="75"/>
      <c r="BF748" s="75"/>
      <c r="BG748" s="75"/>
      <c r="BH748" s="75"/>
      <c r="BI748" s="75"/>
      <c r="BJ748" s="75"/>
      <c r="BK748" s="75"/>
      <c r="BL748" s="75"/>
      <c r="BM748" s="75"/>
      <c r="BN748" s="75"/>
      <c r="BO748" s="75"/>
      <c r="BP748" s="75"/>
      <c r="BQ748" s="75"/>
      <c r="BR748" s="75"/>
      <c r="BS748" s="75"/>
      <c r="BT748" s="75"/>
      <c r="BU748" s="75"/>
      <c r="BV748" s="75"/>
      <c r="BW748" s="75"/>
      <c r="BX748" s="75"/>
      <c r="BY748" s="75"/>
      <c r="BZ748" s="75"/>
      <c r="CA748" s="75"/>
    </row>
    <row r="749" spans="1:79" ht="14.4" x14ac:dyDescent="0.3">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c r="AU749" s="75"/>
      <c r="AV749" s="75"/>
      <c r="AW749" s="75"/>
      <c r="AX749" s="75"/>
      <c r="AY749" s="75"/>
      <c r="AZ749" s="75"/>
      <c r="BA749" s="75"/>
      <c r="BB749" s="75"/>
      <c r="BC749" s="75"/>
      <c r="BD749" s="75"/>
      <c r="BE749" s="75"/>
      <c r="BF749" s="75"/>
      <c r="BG749" s="75"/>
      <c r="BH749" s="75"/>
      <c r="BI749" s="75"/>
      <c r="BJ749" s="75"/>
      <c r="BK749" s="75"/>
      <c r="BL749" s="75"/>
      <c r="BM749" s="75"/>
      <c r="BN749" s="75"/>
      <c r="BO749" s="75"/>
      <c r="BP749" s="75"/>
      <c r="BQ749" s="75"/>
      <c r="BR749" s="75"/>
      <c r="BS749" s="75"/>
      <c r="BT749" s="75"/>
      <c r="BU749" s="75"/>
      <c r="BV749" s="75"/>
      <c r="BW749" s="75"/>
      <c r="BX749" s="75"/>
      <c r="BY749" s="75"/>
      <c r="BZ749" s="75"/>
      <c r="CA749" s="75"/>
    </row>
    <row r="750" spans="1:79" ht="14.4" x14ac:dyDescent="0.3">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c r="AU750" s="75"/>
      <c r="AV750" s="75"/>
      <c r="AW750" s="75"/>
      <c r="AX750" s="75"/>
      <c r="AY750" s="75"/>
      <c r="AZ750" s="75"/>
      <c r="BA750" s="75"/>
      <c r="BB750" s="75"/>
      <c r="BC750" s="75"/>
      <c r="BD750" s="75"/>
      <c r="BE750" s="75"/>
      <c r="BF750" s="75"/>
      <c r="BG750" s="75"/>
      <c r="BH750" s="75"/>
      <c r="BI750" s="75"/>
      <c r="BJ750" s="75"/>
      <c r="BK750" s="75"/>
      <c r="BL750" s="75"/>
      <c r="BM750" s="75"/>
      <c r="BN750" s="75"/>
      <c r="BO750" s="75"/>
      <c r="BP750" s="75"/>
      <c r="BQ750" s="75"/>
      <c r="BR750" s="75"/>
      <c r="BS750" s="75"/>
      <c r="BT750" s="75"/>
      <c r="BU750" s="75"/>
      <c r="BV750" s="75"/>
      <c r="BW750" s="75"/>
      <c r="BX750" s="75"/>
      <c r="BY750" s="75"/>
      <c r="BZ750" s="75"/>
      <c r="CA750" s="75"/>
    </row>
    <row r="751" spans="1:79" ht="14.4" x14ac:dyDescent="0.3">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c r="AX751" s="75"/>
      <c r="AY751" s="75"/>
      <c r="AZ751" s="75"/>
      <c r="BA751" s="75"/>
      <c r="BB751" s="75"/>
      <c r="BC751" s="75"/>
      <c r="BD751" s="75"/>
      <c r="BE751" s="75"/>
      <c r="BF751" s="75"/>
      <c r="BG751" s="75"/>
      <c r="BH751" s="75"/>
      <c r="BI751" s="75"/>
      <c r="BJ751" s="75"/>
      <c r="BK751" s="75"/>
      <c r="BL751" s="75"/>
      <c r="BM751" s="75"/>
      <c r="BN751" s="75"/>
      <c r="BO751" s="75"/>
      <c r="BP751" s="75"/>
      <c r="BQ751" s="75"/>
      <c r="BR751" s="75"/>
      <c r="BS751" s="75"/>
      <c r="BT751" s="75"/>
      <c r="BU751" s="75"/>
      <c r="BV751" s="75"/>
      <c r="BW751" s="75"/>
      <c r="BX751" s="75"/>
      <c r="BY751" s="75"/>
      <c r="BZ751" s="75"/>
      <c r="CA751" s="75"/>
    </row>
    <row r="752" spans="1:79" ht="14.4" x14ac:dyDescent="0.3">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c r="AV752" s="75"/>
      <c r="AW752" s="75"/>
      <c r="AX752" s="75"/>
      <c r="AY752" s="75"/>
      <c r="AZ752" s="75"/>
      <c r="BA752" s="75"/>
      <c r="BB752" s="75"/>
      <c r="BC752" s="75"/>
      <c r="BD752" s="75"/>
      <c r="BE752" s="75"/>
      <c r="BF752" s="75"/>
      <c r="BG752" s="75"/>
      <c r="BH752" s="75"/>
      <c r="BI752" s="75"/>
      <c r="BJ752" s="75"/>
      <c r="BK752" s="75"/>
      <c r="BL752" s="75"/>
      <c r="BM752" s="75"/>
      <c r="BN752" s="75"/>
      <c r="BO752" s="75"/>
      <c r="BP752" s="75"/>
      <c r="BQ752" s="75"/>
      <c r="BR752" s="75"/>
      <c r="BS752" s="75"/>
      <c r="BT752" s="75"/>
      <c r="BU752" s="75"/>
      <c r="BV752" s="75"/>
      <c r="BW752" s="75"/>
      <c r="BX752" s="75"/>
      <c r="BY752" s="75"/>
      <c r="BZ752" s="75"/>
      <c r="CA752" s="75"/>
    </row>
    <row r="753" spans="1:79" ht="14.4" x14ac:dyDescent="0.3">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c r="AU753" s="75"/>
      <c r="AV753" s="75"/>
      <c r="AW753" s="75"/>
      <c r="AX753" s="75"/>
      <c r="AY753" s="75"/>
      <c r="AZ753" s="75"/>
      <c r="BA753" s="75"/>
      <c r="BB753" s="75"/>
      <c r="BC753" s="75"/>
      <c r="BD753" s="75"/>
      <c r="BE753" s="75"/>
      <c r="BF753" s="75"/>
      <c r="BG753" s="75"/>
      <c r="BH753" s="75"/>
      <c r="BI753" s="75"/>
      <c r="BJ753" s="75"/>
      <c r="BK753" s="75"/>
      <c r="BL753" s="75"/>
      <c r="BM753" s="75"/>
      <c r="BN753" s="75"/>
      <c r="BO753" s="75"/>
      <c r="BP753" s="75"/>
      <c r="BQ753" s="75"/>
      <c r="BR753" s="75"/>
      <c r="BS753" s="75"/>
      <c r="BT753" s="75"/>
      <c r="BU753" s="75"/>
      <c r="BV753" s="75"/>
      <c r="BW753" s="75"/>
      <c r="BX753" s="75"/>
      <c r="BY753" s="75"/>
      <c r="BZ753" s="75"/>
      <c r="CA753" s="75"/>
    </row>
    <row r="754" spans="1:79" ht="14.4" x14ac:dyDescent="0.3">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c r="AX754" s="75"/>
      <c r="AY754" s="75"/>
      <c r="AZ754" s="75"/>
      <c r="BA754" s="75"/>
      <c r="BB754" s="75"/>
      <c r="BC754" s="75"/>
      <c r="BD754" s="75"/>
      <c r="BE754" s="75"/>
      <c r="BF754" s="75"/>
      <c r="BG754" s="75"/>
      <c r="BH754" s="75"/>
      <c r="BI754" s="75"/>
      <c r="BJ754" s="75"/>
      <c r="BK754" s="75"/>
      <c r="BL754" s="75"/>
      <c r="BM754" s="75"/>
      <c r="BN754" s="75"/>
      <c r="BO754" s="75"/>
      <c r="BP754" s="75"/>
      <c r="BQ754" s="75"/>
      <c r="BR754" s="75"/>
      <c r="BS754" s="75"/>
      <c r="BT754" s="75"/>
      <c r="BU754" s="75"/>
      <c r="BV754" s="75"/>
      <c r="BW754" s="75"/>
      <c r="BX754" s="75"/>
      <c r="BY754" s="75"/>
      <c r="BZ754" s="75"/>
      <c r="CA754" s="75"/>
    </row>
    <row r="755" spans="1:79" ht="14.4" x14ac:dyDescent="0.3">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c r="AU755" s="75"/>
      <c r="AV755" s="75"/>
      <c r="AW755" s="75"/>
      <c r="AX755" s="75"/>
      <c r="AY755" s="75"/>
      <c r="AZ755" s="75"/>
      <c r="BA755" s="75"/>
      <c r="BB755" s="75"/>
      <c r="BC755" s="75"/>
      <c r="BD755" s="75"/>
      <c r="BE755" s="75"/>
      <c r="BF755" s="75"/>
      <c r="BG755" s="75"/>
      <c r="BH755" s="75"/>
      <c r="BI755" s="75"/>
      <c r="BJ755" s="75"/>
      <c r="BK755" s="75"/>
      <c r="BL755" s="75"/>
      <c r="BM755" s="75"/>
      <c r="BN755" s="75"/>
      <c r="BO755" s="75"/>
      <c r="BP755" s="75"/>
      <c r="BQ755" s="75"/>
      <c r="BR755" s="75"/>
      <c r="BS755" s="75"/>
      <c r="BT755" s="75"/>
      <c r="BU755" s="75"/>
      <c r="BV755" s="75"/>
      <c r="BW755" s="75"/>
      <c r="BX755" s="75"/>
      <c r="BY755" s="75"/>
      <c r="BZ755" s="75"/>
      <c r="CA755" s="75"/>
    </row>
    <row r="756" spans="1:79" ht="14.4" x14ac:dyDescent="0.3">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c r="AU756" s="75"/>
      <c r="AV756" s="75"/>
      <c r="AW756" s="75"/>
      <c r="AX756" s="75"/>
      <c r="AY756" s="75"/>
      <c r="AZ756" s="75"/>
      <c r="BA756" s="75"/>
      <c r="BB756" s="75"/>
      <c r="BC756" s="75"/>
      <c r="BD756" s="75"/>
      <c r="BE756" s="75"/>
      <c r="BF756" s="75"/>
      <c r="BG756" s="75"/>
      <c r="BH756" s="75"/>
      <c r="BI756" s="75"/>
      <c r="BJ756" s="75"/>
      <c r="BK756" s="75"/>
      <c r="BL756" s="75"/>
      <c r="BM756" s="75"/>
      <c r="BN756" s="75"/>
      <c r="BO756" s="75"/>
      <c r="BP756" s="75"/>
      <c r="BQ756" s="75"/>
      <c r="BR756" s="75"/>
      <c r="BS756" s="75"/>
      <c r="BT756" s="75"/>
      <c r="BU756" s="75"/>
      <c r="BV756" s="75"/>
      <c r="BW756" s="75"/>
      <c r="BX756" s="75"/>
      <c r="BY756" s="75"/>
      <c r="BZ756" s="75"/>
      <c r="CA756" s="75"/>
    </row>
    <row r="757" spans="1:79" ht="14.4" x14ac:dyDescent="0.3">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c r="AU757" s="75"/>
      <c r="AV757" s="75"/>
      <c r="AW757" s="75"/>
      <c r="AX757" s="75"/>
      <c r="AY757" s="75"/>
      <c r="AZ757" s="75"/>
      <c r="BA757" s="75"/>
      <c r="BB757" s="75"/>
      <c r="BC757" s="75"/>
      <c r="BD757" s="75"/>
      <c r="BE757" s="75"/>
      <c r="BF757" s="75"/>
      <c r="BG757" s="75"/>
      <c r="BH757" s="75"/>
      <c r="BI757" s="75"/>
      <c r="BJ757" s="75"/>
      <c r="BK757" s="75"/>
      <c r="BL757" s="75"/>
      <c r="BM757" s="75"/>
      <c r="BN757" s="75"/>
      <c r="BO757" s="75"/>
      <c r="BP757" s="75"/>
      <c r="BQ757" s="75"/>
      <c r="BR757" s="75"/>
      <c r="BS757" s="75"/>
      <c r="BT757" s="75"/>
      <c r="BU757" s="75"/>
      <c r="BV757" s="75"/>
      <c r="BW757" s="75"/>
      <c r="BX757" s="75"/>
      <c r="BY757" s="75"/>
      <c r="BZ757" s="75"/>
      <c r="CA757" s="75"/>
    </row>
    <row r="758" spans="1:79" ht="14.4" x14ac:dyDescent="0.3">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c r="AU758" s="75"/>
      <c r="AV758" s="75"/>
      <c r="AW758" s="75"/>
      <c r="AX758" s="75"/>
      <c r="AY758" s="75"/>
      <c r="AZ758" s="75"/>
      <c r="BA758" s="75"/>
      <c r="BB758" s="75"/>
      <c r="BC758" s="75"/>
      <c r="BD758" s="75"/>
      <c r="BE758" s="75"/>
      <c r="BF758" s="75"/>
      <c r="BG758" s="75"/>
      <c r="BH758" s="75"/>
      <c r="BI758" s="75"/>
      <c r="BJ758" s="75"/>
      <c r="BK758" s="75"/>
      <c r="BL758" s="75"/>
      <c r="BM758" s="75"/>
      <c r="BN758" s="75"/>
      <c r="BO758" s="75"/>
      <c r="BP758" s="75"/>
      <c r="BQ758" s="75"/>
      <c r="BR758" s="75"/>
      <c r="BS758" s="75"/>
      <c r="BT758" s="75"/>
      <c r="BU758" s="75"/>
      <c r="BV758" s="75"/>
      <c r="BW758" s="75"/>
      <c r="BX758" s="75"/>
      <c r="BY758" s="75"/>
      <c r="BZ758" s="75"/>
      <c r="CA758" s="75"/>
    </row>
    <row r="759" spans="1:79" ht="14.4" x14ac:dyDescent="0.3">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c r="AU759" s="75"/>
      <c r="AV759" s="75"/>
      <c r="AW759" s="75"/>
      <c r="AX759" s="75"/>
      <c r="AY759" s="75"/>
      <c r="AZ759" s="75"/>
      <c r="BA759" s="75"/>
      <c r="BB759" s="75"/>
      <c r="BC759" s="75"/>
      <c r="BD759" s="75"/>
      <c r="BE759" s="75"/>
      <c r="BF759" s="75"/>
      <c r="BG759" s="75"/>
      <c r="BH759" s="75"/>
      <c r="BI759" s="75"/>
      <c r="BJ759" s="75"/>
      <c r="BK759" s="75"/>
      <c r="BL759" s="75"/>
      <c r="BM759" s="75"/>
      <c r="BN759" s="75"/>
      <c r="BO759" s="75"/>
      <c r="BP759" s="75"/>
      <c r="BQ759" s="75"/>
      <c r="BR759" s="75"/>
      <c r="BS759" s="75"/>
      <c r="BT759" s="75"/>
      <c r="BU759" s="75"/>
      <c r="BV759" s="75"/>
      <c r="BW759" s="75"/>
      <c r="BX759" s="75"/>
      <c r="BY759" s="75"/>
      <c r="BZ759" s="75"/>
      <c r="CA759" s="75"/>
    </row>
    <row r="760" spans="1:79" ht="14.4" x14ac:dyDescent="0.3">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c r="AV760" s="75"/>
      <c r="AW760" s="75"/>
      <c r="AX760" s="75"/>
      <c r="AY760" s="75"/>
      <c r="AZ760" s="75"/>
      <c r="BA760" s="75"/>
      <c r="BB760" s="75"/>
      <c r="BC760" s="75"/>
      <c r="BD760" s="75"/>
      <c r="BE760" s="75"/>
      <c r="BF760" s="75"/>
      <c r="BG760" s="75"/>
      <c r="BH760" s="75"/>
      <c r="BI760" s="75"/>
      <c r="BJ760" s="75"/>
      <c r="BK760" s="75"/>
      <c r="BL760" s="75"/>
      <c r="BM760" s="75"/>
      <c r="BN760" s="75"/>
      <c r="BO760" s="75"/>
      <c r="BP760" s="75"/>
      <c r="BQ760" s="75"/>
      <c r="BR760" s="75"/>
      <c r="BS760" s="75"/>
      <c r="BT760" s="75"/>
      <c r="BU760" s="75"/>
      <c r="BV760" s="75"/>
      <c r="BW760" s="75"/>
      <c r="BX760" s="75"/>
      <c r="BY760" s="75"/>
      <c r="BZ760" s="75"/>
      <c r="CA760" s="75"/>
    </row>
    <row r="761" spans="1:79" ht="14.4" x14ac:dyDescent="0.3">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c r="AX761" s="75"/>
      <c r="AY761" s="75"/>
      <c r="AZ761" s="75"/>
      <c r="BA761" s="75"/>
      <c r="BB761" s="75"/>
      <c r="BC761" s="75"/>
      <c r="BD761" s="75"/>
      <c r="BE761" s="75"/>
      <c r="BF761" s="75"/>
      <c r="BG761" s="75"/>
      <c r="BH761" s="75"/>
      <c r="BI761" s="75"/>
      <c r="BJ761" s="75"/>
      <c r="BK761" s="75"/>
      <c r="BL761" s="75"/>
      <c r="BM761" s="75"/>
      <c r="BN761" s="75"/>
      <c r="BO761" s="75"/>
      <c r="BP761" s="75"/>
      <c r="BQ761" s="75"/>
      <c r="BR761" s="75"/>
      <c r="BS761" s="75"/>
      <c r="BT761" s="75"/>
      <c r="BU761" s="75"/>
      <c r="BV761" s="75"/>
      <c r="BW761" s="75"/>
      <c r="BX761" s="75"/>
      <c r="BY761" s="75"/>
      <c r="BZ761" s="75"/>
      <c r="CA761" s="75"/>
    </row>
    <row r="762" spans="1:79" ht="14.4" x14ac:dyDescent="0.3">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c r="AX762" s="75"/>
      <c r="AY762" s="75"/>
      <c r="AZ762" s="75"/>
      <c r="BA762" s="75"/>
      <c r="BB762" s="75"/>
      <c r="BC762" s="75"/>
      <c r="BD762" s="75"/>
      <c r="BE762" s="75"/>
      <c r="BF762" s="75"/>
      <c r="BG762" s="75"/>
      <c r="BH762" s="75"/>
      <c r="BI762" s="75"/>
      <c r="BJ762" s="75"/>
      <c r="BK762" s="75"/>
      <c r="BL762" s="75"/>
      <c r="BM762" s="75"/>
      <c r="BN762" s="75"/>
      <c r="BO762" s="75"/>
      <c r="BP762" s="75"/>
      <c r="BQ762" s="75"/>
      <c r="BR762" s="75"/>
      <c r="BS762" s="75"/>
      <c r="BT762" s="75"/>
      <c r="BU762" s="75"/>
      <c r="BV762" s="75"/>
      <c r="BW762" s="75"/>
      <c r="BX762" s="75"/>
      <c r="BY762" s="75"/>
      <c r="BZ762" s="75"/>
      <c r="CA762" s="75"/>
    </row>
    <row r="763" spans="1:79" ht="14.4" x14ac:dyDescent="0.3">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c r="AU763" s="75"/>
      <c r="AV763" s="75"/>
      <c r="AW763" s="75"/>
      <c r="AX763" s="75"/>
      <c r="AY763" s="75"/>
      <c r="AZ763" s="75"/>
      <c r="BA763" s="75"/>
      <c r="BB763" s="75"/>
      <c r="BC763" s="75"/>
      <c r="BD763" s="75"/>
      <c r="BE763" s="75"/>
      <c r="BF763" s="75"/>
      <c r="BG763" s="75"/>
      <c r="BH763" s="75"/>
      <c r="BI763" s="75"/>
      <c r="BJ763" s="75"/>
      <c r="BK763" s="75"/>
      <c r="BL763" s="75"/>
      <c r="BM763" s="75"/>
      <c r="BN763" s="75"/>
      <c r="BO763" s="75"/>
      <c r="BP763" s="75"/>
      <c r="BQ763" s="75"/>
      <c r="BR763" s="75"/>
      <c r="BS763" s="75"/>
      <c r="BT763" s="75"/>
      <c r="BU763" s="75"/>
      <c r="BV763" s="75"/>
      <c r="BW763" s="75"/>
      <c r="BX763" s="75"/>
      <c r="BY763" s="75"/>
      <c r="BZ763" s="75"/>
      <c r="CA763" s="75"/>
    </row>
    <row r="764" spans="1:79" ht="14.4" x14ac:dyDescent="0.3">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c r="AU764" s="75"/>
      <c r="AV764" s="75"/>
      <c r="AW764" s="75"/>
      <c r="AX764" s="75"/>
      <c r="AY764" s="75"/>
      <c r="AZ764" s="75"/>
      <c r="BA764" s="75"/>
      <c r="BB764" s="75"/>
      <c r="BC764" s="75"/>
      <c r="BD764" s="75"/>
      <c r="BE764" s="75"/>
      <c r="BF764" s="75"/>
      <c r="BG764" s="75"/>
      <c r="BH764" s="75"/>
      <c r="BI764" s="75"/>
      <c r="BJ764" s="75"/>
      <c r="BK764" s="75"/>
      <c r="BL764" s="75"/>
      <c r="BM764" s="75"/>
      <c r="BN764" s="75"/>
      <c r="BO764" s="75"/>
      <c r="BP764" s="75"/>
      <c r="BQ764" s="75"/>
      <c r="BR764" s="75"/>
      <c r="BS764" s="75"/>
      <c r="BT764" s="75"/>
      <c r="BU764" s="75"/>
      <c r="BV764" s="75"/>
      <c r="BW764" s="75"/>
      <c r="BX764" s="75"/>
      <c r="BY764" s="75"/>
      <c r="BZ764" s="75"/>
      <c r="CA764" s="75"/>
    </row>
    <row r="765" spans="1:79" ht="14.4" x14ac:dyDescent="0.3">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c r="AU765" s="75"/>
      <c r="AV765" s="75"/>
      <c r="AW765" s="75"/>
      <c r="AX765" s="75"/>
      <c r="AY765" s="75"/>
      <c r="AZ765" s="75"/>
      <c r="BA765" s="75"/>
      <c r="BB765" s="75"/>
      <c r="BC765" s="75"/>
      <c r="BD765" s="75"/>
      <c r="BE765" s="75"/>
      <c r="BF765" s="75"/>
      <c r="BG765" s="75"/>
      <c r="BH765" s="75"/>
      <c r="BI765" s="75"/>
      <c r="BJ765" s="75"/>
      <c r="BK765" s="75"/>
      <c r="BL765" s="75"/>
      <c r="BM765" s="75"/>
      <c r="BN765" s="75"/>
      <c r="BO765" s="75"/>
      <c r="BP765" s="75"/>
      <c r="BQ765" s="75"/>
      <c r="BR765" s="75"/>
      <c r="BS765" s="75"/>
      <c r="BT765" s="75"/>
      <c r="BU765" s="75"/>
      <c r="BV765" s="75"/>
      <c r="BW765" s="75"/>
      <c r="BX765" s="75"/>
      <c r="BY765" s="75"/>
      <c r="BZ765" s="75"/>
      <c r="CA765" s="75"/>
    </row>
    <row r="766" spans="1:79" ht="14.4" x14ac:dyDescent="0.3">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c r="AU766" s="75"/>
      <c r="AV766" s="75"/>
      <c r="AW766" s="75"/>
      <c r="AX766" s="75"/>
      <c r="AY766" s="75"/>
      <c r="AZ766" s="75"/>
      <c r="BA766" s="75"/>
      <c r="BB766" s="75"/>
      <c r="BC766" s="75"/>
      <c r="BD766" s="75"/>
      <c r="BE766" s="75"/>
      <c r="BF766" s="75"/>
      <c r="BG766" s="75"/>
      <c r="BH766" s="75"/>
      <c r="BI766" s="75"/>
      <c r="BJ766" s="75"/>
      <c r="BK766" s="75"/>
      <c r="BL766" s="75"/>
      <c r="BM766" s="75"/>
      <c r="BN766" s="75"/>
      <c r="BO766" s="75"/>
      <c r="BP766" s="75"/>
      <c r="BQ766" s="75"/>
      <c r="BR766" s="75"/>
      <c r="BS766" s="75"/>
      <c r="BT766" s="75"/>
      <c r="BU766" s="75"/>
      <c r="BV766" s="75"/>
      <c r="BW766" s="75"/>
      <c r="BX766" s="75"/>
      <c r="BY766" s="75"/>
      <c r="BZ766" s="75"/>
      <c r="CA766" s="75"/>
    </row>
    <row r="767" spans="1:79" ht="14.4" x14ac:dyDescent="0.3">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c r="AU767" s="75"/>
      <c r="AV767" s="75"/>
      <c r="AW767" s="75"/>
      <c r="AX767" s="75"/>
      <c r="AY767" s="75"/>
      <c r="AZ767" s="75"/>
      <c r="BA767" s="75"/>
      <c r="BB767" s="75"/>
      <c r="BC767" s="75"/>
      <c r="BD767" s="75"/>
      <c r="BE767" s="75"/>
      <c r="BF767" s="75"/>
      <c r="BG767" s="75"/>
      <c r="BH767" s="75"/>
      <c r="BI767" s="75"/>
      <c r="BJ767" s="75"/>
      <c r="BK767" s="75"/>
      <c r="BL767" s="75"/>
      <c r="BM767" s="75"/>
      <c r="BN767" s="75"/>
      <c r="BO767" s="75"/>
      <c r="BP767" s="75"/>
      <c r="BQ767" s="75"/>
      <c r="BR767" s="75"/>
      <c r="BS767" s="75"/>
      <c r="BT767" s="75"/>
      <c r="BU767" s="75"/>
      <c r="BV767" s="75"/>
      <c r="BW767" s="75"/>
      <c r="BX767" s="75"/>
      <c r="BY767" s="75"/>
      <c r="BZ767" s="75"/>
      <c r="CA767" s="75"/>
    </row>
    <row r="768" spans="1:79" ht="14.4" x14ac:dyDescent="0.3">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c r="AU768" s="75"/>
      <c r="AV768" s="75"/>
      <c r="AW768" s="75"/>
      <c r="AX768" s="75"/>
      <c r="AY768" s="75"/>
      <c r="AZ768" s="75"/>
      <c r="BA768" s="75"/>
      <c r="BB768" s="75"/>
      <c r="BC768" s="75"/>
      <c r="BD768" s="75"/>
      <c r="BE768" s="75"/>
      <c r="BF768" s="75"/>
      <c r="BG768" s="75"/>
      <c r="BH768" s="75"/>
      <c r="BI768" s="75"/>
      <c r="BJ768" s="75"/>
      <c r="BK768" s="75"/>
      <c r="BL768" s="75"/>
      <c r="BM768" s="75"/>
      <c r="BN768" s="75"/>
      <c r="BO768" s="75"/>
      <c r="BP768" s="75"/>
      <c r="BQ768" s="75"/>
      <c r="BR768" s="75"/>
      <c r="BS768" s="75"/>
      <c r="BT768" s="75"/>
      <c r="BU768" s="75"/>
      <c r="BV768" s="75"/>
      <c r="BW768" s="75"/>
      <c r="BX768" s="75"/>
      <c r="BY768" s="75"/>
      <c r="BZ768" s="75"/>
      <c r="CA768" s="75"/>
    </row>
    <row r="769" spans="1:79" ht="14.4" x14ac:dyDescent="0.3">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c r="AU769" s="75"/>
      <c r="AV769" s="75"/>
      <c r="AW769" s="75"/>
      <c r="AX769" s="75"/>
      <c r="AY769" s="75"/>
      <c r="AZ769" s="75"/>
      <c r="BA769" s="75"/>
      <c r="BB769" s="75"/>
      <c r="BC769" s="75"/>
      <c r="BD769" s="75"/>
      <c r="BE769" s="75"/>
      <c r="BF769" s="75"/>
      <c r="BG769" s="75"/>
      <c r="BH769" s="75"/>
      <c r="BI769" s="75"/>
      <c r="BJ769" s="75"/>
      <c r="BK769" s="75"/>
      <c r="BL769" s="75"/>
      <c r="BM769" s="75"/>
      <c r="BN769" s="75"/>
      <c r="BO769" s="75"/>
      <c r="BP769" s="75"/>
      <c r="BQ769" s="75"/>
      <c r="BR769" s="75"/>
      <c r="BS769" s="75"/>
      <c r="BT769" s="75"/>
      <c r="BU769" s="75"/>
      <c r="BV769" s="75"/>
      <c r="BW769" s="75"/>
      <c r="BX769" s="75"/>
      <c r="BY769" s="75"/>
      <c r="BZ769" s="75"/>
      <c r="CA769" s="75"/>
    </row>
    <row r="770" spans="1:79" ht="14.4" x14ac:dyDescent="0.3">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c r="AU770" s="75"/>
      <c r="AV770" s="75"/>
      <c r="AW770" s="75"/>
      <c r="AX770" s="75"/>
      <c r="AY770" s="75"/>
      <c r="AZ770" s="75"/>
      <c r="BA770" s="75"/>
      <c r="BB770" s="75"/>
      <c r="BC770" s="75"/>
      <c r="BD770" s="75"/>
      <c r="BE770" s="75"/>
      <c r="BF770" s="75"/>
      <c r="BG770" s="75"/>
      <c r="BH770" s="75"/>
      <c r="BI770" s="75"/>
      <c r="BJ770" s="75"/>
      <c r="BK770" s="75"/>
      <c r="BL770" s="75"/>
      <c r="BM770" s="75"/>
      <c r="BN770" s="75"/>
      <c r="BO770" s="75"/>
      <c r="BP770" s="75"/>
      <c r="BQ770" s="75"/>
      <c r="BR770" s="75"/>
      <c r="BS770" s="75"/>
      <c r="BT770" s="75"/>
      <c r="BU770" s="75"/>
      <c r="BV770" s="75"/>
      <c r="BW770" s="75"/>
      <c r="BX770" s="75"/>
      <c r="BY770" s="75"/>
      <c r="BZ770" s="75"/>
      <c r="CA770" s="75"/>
    </row>
    <row r="771" spans="1:79" ht="14.4" x14ac:dyDescent="0.3">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c r="AU771" s="75"/>
      <c r="AV771" s="75"/>
      <c r="AW771" s="75"/>
      <c r="AX771" s="75"/>
      <c r="AY771" s="75"/>
      <c r="AZ771" s="75"/>
      <c r="BA771" s="75"/>
      <c r="BB771" s="75"/>
      <c r="BC771" s="75"/>
      <c r="BD771" s="75"/>
      <c r="BE771" s="75"/>
      <c r="BF771" s="75"/>
      <c r="BG771" s="75"/>
      <c r="BH771" s="75"/>
      <c r="BI771" s="75"/>
      <c r="BJ771" s="75"/>
      <c r="BK771" s="75"/>
      <c r="BL771" s="75"/>
      <c r="BM771" s="75"/>
      <c r="BN771" s="75"/>
      <c r="BO771" s="75"/>
      <c r="BP771" s="75"/>
      <c r="BQ771" s="75"/>
      <c r="BR771" s="75"/>
      <c r="BS771" s="75"/>
      <c r="BT771" s="75"/>
      <c r="BU771" s="75"/>
      <c r="BV771" s="75"/>
      <c r="BW771" s="75"/>
      <c r="BX771" s="75"/>
      <c r="BY771" s="75"/>
      <c r="BZ771" s="75"/>
      <c r="CA771" s="75"/>
    </row>
    <row r="772" spans="1:79" ht="14.4" x14ac:dyDescent="0.3">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c r="AU772" s="75"/>
      <c r="AV772" s="75"/>
      <c r="AW772" s="75"/>
      <c r="AX772" s="75"/>
      <c r="AY772" s="75"/>
      <c r="AZ772" s="75"/>
      <c r="BA772" s="75"/>
      <c r="BB772" s="75"/>
      <c r="BC772" s="75"/>
      <c r="BD772" s="75"/>
      <c r="BE772" s="75"/>
      <c r="BF772" s="75"/>
      <c r="BG772" s="75"/>
      <c r="BH772" s="75"/>
      <c r="BI772" s="75"/>
      <c r="BJ772" s="75"/>
      <c r="BK772" s="75"/>
      <c r="BL772" s="75"/>
      <c r="BM772" s="75"/>
      <c r="BN772" s="75"/>
      <c r="BO772" s="75"/>
      <c r="BP772" s="75"/>
      <c r="BQ772" s="75"/>
      <c r="BR772" s="75"/>
      <c r="BS772" s="75"/>
      <c r="BT772" s="75"/>
      <c r="BU772" s="75"/>
      <c r="BV772" s="75"/>
      <c r="BW772" s="75"/>
      <c r="BX772" s="75"/>
      <c r="BY772" s="75"/>
      <c r="BZ772" s="75"/>
      <c r="CA772" s="75"/>
    </row>
    <row r="773" spans="1:79" ht="14.4" x14ac:dyDescent="0.3">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c r="AU773" s="75"/>
      <c r="AV773" s="75"/>
      <c r="AW773" s="75"/>
      <c r="AX773" s="75"/>
      <c r="AY773" s="75"/>
      <c r="AZ773" s="75"/>
      <c r="BA773" s="75"/>
      <c r="BB773" s="75"/>
      <c r="BC773" s="75"/>
      <c r="BD773" s="75"/>
      <c r="BE773" s="75"/>
      <c r="BF773" s="75"/>
      <c r="BG773" s="75"/>
      <c r="BH773" s="75"/>
      <c r="BI773" s="75"/>
      <c r="BJ773" s="75"/>
      <c r="BK773" s="75"/>
      <c r="BL773" s="75"/>
      <c r="BM773" s="75"/>
      <c r="BN773" s="75"/>
      <c r="BO773" s="75"/>
      <c r="BP773" s="75"/>
      <c r="BQ773" s="75"/>
      <c r="BR773" s="75"/>
      <c r="BS773" s="75"/>
      <c r="BT773" s="75"/>
      <c r="BU773" s="75"/>
      <c r="BV773" s="75"/>
      <c r="BW773" s="75"/>
      <c r="BX773" s="75"/>
      <c r="BY773" s="75"/>
      <c r="BZ773" s="75"/>
      <c r="CA773" s="75"/>
    </row>
    <row r="774" spans="1:79" ht="14.4" x14ac:dyDescent="0.3">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c r="AU774" s="75"/>
      <c r="AV774" s="75"/>
      <c r="AW774" s="75"/>
      <c r="AX774" s="75"/>
      <c r="AY774" s="75"/>
      <c r="AZ774" s="75"/>
      <c r="BA774" s="75"/>
      <c r="BB774" s="75"/>
      <c r="BC774" s="75"/>
      <c r="BD774" s="75"/>
      <c r="BE774" s="75"/>
      <c r="BF774" s="75"/>
      <c r="BG774" s="75"/>
      <c r="BH774" s="75"/>
      <c r="BI774" s="75"/>
      <c r="BJ774" s="75"/>
      <c r="BK774" s="75"/>
      <c r="BL774" s="75"/>
      <c r="BM774" s="75"/>
      <c r="BN774" s="75"/>
      <c r="BO774" s="75"/>
      <c r="BP774" s="75"/>
      <c r="BQ774" s="75"/>
      <c r="BR774" s="75"/>
      <c r="BS774" s="75"/>
      <c r="BT774" s="75"/>
      <c r="BU774" s="75"/>
      <c r="BV774" s="75"/>
      <c r="BW774" s="75"/>
      <c r="BX774" s="75"/>
      <c r="BY774" s="75"/>
      <c r="BZ774" s="75"/>
      <c r="CA774" s="75"/>
    </row>
    <row r="775" spans="1:79" ht="14.4" x14ac:dyDescent="0.3">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c r="AU775" s="75"/>
      <c r="AV775" s="75"/>
      <c r="AW775" s="75"/>
      <c r="AX775" s="75"/>
      <c r="AY775" s="75"/>
      <c r="AZ775" s="75"/>
      <c r="BA775" s="75"/>
      <c r="BB775" s="75"/>
      <c r="BC775" s="75"/>
      <c r="BD775" s="75"/>
      <c r="BE775" s="75"/>
      <c r="BF775" s="75"/>
      <c r="BG775" s="75"/>
      <c r="BH775" s="75"/>
      <c r="BI775" s="75"/>
      <c r="BJ775" s="75"/>
      <c r="BK775" s="75"/>
      <c r="BL775" s="75"/>
      <c r="BM775" s="75"/>
      <c r="BN775" s="75"/>
      <c r="BO775" s="75"/>
      <c r="BP775" s="75"/>
      <c r="BQ775" s="75"/>
      <c r="BR775" s="75"/>
      <c r="BS775" s="75"/>
      <c r="BT775" s="75"/>
      <c r="BU775" s="75"/>
      <c r="BV775" s="75"/>
      <c r="BW775" s="75"/>
      <c r="BX775" s="75"/>
      <c r="BY775" s="75"/>
      <c r="BZ775" s="75"/>
      <c r="CA775" s="75"/>
    </row>
    <row r="776" spans="1:79" ht="14.4" x14ac:dyDescent="0.3">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c r="AU776" s="75"/>
      <c r="AV776" s="75"/>
      <c r="AW776" s="75"/>
      <c r="AX776" s="75"/>
      <c r="AY776" s="75"/>
      <c r="AZ776" s="75"/>
      <c r="BA776" s="75"/>
      <c r="BB776" s="75"/>
      <c r="BC776" s="75"/>
      <c r="BD776" s="75"/>
      <c r="BE776" s="75"/>
      <c r="BF776" s="75"/>
      <c r="BG776" s="75"/>
      <c r="BH776" s="75"/>
      <c r="BI776" s="75"/>
      <c r="BJ776" s="75"/>
      <c r="BK776" s="75"/>
      <c r="BL776" s="75"/>
      <c r="BM776" s="75"/>
      <c r="BN776" s="75"/>
      <c r="BO776" s="75"/>
      <c r="BP776" s="75"/>
      <c r="BQ776" s="75"/>
      <c r="BR776" s="75"/>
      <c r="BS776" s="75"/>
      <c r="BT776" s="75"/>
      <c r="BU776" s="75"/>
      <c r="BV776" s="75"/>
      <c r="BW776" s="75"/>
      <c r="BX776" s="75"/>
      <c r="BY776" s="75"/>
      <c r="BZ776" s="75"/>
      <c r="CA776" s="75"/>
    </row>
    <row r="777" spans="1:79" ht="14.4" x14ac:dyDescent="0.3">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c r="AU777" s="75"/>
      <c r="AV777" s="75"/>
      <c r="AW777" s="75"/>
      <c r="AX777" s="75"/>
      <c r="AY777" s="75"/>
      <c r="AZ777" s="75"/>
      <c r="BA777" s="75"/>
      <c r="BB777" s="75"/>
      <c r="BC777" s="75"/>
      <c r="BD777" s="75"/>
      <c r="BE777" s="75"/>
      <c r="BF777" s="75"/>
      <c r="BG777" s="75"/>
      <c r="BH777" s="75"/>
      <c r="BI777" s="75"/>
      <c r="BJ777" s="75"/>
      <c r="BK777" s="75"/>
      <c r="BL777" s="75"/>
      <c r="BM777" s="75"/>
      <c r="BN777" s="75"/>
      <c r="BO777" s="75"/>
      <c r="BP777" s="75"/>
      <c r="BQ777" s="75"/>
      <c r="BR777" s="75"/>
      <c r="BS777" s="75"/>
      <c r="BT777" s="75"/>
      <c r="BU777" s="75"/>
      <c r="BV777" s="75"/>
      <c r="BW777" s="75"/>
      <c r="BX777" s="75"/>
      <c r="BY777" s="75"/>
      <c r="BZ777" s="75"/>
      <c r="CA777" s="75"/>
    </row>
    <row r="778" spans="1:79" ht="14.4" x14ac:dyDescent="0.3">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c r="AU778" s="75"/>
      <c r="AV778" s="75"/>
      <c r="AW778" s="75"/>
      <c r="AX778" s="75"/>
      <c r="AY778" s="75"/>
      <c r="AZ778" s="75"/>
      <c r="BA778" s="75"/>
      <c r="BB778" s="75"/>
      <c r="BC778" s="75"/>
      <c r="BD778" s="75"/>
      <c r="BE778" s="75"/>
      <c r="BF778" s="75"/>
      <c r="BG778" s="75"/>
      <c r="BH778" s="75"/>
      <c r="BI778" s="75"/>
      <c r="BJ778" s="75"/>
      <c r="BK778" s="75"/>
      <c r="BL778" s="75"/>
      <c r="BM778" s="75"/>
      <c r="BN778" s="75"/>
      <c r="BO778" s="75"/>
      <c r="BP778" s="75"/>
      <c r="BQ778" s="75"/>
      <c r="BR778" s="75"/>
      <c r="BS778" s="75"/>
      <c r="BT778" s="75"/>
      <c r="BU778" s="75"/>
      <c r="BV778" s="75"/>
      <c r="BW778" s="75"/>
      <c r="BX778" s="75"/>
      <c r="BY778" s="75"/>
      <c r="BZ778" s="75"/>
      <c r="CA778" s="75"/>
    </row>
    <row r="779" spans="1:79" ht="14.4" x14ac:dyDescent="0.3">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c r="AU779" s="75"/>
      <c r="AV779" s="75"/>
      <c r="AW779" s="75"/>
      <c r="AX779" s="75"/>
      <c r="AY779" s="75"/>
      <c r="AZ779" s="75"/>
      <c r="BA779" s="75"/>
      <c r="BB779" s="75"/>
      <c r="BC779" s="75"/>
      <c r="BD779" s="75"/>
      <c r="BE779" s="75"/>
      <c r="BF779" s="75"/>
      <c r="BG779" s="75"/>
      <c r="BH779" s="75"/>
      <c r="BI779" s="75"/>
      <c r="BJ779" s="75"/>
      <c r="BK779" s="75"/>
      <c r="BL779" s="75"/>
      <c r="BM779" s="75"/>
      <c r="BN779" s="75"/>
      <c r="BO779" s="75"/>
      <c r="BP779" s="75"/>
      <c r="BQ779" s="75"/>
      <c r="BR779" s="75"/>
      <c r="BS779" s="75"/>
      <c r="BT779" s="75"/>
      <c r="BU779" s="75"/>
      <c r="BV779" s="75"/>
      <c r="BW779" s="75"/>
      <c r="BX779" s="75"/>
      <c r="BY779" s="75"/>
      <c r="BZ779" s="75"/>
      <c r="CA779" s="75"/>
    </row>
    <row r="780" spans="1:79" ht="14.4" x14ac:dyDescent="0.3">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c r="AU780" s="75"/>
      <c r="AV780" s="75"/>
      <c r="AW780" s="75"/>
      <c r="AX780" s="75"/>
      <c r="AY780" s="75"/>
      <c r="AZ780" s="75"/>
      <c r="BA780" s="75"/>
      <c r="BB780" s="75"/>
      <c r="BC780" s="75"/>
      <c r="BD780" s="75"/>
      <c r="BE780" s="75"/>
      <c r="BF780" s="75"/>
      <c r="BG780" s="75"/>
      <c r="BH780" s="75"/>
      <c r="BI780" s="75"/>
      <c r="BJ780" s="75"/>
      <c r="BK780" s="75"/>
      <c r="BL780" s="75"/>
      <c r="BM780" s="75"/>
      <c r="BN780" s="75"/>
      <c r="BO780" s="75"/>
      <c r="BP780" s="75"/>
      <c r="BQ780" s="75"/>
      <c r="BR780" s="75"/>
      <c r="BS780" s="75"/>
      <c r="BT780" s="75"/>
      <c r="BU780" s="75"/>
      <c r="BV780" s="75"/>
      <c r="BW780" s="75"/>
      <c r="BX780" s="75"/>
      <c r="BY780" s="75"/>
      <c r="BZ780" s="75"/>
      <c r="CA780" s="75"/>
    </row>
    <row r="781" spans="1:79" ht="14.4" x14ac:dyDescent="0.3">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c r="AU781" s="75"/>
      <c r="AV781" s="75"/>
      <c r="AW781" s="75"/>
      <c r="AX781" s="75"/>
      <c r="AY781" s="75"/>
      <c r="AZ781" s="75"/>
      <c r="BA781" s="75"/>
      <c r="BB781" s="75"/>
      <c r="BC781" s="75"/>
      <c r="BD781" s="75"/>
      <c r="BE781" s="75"/>
      <c r="BF781" s="75"/>
      <c r="BG781" s="75"/>
      <c r="BH781" s="75"/>
      <c r="BI781" s="75"/>
      <c r="BJ781" s="75"/>
      <c r="BK781" s="75"/>
      <c r="BL781" s="75"/>
      <c r="BM781" s="75"/>
      <c r="BN781" s="75"/>
      <c r="BO781" s="75"/>
      <c r="BP781" s="75"/>
      <c r="BQ781" s="75"/>
      <c r="BR781" s="75"/>
      <c r="BS781" s="75"/>
      <c r="BT781" s="75"/>
      <c r="BU781" s="75"/>
      <c r="BV781" s="75"/>
      <c r="BW781" s="75"/>
      <c r="BX781" s="75"/>
      <c r="BY781" s="75"/>
      <c r="BZ781" s="75"/>
      <c r="CA781" s="75"/>
    </row>
    <row r="782" spans="1:79" ht="14.4" x14ac:dyDescent="0.3">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c r="AU782" s="75"/>
      <c r="AV782" s="75"/>
      <c r="AW782" s="75"/>
      <c r="AX782" s="75"/>
      <c r="AY782" s="75"/>
      <c r="AZ782" s="75"/>
      <c r="BA782" s="75"/>
      <c r="BB782" s="75"/>
      <c r="BC782" s="75"/>
      <c r="BD782" s="75"/>
      <c r="BE782" s="75"/>
      <c r="BF782" s="75"/>
      <c r="BG782" s="75"/>
      <c r="BH782" s="75"/>
      <c r="BI782" s="75"/>
      <c r="BJ782" s="75"/>
      <c r="BK782" s="75"/>
      <c r="BL782" s="75"/>
      <c r="BM782" s="75"/>
      <c r="BN782" s="75"/>
      <c r="BO782" s="75"/>
      <c r="BP782" s="75"/>
      <c r="BQ782" s="75"/>
      <c r="BR782" s="75"/>
      <c r="BS782" s="75"/>
      <c r="BT782" s="75"/>
      <c r="BU782" s="75"/>
      <c r="BV782" s="75"/>
      <c r="BW782" s="75"/>
      <c r="BX782" s="75"/>
      <c r="BY782" s="75"/>
      <c r="BZ782" s="75"/>
      <c r="CA782" s="75"/>
    </row>
    <row r="783" spans="1:79" ht="14.4" x14ac:dyDescent="0.3">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c r="AU783" s="75"/>
      <c r="AV783" s="75"/>
      <c r="AW783" s="75"/>
      <c r="AX783" s="75"/>
      <c r="AY783" s="75"/>
      <c r="AZ783" s="75"/>
      <c r="BA783" s="75"/>
      <c r="BB783" s="75"/>
      <c r="BC783" s="75"/>
      <c r="BD783" s="75"/>
      <c r="BE783" s="75"/>
      <c r="BF783" s="75"/>
      <c r="BG783" s="75"/>
      <c r="BH783" s="75"/>
      <c r="BI783" s="75"/>
      <c r="BJ783" s="75"/>
      <c r="BK783" s="75"/>
      <c r="BL783" s="75"/>
      <c r="BM783" s="75"/>
      <c r="BN783" s="75"/>
      <c r="BO783" s="75"/>
      <c r="BP783" s="75"/>
      <c r="BQ783" s="75"/>
      <c r="BR783" s="75"/>
      <c r="BS783" s="75"/>
      <c r="BT783" s="75"/>
      <c r="BU783" s="75"/>
      <c r="BV783" s="75"/>
      <c r="BW783" s="75"/>
      <c r="BX783" s="75"/>
      <c r="BY783" s="75"/>
      <c r="BZ783" s="75"/>
      <c r="CA783" s="75"/>
    </row>
    <row r="784" spans="1:79" ht="14.4" x14ac:dyDescent="0.3">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c r="AU784" s="75"/>
      <c r="AV784" s="75"/>
      <c r="AW784" s="75"/>
      <c r="AX784" s="75"/>
      <c r="AY784" s="75"/>
      <c r="AZ784" s="75"/>
      <c r="BA784" s="75"/>
      <c r="BB784" s="75"/>
      <c r="BC784" s="75"/>
      <c r="BD784" s="75"/>
      <c r="BE784" s="75"/>
      <c r="BF784" s="75"/>
      <c r="BG784" s="75"/>
      <c r="BH784" s="75"/>
      <c r="BI784" s="75"/>
      <c r="BJ784" s="75"/>
      <c r="BK784" s="75"/>
      <c r="BL784" s="75"/>
      <c r="BM784" s="75"/>
      <c r="BN784" s="75"/>
      <c r="BO784" s="75"/>
      <c r="BP784" s="75"/>
      <c r="BQ784" s="75"/>
      <c r="BR784" s="75"/>
      <c r="BS784" s="75"/>
      <c r="BT784" s="75"/>
      <c r="BU784" s="75"/>
      <c r="BV784" s="75"/>
      <c r="BW784" s="75"/>
      <c r="BX784" s="75"/>
      <c r="BY784" s="75"/>
      <c r="BZ784" s="75"/>
      <c r="CA784" s="75"/>
    </row>
    <row r="785" spans="1:79" ht="14.4" x14ac:dyDescent="0.3">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c r="AU785" s="75"/>
      <c r="AV785" s="75"/>
      <c r="AW785" s="75"/>
      <c r="AX785" s="75"/>
      <c r="AY785" s="75"/>
      <c r="AZ785" s="75"/>
      <c r="BA785" s="75"/>
      <c r="BB785" s="75"/>
      <c r="BC785" s="75"/>
      <c r="BD785" s="75"/>
      <c r="BE785" s="75"/>
      <c r="BF785" s="75"/>
      <c r="BG785" s="75"/>
      <c r="BH785" s="75"/>
      <c r="BI785" s="75"/>
      <c r="BJ785" s="75"/>
      <c r="BK785" s="75"/>
      <c r="BL785" s="75"/>
      <c r="BM785" s="75"/>
      <c r="BN785" s="75"/>
      <c r="BO785" s="75"/>
      <c r="BP785" s="75"/>
      <c r="BQ785" s="75"/>
      <c r="BR785" s="75"/>
      <c r="BS785" s="75"/>
      <c r="BT785" s="75"/>
      <c r="BU785" s="75"/>
      <c r="BV785" s="75"/>
      <c r="BW785" s="75"/>
      <c r="BX785" s="75"/>
      <c r="BY785" s="75"/>
      <c r="BZ785" s="75"/>
      <c r="CA785" s="75"/>
    </row>
    <row r="786" spans="1:79" ht="14.4" x14ac:dyDescent="0.3">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c r="AU786" s="75"/>
      <c r="AV786" s="75"/>
      <c r="AW786" s="75"/>
      <c r="AX786" s="75"/>
      <c r="AY786" s="75"/>
      <c r="AZ786" s="75"/>
      <c r="BA786" s="75"/>
      <c r="BB786" s="75"/>
      <c r="BC786" s="75"/>
      <c r="BD786" s="75"/>
      <c r="BE786" s="75"/>
      <c r="BF786" s="75"/>
      <c r="BG786" s="75"/>
      <c r="BH786" s="75"/>
      <c r="BI786" s="75"/>
      <c r="BJ786" s="75"/>
      <c r="BK786" s="75"/>
      <c r="BL786" s="75"/>
      <c r="BM786" s="75"/>
      <c r="BN786" s="75"/>
      <c r="BO786" s="75"/>
      <c r="BP786" s="75"/>
      <c r="BQ786" s="75"/>
      <c r="BR786" s="75"/>
      <c r="BS786" s="75"/>
      <c r="BT786" s="75"/>
      <c r="BU786" s="75"/>
      <c r="BV786" s="75"/>
      <c r="BW786" s="75"/>
      <c r="BX786" s="75"/>
      <c r="BY786" s="75"/>
      <c r="BZ786" s="75"/>
      <c r="CA786" s="75"/>
    </row>
    <row r="787" spans="1:79" ht="14.4" x14ac:dyDescent="0.3">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c r="AU787" s="75"/>
      <c r="AV787" s="75"/>
      <c r="AW787" s="75"/>
      <c r="AX787" s="75"/>
      <c r="AY787" s="75"/>
      <c r="AZ787" s="75"/>
      <c r="BA787" s="75"/>
      <c r="BB787" s="75"/>
      <c r="BC787" s="75"/>
      <c r="BD787" s="75"/>
      <c r="BE787" s="75"/>
      <c r="BF787" s="75"/>
      <c r="BG787" s="75"/>
      <c r="BH787" s="75"/>
      <c r="BI787" s="75"/>
      <c r="BJ787" s="75"/>
      <c r="BK787" s="75"/>
      <c r="BL787" s="75"/>
      <c r="BM787" s="75"/>
      <c r="BN787" s="75"/>
      <c r="BO787" s="75"/>
      <c r="BP787" s="75"/>
      <c r="BQ787" s="75"/>
      <c r="BR787" s="75"/>
      <c r="BS787" s="75"/>
      <c r="BT787" s="75"/>
      <c r="BU787" s="75"/>
      <c r="BV787" s="75"/>
      <c r="BW787" s="75"/>
      <c r="BX787" s="75"/>
      <c r="BY787" s="75"/>
      <c r="BZ787" s="75"/>
      <c r="CA787" s="75"/>
    </row>
    <row r="788" spans="1:79" ht="14.4" x14ac:dyDescent="0.3">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c r="AU788" s="75"/>
      <c r="AV788" s="75"/>
      <c r="AW788" s="75"/>
      <c r="AX788" s="75"/>
      <c r="AY788" s="75"/>
      <c r="AZ788" s="75"/>
      <c r="BA788" s="75"/>
      <c r="BB788" s="75"/>
      <c r="BC788" s="75"/>
      <c r="BD788" s="75"/>
      <c r="BE788" s="75"/>
      <c r="BF788" s="75"/>
      <c r="BG788" s="75"/>
      <c r="BH788" s="75"/>
      <c r="BI788" s="75"/>
      <c r="BJ788" s="75"/>
      <c r="BK788" s="75"/>
      <c r="BL788" s="75"/>
      <c r="BM788" s="75"/>
      <c r="BN788" s="75"/>
      <c r="BO788" s="75"/>
      <c r="BP788" s="75"/>
      <c r="BQ788" s="75"/>
      <c r="BR788" s="75"/>
      <c r="BS788" s="75"/>
      <c r="BT788" s="75"/>
      <c r="BU788" s="75"/>
      <c r="BV788" s="75"/>
      <c r="BW788" s="75"/>
      <c r="BX788" s="75"/>
      <c r="BY788" s="75"/>
      <c r="BZ788" s="75"/>
      <c r="CA788" s="75"/>
    </row>
    <row r="789" spans="1:79" ht="14.4" x14ac:dyDescent="0.3">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c r="AU789" s="75"/>
      <c r="AV789" s="75"/>
      <c r="AW789" s="75"/>
      <c r="AX789" s="75"/>
      <c r="AY789" s="75"/>
      <c r="AZ789" s="75"/>
      <c r="BA789" s="75"/>
      <c r="BB789" s="75"/>
      <c r="BC789" s="75"/>
      <c r="BD789" s="75"/>
      <c r="BE789" s="75"/>
      <c r="BF789" s="75"/>
      <c r="BG789" s="75"/>
      <c r="BH789" s="75"/>
      <c r="BI789" s="75"/>
      <c r="BJ789" s="75"/>
      <c r="BK789" s="75"/>
      <c r="BL789" s="75"/>
      <c r="BM789" s="75"/>
      <c r="BN789" s="75"/>
      <c r="BO789" s="75"/>
      <c r="BP789" s="75"/>
      <c r="BQ789" s="75"/>
      <c r="BR789" s="75"/>
      <c r="BS789" s="75"/>
      <c r="BT789" s="75"/>
      <c r="BU789" s="75"/>
      <c r="BV789" s="75"/>
      <c r="BW789" s="75"/>
      <c r="BX789" s="75"/>
      <c r="BY789" s="75"/>
      <c r="BZ789" s="75"/>
      <c r="CA789" s="75"/>
    </row>
    <row r="790" spans="1:79" ht="14.4" x14ac:dyDescent="0.3">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c r="AU790" s="75"/>
      <c r="AV790" s="75"/>
      <c r="AW790" s="75"/>
      <c r="AX790" s="75"/>
      <c r="AY790" s="75"/>
      <c r="AZ790" s="75"/>
      <c r="BA790" s="75"/>
      <c r="BB790" s="75"/>
      <c r="BC790" s="75"/>
      <c r="BD790" s="75"/>
      <c r="BE790" s="75"/>
      <c r="BF790" s="75"/>
      <c r="BG790" s="75"/>
      <c r="BH790" s="75"/>
      <c r="BI790" s="75"/>
      <c r="BJ790" s="75"/>
      <c r="BK790" s="75"/>
      <c r="BL790" s="75"/>
      <c r="BM790" s="75"/>
      <c r="BN790" s="75"/>
      <c r="BO790" s="75"/>
      <c r="BP790" s="75"/>
      <c r="BQ790" s="75"/>
      <c r="BR790" s="75"/>
      <c r="BS790" s="75"/>
      <c r="BT790" s="75"/>
      <c r="BU790" s="75"/>
      <c r="BV790" s="75"/>
      <c r="BW790" s="75"/>
      <c r="BX790" s="75"/>
      <c r="BY790" s="75"/>
      <c r="BZ790" s="75"/>
      <c r="CA790" s="75"/>
    </row>
    <row r="791" spans="1:79" ht="14.4" x14ac:dyDescent="0.3">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c r="AU791" s="75"/>
      <c r="AV791" s="75"/>
      <c r="AW791" s="75"/>
      <c r="AX791" s="75"/>
      <c r="AY791" s="75"/>
      <c r="AZ791" s="75"/>
      <c r="BA791" s="75"/>
      <c r="BB791" s="75"/>
      <c r="BC791" s="75"/>
      <c r="BD791" s="75"/>
      <c r="BE791" s="75"/>
      <c r="BF791" s="75"/>
      <c r="BG791" s="75"/>
      <c r="BH791" s="75"/>
      <c r="BI791" s="75"/>
      <c r="BJ791" s="75"/>
      <c r="BK791" s="75"/>
      <c r="BL791" s="75"/>
      <c r="BM791" s="75"/>
      <c r="BN791" s="75"/>
      <c r="BO791" s="75"/>
      <c r="BP791" s="75"/>
      <c r="BQ791" s="75"/>
      <c r="BR791" s="75"/>
      <c r="BS791" s="75"/>
      <c r="BT791" s="75"/>
      <c r="BU791" s="75"/>
      <c r="BV791" s="75"/>
      <c r="BW791" s="75"/>
      <c r="BX791" s="75"/>
      <c r="BY791" s="75"/>
      <c r="BZ791" s="75"/>
      <c r="CA791" s="75"/>
    </row>
    <row r="792" spans="1:79" ht="14.4" x14ac:dyDescent="0.3">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c r="AU792" s="75"/>
      <c r="AV792" s="75"/>
      <c r="AW792" s="75"/>
      <c r="AX792" s="75"/>
      <c r="AY792" s="75"/>
      <c r="AZ792" s="75"/>
      <c r="BA792" s="75"/>
      <c r="BB792" s="75"/>
      <c r="BC792" s="75"/>
      <c r="BD792" s="75"/>
      <c r="BE792" s="75"/>
      <c r="BF792" s="75"/>
      <c r="BG792" s="75"/>
      <c r="BH792" s="75"/>
      <c r="BI792" s="75"/>
      <c r="BJ792" s="75"/>
      <c r="BK792" s="75"/>
      <c r="BL792" s="75"/>
      <c r="BM792" s="75"/>
      <c r="BN792" s="75"/>
      <c r="BO792" s="75"/>
      <c r="BP792" s="75"/>
      <c r="BQ792" s="75"/>
      <c r="BR792" s="75"/>
      <c r="BS792" s="75"/>
      <c r="BT792" s="75"/>
      <c r="BU792" s="75"/>
      <c r="BV792" s="75"/>
      <c r="BW792" s="75"/>
      <c r="BX792" s="75"/>
      <c r="BY792" s="75"/>
      <c r="BZ792" s="75"/>
      <c r="CA792" s="75"/>
    </row>
    <row r="793" spans="1:79" ht="14.4" x14ac:dyDescent="0.3">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c r="AU793" s="75"/>
      <c r="AV793" s="75"/>
      <c r="AW793" s="75"/>
      <c r="AX793" s="75"/>
      <c r="AY793" s="75"/>
      <c r="AZ793" s="75"/>
      <c r="BA793" s="75"/>
      <c r="BB793" s="75"/>
      <c r="BC793" s="75"/>
      <c r="BD793" s="75"/>
      <c r="BE793" s="75"/>
      <c r="BF793" s="75"/>
      <c r="BG793" s="75"/>
      <c r="BH793" s="75"/>
      <c r="BI793" s="75"/>
      <c r="BJ793" s="75"/>
      <c r="BK793" s="75"/>
      <c r="BL793" s="75"/>
      <c r="BM793" s="75"/>
      <c r="BN793" s="75"/>
      <c r="BO793" s="75"/>
      <c r="BP793" s="75"/>
      <c r="BQ793" s="75"/>
      <c r="BR793" s="75"/>
      <c r="BS793" s="75"/>
      <c r="BT793" s="75"/>
      <c r="BU793" s="75"/>
      <c r="BV793" s="75"/>
      <c r="BW793" s="75"/>
      <c r="BX793" s="75"/>
      <c r="BY793" s="75"/>
      <c r="BZ793" s="75"/>
      <c r="CA793" s="75"/>
    </row>
    <row r="794" spans="1:79" ht="14.4" x14ac:dyDescent="0.3">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c r="AU794" s="75"/>
      <c r="AV794" s="75"/>
      <c r="AW794" s="75"/>
      <c r="AX794" s="75"/>
      <c r="AY794" s="75"/>
      <c r="AZ794" s="75"/>
      <c r="BA794" s="75"/>
      <c r="BB794" s="75"/>
      <c r="BC794" s="75"/>
      <c r="BD794" s="75"/>
      <c r="BE794" s="75"/>
      <c r="BF794" s="75"/>
      <c r="BG794" s="75"/>
      <c r="BH794" s="75"/>
      <c r="BI794" s="75"/>
      <c r="BJ794" s="75"/>
      <c r="BK794" s="75"/>
      <c r="BL794" s="75"/>
      <c r="BM794" s="75"/>
      <c r="BN794" s="75"/>
      <c r="BO794" s="75"/>
      <c r="BP794" s="75"/>
      <c r="BQ794" s="75"/>
      <c r="BR794" s="75"/>
      <c r="BS794" s="75"/>
      <c r="BT794" s="75"/>
      <c r="BU794" s="75"/>
      <c r="BV794" s="75"/>
      <c r="BW794" s="75"/>
      <c r="BX794" s="75"/>
      <c r="BY794" s="75"/>
      <c r="BZ794" s="75"/>
      <c r="CA794" s="75"/>
    </row>
    <row r="795" spans="1:79" ht="14.4" x14ac:dyDescent="0.3">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c r="AU795" s="75"/>
      <c r="AV795" s="75"/>
      <c r="AW795" s="75"/>
      <c r="AX795" s="75"/>
      <c r="AY795" s="75"/>
      <c r="AZ795" s="75"/>
      <c r="BA795" s="75"/>
      <c r="BB795" s="75"/>
      <c r="BC795" s="75"/>
      <c r="BD795" s="75"/>
      <c r="BE795" s="75"/>
      <c r="BF795" s="75"/>
      <c r="BG795" s="75"/>
      <c r="BH795" s="75"/>
      <c r="BI795" s="75"/>
      <c r="BJ795" s="75"/>
      <c r="BK795" s="75"/>
      <c r="BL795" s="75"/>
      <c r="BM795" s="75"/>
      <c r="BN795" s="75"/>
      <c r="BO795" s="75"/>
      <c r="BP795" s="75"/>
      <c r="BQ795" s="75"/>
      <c r="BR795" s="75"/>
      <c r="BS795" s="75"/>
      <c r="BT795" s="75"/>
      <c r="BU795" s="75"/>
      <c r="BV795" s="75"/>
      <c r="BW795" s="75"/>
      <c r="BX795" s="75"/>
      <c r="BY795" s="75"/>
      <c r="BZ795" s="75"/>
      <c r="CA795" s="75"/>
    </row>
    <row r="796" spans="1:79" ht="14.4" x14ac:dyDescent="0.3">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c r="AU796" s="75"/>
      <c r="AV796" s="75"/>
      <c r="AW796" s="75"/>
      <c r="AX796" s="75"/>
      <c r="AY796" s="75"/>
      <c r="AZ796" s="75"/>
      <c r="BA796" s="75"/>
      <c r="BB796" s="75"/>
      <c r="BC796" s="75"/>
      <c r="BD796" s="75"/>
      <c r="BE796" s="75"/>
      <c r="BF796" s="75"/>
      <c r="BG796" s="75"/>
      <c r="BH796" s="75"/>
      <c r="BI796" s="75"/>
      <c r="BJ796" s="75"/>
      <c r="BK796" s="75"/>
      <c r="BL796" s="75"/>
      <c r="BM796" s="75"/>
      <c r="BN796" s="75"/>
      <c r="BO796" s="75"/>
      <c r="BP796" s="75"/>
      <c r="BQ796" s="75"/>
      <c r="BR796" s="75"/>
      <c r="BS796" s="75"/>
      <c r="BT796" s="75"/>
      <c r="BU796" s="75"/>
      <c r="BV796" s="75"/>
      <c r="BW796" s="75"/>
      <c r="BX796" s="75"/>
      <c r="BY796" s="75"/>
      <c r="BZ796" s="75"/>
      <c r="CA796" s="75"/>
    </row>
    <row r="797" spans="1:79" ht="14.4" x14ac:dyDescent="0.3">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c r="AU797" s="75"/>
      <c r="AV797" s="75"/>
      <c r="AW797" s="75"/>
      <c r="AX797" s="75"/>
      <c r="AY797" s="75"/>
      <c r="AZ797" s="75"/>
      <c r="BA797" s="75"/>
      <c r="BB797" s="75"/>
      <c r="BC797" s="75"/>
      <c r="BD797" s="75"/>
      <c r="BE797" s="75"/>
      <c r="BF797" s="75"/>
      <c r="BG797" s="75"/>
      <c r="BH797" s="75"/>
      <c r="BI797" s="75"/>
      <c r="BJ797" s="75"/>
      <c r="BK797" s="75"/>
      <c r="BL797" s="75"/>
      <c r="BM797" s="75"/>
      <c r="BN797" s="75"/>
      <c r="BO797" s="75"/>
      <c r="BP797" s="75"/>
      <c r="BQ797" s="75"/>
      <c r="BR797" s="75"/>
      <c r="BS797" s="75"/>
      <c r="BT797" s="75"/>
      <c r="BU797" s="75"/>
      <c r="BV797" s="75"/>
      <c r="BW797" s="75"/>
      <c r="BX797" s="75"/>
      <c r="BY797" s="75"/>
      <c r="BZ797" s="75"/>
      <c r="CA797" s="75"/>
    </row>
    <row r="798" spans="1:79" ht="14.4" x14ac:dyDescent="0.3">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c r="AU798" s="75"/>
      <c r="AV798" s="75"/>
      <c r="AW798" s="75"/>
      <c r="AX798" s="75"/>
      <c r="AY798" s="75"/>
      <c r="AZ798" s="75"/>
      <c r="BA798" s="75"/>
      <c r="BB798" s="75"/>
      <c r="BC798" s="75"/>
      <c r="BD798" s="75"/>
      <c r="BE798" s="75"/>
      <c r="BF798" s="75"/>
      <c r="BG798" s="75"/>
      <c r="BH798" s="75"/>
      <c r="BI798" s="75"/>
      <c r="BJ798" s="75"/>
      <c r="BK798" s="75"/>
      <c r="BL798" s="75"/>
      <c r="BM798" s="75"/>
      <c r="BN798" s="75"/>
      <c r="BO798" s="75"/>
      <c r="BP798" s="75"/>
      <c r="BQ798" s="75"/>
      <c r="BR798" s="75"/>
      <c r="BS798" s="75"/>
      <c r="BT798" s="75"/>
      <c r="BU798" s="75"/>
      <c r="BV798" s="75"/>
      <c r="BW798" s="75"/>
      <c r="BX798" s="75"/>
      <c r="BY798" s="75"/>
      <c r="BZ798" s="75"/>
      <c r="CA798" s="75"/>
    </row>
    <row r="799" spans="1:79" ht="14.4" x14ac:dyDescent="0.3">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c r="AU799" s="75"/>
      <c r="AV799" s="75"/>
      <c r="AW799" s="75"/>
      <c r="AX799" s="75"/>
      <c r="AY799" s="75"/>
      <c r="AZ799" s="75"/>
      <c r="BA799" s="75"/>
      <c r="BB799" s="75"/>
      <c r="BC799" s="75"/>
      <c r="BD799" s="75"/>
      <c r="BE799" s="75"/>
      <c r="BF799" s="75"/>
      <c r="BG799" s="75"/>
      <c r="BH799" s="75"/>
      <c r="BI799" s="75"/>
      <c r="BJ799" s="75"/>
      <c r="BK799" s="75"/>
      <c r="BL799" s="75"/>
      <c r="BM799" s="75"/>
      <c r="BN799" s="75"/>
      <c r="BO799" s="75"/>
      <c r="BP799" s="75"/>
      <c r="BQ799" s="75"/>
      <c r="BR799" s="75"/>
      <c r="BS799" s="75"/>
      <c r="BT799" s="75"/>
      <c r="BU799" s="75"/>
      <c r="BV799" s="75"/>
      <c r="BW799" s="75"/>
      <c r="BX799" s="75"/>
      <c r="BY799" s="75"/>
      <c r="BZ799" s="75"/>
      <c r="CA799" s="75"/>
    </row>
    <row r="800" spans="1:79" ht="14.4" x14ac:dyDescent="0.3">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c r="AU800" s="75"/>
      <c r="AV800" s="75"/>
      <c r="AW800" s="75"/>
      <c r="AX800" s="75"/>
      <c r="AY800" s="75"/>
      <c r="AZ800" s="75"/>
      <c r="BA800" s="75"/>
      <c r="BB800" s="75"/>
      <c r="BC800" s="75"/>
      <c r="BD800" s="75"/>
      <c r="BE800" s="75"/>
      <c r="BF800" s="75"/>
      <c r="BG800" s="75"/>
      <c r="BH800" s="75"/>
      <c r="BI800" s="75"/>
      <c r="BJ800" s="75"/>
      <c r="BK800" s="75"/>
      <c r="BL800" s="75"/>
      <c r="BM800" s="75"/>
      <c r="BN800" s="75"/>
      <c r="BO800" s="75"/>
      <c r="BP800" s="75"/>
      <c r="BQ800" s="75"/>
      <c r="BR800" s="75"/>
      <c r="BS800" s="75"/>
      <c r="BT800" s="75"/>
      <c r="BU800" s="75"/>
      <c r="BV800" s="75"/>
      <c r="BW800" s="75"/>
      <c r="BX800" s="75"/>
      <c r="BY800" s="75"/>
      <c r="BZ800" s="75"/>
      <c r="CA800" s="75"/>
    </row>
    <row r="801" spans="1:79" ht="14.4" x14ac:dyDescent="0.3">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c r="AU801" s="75"/>
      <c r="AV801" s="75"/>
      <c r="AW801" s="75"/>
      <c r="AX801" s="75"/>
      <c r="AY801" s="75"/>
      <c r="AZ801" s="75"/>
      <c r="BA801" s="75"/>
      <c r="BB801" s="75"/>
      <c r="BC801" s="75"/>
      <c r="BD801" s="75"/>
      <c r="BE801" s="75"/>
      <c r="BF801" s="75"/>
      <c r="BG801" s="75"/>
      <c r="BH801" s="75"/>
      <c r="BI801" s="75"/>
      <c r="BJ801" s="75"/>
      <c r="BK801" s="75"/>
      <c r="BL801" s="75"/>
      <c r="BM801" s="75"/>
      <c r="BN801" s="75"/>
      <c r="BO801" s="75"/>
      <c r="BP801" s="75"/>
      <c r="BQ801" s="75"/>
      <c r="BR801" s="75"/>
      <c r="BS801" s="75"/>
      <c r="BT801" s="75"/>
      <c r="BU801" s="75"/>
      <c r="BV801" s="75"/>
      <c r="BW801" s="75"/>
      <c r="BX801" s="75"/>
      <c r="BY801" s="75"/>
      <c r="BZ801" s="75"/>
      <c r="CA801" s="75"/>
    </row>
    <row r="802" spans="1:79" ht="14.4" x14ac:dyDescent="0.3">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c r="AU802" s="75"/>
      <c r="AV802" s="75"/>
      <c r="AW802" s="75"/>
      <c r="AX802" s="75"/>
      <c r="AY802" s="75"/>
      <c r="AZ802" s="75"/>
      <c r="BA802" s="75"/>
      <c r="BB802" s="75"/>
      <c r="BC802" s="75"/>
      <c r="BD802" s="75"/>
      <c r="BE802" s="75"/>
      <c r="BF802" s="75"/>
      <c r="BG802" s="75"/>
      <c r="BH802" s="75"/>
      <c r="BI802" s="75"/>
      <c r="BJ802" s="75"/>
      <c r="BK802" s="75"/>
      <c r="BL802" s="75"/>
      <c r="BM802" s="75"/>
      <c r="BN802" s="75"/>
      <c r="BO802" s="75"/>
      <c r="BP802" s="75"/>
      <c r="BQ802" s="75"/>
      <c r="BR802" s="75"/>
      <c r="BS802" s="75"/>
      <c r="BT802" s="75"/>
      <c r="BU802" s="75"/>
      <c r="BV802" s="75"/>
      <c r="BW802" s="75"/>
      <c r="BX802" s="75"/>
      <c r="BY802" s="75"/>
      <c r="BZ802" s="75"/>
      <c r="CA802" s="75"/>
    </row>
    <row r="803" spans="1:79" ht="14.4" x14ac:dyDescent="0.3">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c r="AU803" s="75"/>
      <c r="AV803" s="75"/>
      <c r="AW803" s="75"/>
      <c r="AX803" s="75"/>
      <c r="AY803" s="75"/>
      <c r="AZ803" s="75"/>
      <c r="BA803" s="75"/>
      <c r="BB803" s="75"/>
      <c r="BC803" s="75"/>
      <c r="BD803" s="75"/>
      <c r="BE803" s="75"/>
      <c r="BF803" s="75"/>
      <c r="BG803" s="75"/>
      <c r="BH803" s="75"/>
      <c r="BI803" s="75"/>
      <c r="BJ803" s="75"/>
      <c r="BK803" s="75"/>
      <c r="BL803" s="75"/>
      <c r="BM803" s="75"/>
      <c r="BN803" s="75"/>
      <c r="BO803" s="75"/>
      <c r="BP803" s="75"/>
      <c r="BQ803" s="75"/>
      <c r="BR803" s="75"/>
      <c r="BS803" s="75"/>
      <c r="BT803" s="75"/>
      <c r="BU803" s="75"/>
      <c r="BV803" s="75"/>
      <c r="BW803" s="75"/>
      <c r="BX803" s="75"/>
      <c r="BY803" s="75"/>
      <c r="BZ803" s="75"/>
      <c r="CA803" s="75"/>
    </row>
    <row r="804" spans="1:79" ht="14.4" x14ac:dyDescent="0.3">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c r="AU804" s="75"/>
      <c r="AV804" s="75"/>
      <c r="AW804" s="75"/>
      <c r="AX804" s="75"/>
      <c r="AY804" s="75"/>
      <c r="AZ804" s="75"/>
      <c r="BA804" s="75"/>
      <c r="BB804" s="75"/>
      <c r="BC804" s="75"/>
      <c r="BD804" s="75"/>
      <c r="BE804" s="75"/>
      <c r="BF804" s="75"/>
      <c r="BG804" s="75"/>
      <c r="BH804" s="75"/>
      <c r="BI804" s="75"/>
      <c r="BJ804" s="75"/>
      <c r="BK804" s="75"/>
      <c r="BL804" s="75"/>
      <c r="BM804" s="75"/>
      <c r="BN804" s="75"/>
      <c r="BO804" s="75"/>
      <c r="BP804" s="75"/>
      <c r="BQ804" s="75"/>
      <c r="BR804" s="75"/>
      <c r="BS804" s="75"/>
      <c r="BT804" s="75"/>
      <c r="BU804" s="75"/>
      <c r="BV804" s="75"/>
      <c r="BW804" s="75"/>
      <c r="BX804" s="75"/>
      <c r="BY804" s="75"/>
      <c r="BZ804" s="75"/>
      <c r="CA804" s="75"/>
    </row>
    <row r="805" spans="1:79" ht="14.4" x14ac:dyDescent="0.3">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c r="AU805" s="75"/>
      <c r="AV805" s="75"/>
      <c r="AW805" s="75"/>
      <c r="AX805" s="75"/>
      <c r="AY805" s="75"/>
      <c r="AZ805" s="75"/>
      <c r="BA805" s="75"/>
      <c r="BB805" s="75"/>
      <c r="BC805" s="75"/>
      <c r="BD805" s="75"/>
      <c r="BE805" s="75"/>
      <c r="BF805" s="75"/>
      <c r="BG805" s="75"/>
      <c r="BH805" s="75"/>
      <c r="BI805" s="75"/>
      <c r="BJ805" s="75"/>
      <c r="BK805" s="75"/>
      <c r="BL805" s="75"/>
      <c r="BM805" s="75"/>
      <c r="BN805" s="75"/>
      <c r="BO805" s="75"/>
      <c r="BP805" s="75"/>
      <c r="BQ805" s="75"/>
      <c r="BR805" s="75"/>
      <c r="BS805" s="75"/>
      <c r="BT805" s="75"/>
      <c r="BU805" s="75"/>
      <c r="BV805" s="75"/>
      <c r="BW805" s="75"/>
      <c r="BX805" s="75"/>
      <c r="BY805" s="75"/>
      <c r="BZ805" s="75"/>
      <c r="CA805" s="75"/>
    </row>
    <row r="806" spans="1:79" ht="14.4" x14ac:dyDescent="0.3">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c r="AU806" s="75"/>
      <c r="AV806" s="75"/>
      <c r="AW806" s="75"/>
      <c r="AX806" s="75"/>
      <c r="AY806" s="75"/>
      <c r="AZ806" s="75"/>
      <c r="BA806" s="75"/>
      <c r="BB806" s="75"/>
      <c r="BC806" s="75"/>
      <c r="BD806" s="75"/>
      <c r="BE806" s="75"/>
      <c r="BF806" s="75"/>
      <c r="BG806" s="75"/>
      <c r="BH806" s="75"/>
      <c r="BI806" s="75"/>
      <c r="BJ806" s="75"/>
      <c r="BK806" s="75"/>
      <c r="BL806" s="75"/>
      <c r="BM806" s="75"/>
      <c r="BN806" s="75"/>
      <c r="BO806" s="75"/>
      <c r="BP806" s="75"/>
      <c r="BQ806" s="75"/>
      <c r="BR806" s="75"/>
      <c r="BS806" s="75"/>
      <c r="BT806" s="75"/>
      <c r="BU806" s="75"/>
      <c r="BV806" s="75"/>
      <c r="BW806" s="75"/>
      <c r="BX806" s="75"/>
      <c r="BY806" s="75"/>
      <c r="BZ806" s="75"/>
      <c r="CA806" s="75"/>
    </row>
    <row r="807" spans="1:79" ht="14.4" x14ac:dyDescent="0.3">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c r="AU807" s="75"/>
      <c r="AV807" s="75"/>
      <c r="AW807" s="75"/>
      <c r="AX807" s="75"/>
      <c r="AY807" s="75"/>
      <c r="AZ807" s="75"/>
      <c r="BA807" s="75"/>
      <c r="BB807" s="75"/>
      <c r="BC807" s="75"/>
      <c r="BD807" s="75"/>
      <c r="BE807" s="75"/>
      <c r="BF807" s="75"/>
      <c r="BG807" s="75"/>
      <c r="BH807" s="75"/>
      <c r="BI807" s="75"/>
      <c r="BJ807" s="75"/>
      <c r="BK807" s="75"/>
      <c r="BL807" s="75"/>
      <c r="BM807" s="75"/>
      <c r="BN807" s="75"/>
      <c r="BO807" s="75"/>
      <c r="BP807" s="75"/>
      <c r="BQ807" s="75"/>
      <c r="BR807" s="75"/>
      <c r="BS807" s="75"/>
      <c r="BT807" s="75"/>
      <c r="BU807" s="75"/>
      <c r="BV807" s="75"/>
      <c r="BW807" s="75"/>
      <c r="BX807" s="75"/>
      <c r="BY807" s="75"/>
      <c r="BZ807" s="75"/>
      <c r="CA807" s="75"/>
    </row>
    <row r="808" spans="1:79" ht="14.4" x14ac:dyDescent="0.3">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c r="AU808" s="75"/>
      <c r="AV808" s="75"/>
      <c r="AW808" s="75"/>
      <c r="AX808" s="75"/>
      <c r="AY808" s="75"/>
      <c r="AZ808" s="75"/>
      <c r="BA808" s="75"/>
      <c r="BB808" s="75"/>
      <c r="BC808" s="75"/>
      <c r="BD808" s="75"/>
      <c r="BE808" s="75"/>
      <c r="BF808" s="75"/>
      <c r="BG808" s="75"/>
      <c r="BH808" s="75"/>
      <c r="BI808" s="75"/>
      <c r="BJ808" s="75"/>
      <c r="BK808" s="75"/>
      <c r="BL808" s="75"/>
      <c r="BM808" s="75"/>
      <c r="BN808" s="75"/>
      <c r="BO808" s="75"/>
      <c r="BP808" s="75"/>
      <c r="BQ808" s="75"/>
      <c r="BR808" s="75"/>
      <c r="BS808" s="75"/>
      <c r="BT808" s="75"/>
      <c r="BU808" s="75"/>
      <c r="BV808" s="75"/>
      <c r="BW808" s="75"/>
      <c r="BX808" s="75"/>
      <c r="BY808" s="75"/>
      <c r="BZ808" s="75"/>
      <c r="CA808" s="75"/>
    </row>
    <row r="809" spans="1:79" ht="14.4" x14ac:dyDescent="0.3">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c r="AU809" s="75"/>
      <c r="AV809" s="75"/>
      <c r="AW809" s="75"/>
      <c r="AX809" s="75"/>
      <c r="AY809" s="75"/>
      <c r="AZ809" s="75"/>
      <c r="BA809" s="75"/>
      <c r="BB809" s="75"/>
      <c r="BC809" s="75"/>
      <c r="BD809" s="75"/>
      <c r="BE809" s="75"/>
      <c r="BF809" s="75"/>
      <c r="BG809" s="75"/>
      <c r="BH809" s="75"/>
      <c r="BI809" s="75"/>
      <c r="BJ809" s="75"/>
      <c r="BK809" s="75"/>
      <c r="BL809" s="75"/>
      <c r="BM809" s="75"/>
      <c r="BN809" s="75"/>
      <c r="BO809" s="75"/>
      <c r="BP809" s="75"/>
      <c r="BQ809" s="75"/>
      <c r="BR809" s="75"/>
      <c r="BS809" s="75"/>
      <c r="BT809" s="75"/>
      <c r="BU809" s="75"/>
      <c r="BV809" s="75"/>
      <c r="BW809" s="75"/>
      <c r="BX809" s="75"/>
      <c r="BY809" s="75"/>
      <c r="BZ809" s="75"/>
      <c r="CA809" s="75"/>
    </row>
    <row r="810" spans="1:79" ht="14.4" x14ac:dyDescent="0.3">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c r="AU810" s="75"/>
      <c r="AV810" s="75"/>
      <c r="AW810" s="75"/>
      <c r="AX810" s="75"/>
      <c r="AY810" s="75"/>
      <c r="AZ810" s="75"/>
      <c r="BA810" s="75"/>
      <c r="BB810" s="75"/>
      <c r="BC810" s="75"/>
      <c r="BD810" s="75"/>
      <c r="BE810" s="75"/>
      <c r="BF810" s="75"/>
      <c r="BG810" s="75"/>
      <c r="BH810" s="75"/>
      <c r="BI810" s="75"/>
      <c r="BJ810" s="75"/>
      <c r="BK810" s="75"/>
      <c r="BL810" s="75"/>
      <c r="BM810" s="75"/>
      <c r="BN810" s="75"/>
      <c r="BO810" s="75"/>
      <c r="BP810" s="75"/>
      <c r="BQ810" s="75"/>
      <c r="BR810" s="75"/>
      <c r="BS810" s="75"/>
      <c r="BT810" s="75"/>
      <c r="BU810" s="75"/>
      <c r="BV810" s="75"/>
      <c r="BW810" s="75"/>
      <c r="BX810" s="75"/>
      <c r="BY810" s="75"/>
      <c r="BZ810" s="75"/>
      <c r="CA810" s="75"/>
    </row>
    <row r="811" spans="1:79" ht="14.4" x14ac:dyDescent="0.3">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c r="AU811" s="75"/>
      <c r="AV811" s="75"/>
      <c r="AW811" s="75"/>
      <c r="AX811" s="75"/>
      <c r="AY811" s="75"/>
      <c r="AZ811" s="75"/>
      <c r="BA811" s="75"/>
      <c r="BB811" s="75"/>
      <c r="BC811" s="75"/>
      <c r="BD811" s="75"/>
      <c r="BE811" s="75"/>
      <c r="BF811" s="75"/>
      <c r="BG811" s="75"/>
      <c r="BH811" s="75"/>
      <c r="BI811" s="75"/>
      <c r="BJ811" s="75"/>
      <c r="BK811" s="75"/>
      <c r="BL811" s="75"/>
      <c r="BM811" s="75"/>
      <c r="BN811" s="75"/>
      <c r="BO811" s="75"/>
      <c r="BP811" s="75"/>
      <c r="BQ811" s="75"/>
      <c r="BR811" s="75"/>
      <c r="BS811" s="75"/>
      <c r="BT811" s="75"/>
      <c r="BU811" s="75"/>
      <c r="BV811" s="75"/>
      <c r="BW811" s="75"/>
      <c r="BX811" s="75"/>
      <c r="BY811" s="75"/>
      <c r="BZ811" s="75"/>
      <c r="CA811" s="75"/>
    </row>
    <row r="812" spans="1:79" ht="14.4" x14ac:dyDescent="0.3">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c r="AU812" s="75"/>
      <c r="AV812" s="75"/>
      <c r="AW812" s="75"/>
      <c r="AX812" s="75"/>
      <c r="AY812" s="75"/>
      <c r="AZ812" s="75"/>
      <c r="BA812" s="75"/>
      <c r="BB812" s="75"/>
      <c r="BC812" s="75"/>
      <c r="BD812" s="75"/>
      <c r="BE812" s="75"/>
      <c r="BF812" s="75"/>
      <c r="BG812" s="75"/>
      <c r="BH812" s="75"/>
      <c r="BI812" s="75"/>
      <c r="BJ812" s="75"/>
      <c r="BK812" s="75"/>
      <c r="BL812" s="75"/>
      <c r="BM812" s="75"/>
      <c r="BN812" s="75"/>
      <c r="BO812" s="75"/>
      <c r="BP812" s="75"/>
      <c r="BQ812" s="75"/>
      <c r="BR812" s="75"/>
      <c r="BS812" s="75"/>
      <c r="BT812" s="75"/>
      <c r="BU812" s="75"/>
      <c r="BV812" s="75"/>
      <c r="BW812" s="75"/>
      <c r="BX812" s="75"/>
      <c r="BY812" s="75"/>
      <c r="BZ812" s="75"/>
      <c r="CA812" s="75"/>
    </row>
    <row r="813" spans="1:79" ht="14.4" x14ac:dyDescent="0.3">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c r="AU813" s="75"/>
      <c r="AV813" s="75"/>
      <c r="AW813" s="75"/>
      <c r="AX813" s="75"/>
      <c r="AY813" s="75"/>
      <c r="AZ813" s="75"/>
      <c r="BA813" s="75"/>
      <c r="BB813" s="75"/>
      <c r="BC813" s="75"/>
      <c r="BD813" s="75"/>
      <c r="BE813" s="75"/>
      <c r="BF813" s="75"/>
      <c r="BG813" s="75"/>
      <c r="BH813" s="75"/>
      <c r="BI813" s="75"/>
      <c r="BJ813" s="75"/>
      <c r="BK813" s="75"/>
      <c r="BL813" s="75"/>
      <c r="BM813" s="75"/>
      <c r="BN813" s="75"/>
      <c r="BO813" s="75"/>
      <c r="BP813" s="75"/>
      <c r="BQ813" s="75"/>
      <c r="BR813" s="75"/>
      <c r="BS813" s="75"/>
      <c r="BT813" s="75"/>
      <c r="BU813" s="75"/>
      <c r="BV813" s="75"/>
      <c r="BW813" s="75"/>
      <c r="BX813" s="75"/>
      <c r="BY813" s="75"/>
      <c r="BZ813" s="75"/>
      <c r="CA813" s="75"/>
    </row>
    <row r="814" spans="1:79" ht="14.4" x14ac:dyDescent="0.3">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c r="AU814" s="75"/>
      <c r="AV814" s="75"/>
      <c r="AW814" s="75"/>
      <c r="AX814" s="75"/>
      <c r="AY814" s="75"/>
      <c r="AZ814" s="75"/>
      <c r="BA814" s="75"/>
      <c r="BB814" s="75"/>
      <c r="BC814" s="75"/>
      <c r="BD814" s="75"/>
      <c r="BE814" s="75"/>
      <c r="BF814" s="75"/>
      <c r="BG814" s="75"/>
      <c r="BH814" s="75"/>
      <c r="BI814" s="75"/>
      <c r="BJ814" s="75"/>
      <c r="BK814" s="75"/>
      <c r="BL814" s="75"/>
      <c r="BM814" s="75"/>
      <c r="BN814" s="75"/>
      <c r="BO814" s="75"/>
      <c r="BP814" s="75"/>
      <c r="BQ814" s="75"/>
      <c r="BR814" s="75"/>
      <c r="BS814" s="75"/>
      <c r="BT814" s="75"/>
      <c r="BU814" s="75"/>
      <c r="BV814" s="75"/>
      <c r="BW814" s="75"/>
      <c r="BX814" s="75"/>
      <c r="BY814" s="75"/>
      <c r="BZ814" s="75"/>
      <c r="CA814" s="75"/>
    </row>
    <row r="815" spans="1:79" ht="14.4" x14ac:dyDescent="0.3">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c r="AX815" s="75"/>
      <c r="AY815" s="75"/>
      <c r="AZ815" s="75"/>
      <c r="BA815" s="75"/>
      <c r="BB815" s="75"/>
      <c r="BC815" s="75"/>
      <c r="BD815" s="75"/>
      <c r="BE815" s="75"/>
      <c r="BF815" s="75"/>
      <c r="BG815" s="75"/>
      <c r="BH815" s="75"/>
      <c r="BI815" s="75"/>
      <c r="BJ815" s="75"/>
      <c r="BK815" s="75"/>
      <c r="BL815" s="75"/>
      <c r="BM815" s="75"/>
      <c r="BN815" s="75"/>
      <c r="BO815" s="75"/>
      <c r="BP815" s="75"/>
      <c r="BQ815" s="75"/>
      <c r="BR815" s="75"/>
      <c r="BS815" s="75"/>
      <c r="BT815" s="75"/>
      <c r="BU815" s="75"/>
      <c r="BV815" s="75"/>
      <c r="BW815" s="75"/>
      <c r="BX815" s="75"/>
      <c r="BY815" s="75"/>
      <c r="BZ815" s="75"/>
      <c r="CA815" s="75"/>
    </row>
    <row r="816" spans="1:79" ht="14.4" x14ac:dyDescent="0.3">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c r="AU816" s="75"/>
      <c r="AV816" s="75"/>
      <c r="AW816" s="75"/>
      <c r="AX816" s="75"/>
      <c r="AY816" s="75"/>
      <c r="AZ816" s="75"/>
      <c r="BA816" s="75"/>
      <c r="BB816" s="75"/>
      <c r="BC816" s="75"/>
      <c r="BD816" s="75"/>
      <c r="BE816" s="75"/>
      <c r="BF816" s="75"/>
      <c r="BG816" s="75"/>
      <c r="BH816" s="75"/>
      <c r="BI816" s="75"/>
      <c r="BJ816" s="75"/>
      <c r="BK816" s="75"/>
      <c r="BL816" s="75"/>
      <c r="BM816" s="75"/>
      <c r="BN816" s="75"/>
      <c r="BO816" s="75"/>
      <c r="BP816" s="75"/>
      <c r="BQ816" s="75"/>
      <c r="BR816" s="75"/>
      <c r="BS816" s="75"/>
      <c r="BT816" s="75"/>
      <c r="BU816" s="75"/>
      <c r="BV816" s="75"/>
      <c r="BW816" s="75"/>
      <c r="BX816" s="75"/>
      <c r="BY816" s="75"/>
      <c r="BZ816" s="75"/>
      <c r="CA816" s="75"/>
    </row>
    <row r="817" spans="1:79" ht="14.4" x14ac:dyDescent="0.3">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c r="AU817" s="75"/>
      <c r="AV817" s="75"/>
      <c r="AW817" s="75"/>
      <c r="AX817" s="75"/>
      <c r="AY817" s="75"/>
      <c r="AZ817" s="75"/>
      <c r="BA817" s="75"/>
      <c r="BB817" s="75"/>
      <c r="BC817" s="75"/>
      <c r="BD817" s="75"/>
      <c r="BE817" s="75"/>
      <c r="BF817" s="75"/>
      <c r="BG817" s="75"/>
      <c r="BH817" s="75"/>
      <c r="BI817" s="75"/>
      <c r="BJ817" s="75"/>
      <c r="BK817" s="75"/>
      <c r="BL817" s="75"/>
      <c r="BM817" s="75"/>
      <c r="BN817" s="75"/>
      <c r="BO817" s="75"/>
      <c r="BP817" s="75"/>
      <c r="BQ817" s="75"/>
      <c r="BR817" s="75"/>
      <c r="BS817" s="75"/>
      <c r="BT817" s="75"/>
      <c r="BU817" s="75"/>
      <c r="BV817" s="75"/>
      <c r="BW817" s="75"/>
      <c r="BX817" s="75"/>
      <c r="BY817" s="75"/>
      <c r="BZ817" s="75"/>
      <c r="CA817" s="75"/>
    </row>
    <row r="818" spans="1:79" ht="14.4" x14ac:dyDescent="0.3">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c r="AU818" s="75"/>
      <c r="AV818" s="75"/>
      <c r="AW818" s="75"/>
      <c r="AX818" s="75"/>
      <c r="AY818" s="75"/>
      <c r="AZ818" s="75"/>
      <c r="BA818" s="75"/>
      <c r="BB818" s="75"/>
      <c r="BC818" s="75"/>
      <c r="BD818" s="75"/>
      <c r="BE818" s="75"/>
      <c r="BF818" s="75"/>
      <c r="BG818" s="75"/>
      <c r="BH818" s="75"/>
      <c r="BI818" s="75"/>
      <c r="BJ818" s="75"/>
      <c r="BK818" s="75"/>
      <c r="BL818" s="75"/>
      <c r="BM818" s="75"/>
      <c r="BN818" s="75"/>
      <c r="BO818" s="75"/>
      <c r="BP818" s="75"/>
      <c r="BQ818" s="75"/>
      <c r="BR818" s="75"/>
      <c r="BS818" s="75"/>
      <c r="BT818" s="75"/>
      <c r="BU818" s="75"/>
      <c r="BV818" s="75"/>
      <c r="BW818" s="75"/>
      <c r="BX818" s="75"/>
      <c r="BY818" s="75"/>
      <c r="BZ818" s="75"/>
      <c r="CA818" s="75"/>
    </row>
    <row r="819" spans="1:79" ht="14.4" x14ac:dyDescent="0.3">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c r="AU819" s="75"/>
      <c r="AV819" s="75"/>
      <c r="AW819" s="75"/>
      <c r="AX819" s="75"/>
      <c r="AY819" s="75"/>
      <c r="AZ819" s="75"/>
      <c r="BA819" s="75"/>
      <c r="BB819" s="75"/>
      <c r="BC819" s="75"/>
      <c r="BD819" s="75"/>
      <c r="BE819" s="75"/>
      <c r="BF819" s="75"/>
      <c r="BG819" s="75"/>
      <c r="BH819" s="75"/>
      <c r="BI819" s="75"/>
      <c r="BJ819" s="75"/>
      <c r="BK819" s="75"/>
      <c r="BL819" s="75"/>
      <c r="BM819" s="75"/>
      <c r="BN819" s="75"/>
      <c r="BO819" s="75"/>
      <c r="BP819" s="75"/>
      <c r="BQ819" s="75"/>
      <c r="BR819" s="75"/>
      <c r="BS819" s="75"/>
      <c r="BT819" s="75"/>
      <c r="BU819" s="75"/>
      <c r="BV819" s="75"/>
      <c r="BW819" s="75"/>
      <c r="BX819" s="75"/>
      <c r="BY819" s="75"/>
      <c r="BZ819" s="75"/>
      <c r="CA819" s="75"/>
    </row>
    <row r="820" spans="1:79" ht="14.4" x14ac:dyDescent="0.3">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c r="AU820" s="75"/>
      <c r="AV820" s="75"/>
      <c r="AW820" s="75"/>
      <c r="AX820" s="75"/>
      <c r="AY820" s="75"/>
      <c r="AZ820" s="75"/>
      <c r="BA820" s="75"/>
      <c r="BB820" s="75"/>
      <c r="BC820" s="75"/>
      <c r="BD820" s="75"/>
      <c r="BE820" s="75"/>
      <c r="BF820" s="75"/>
      <c r="BG820" s="75"/>
      <c r="BH820" s="75"/>
      <c r="BI820" s="75"/>
      <c r="BJ820" s="75"/>
      <c r="BK820" s="75"/>
      <c r="BL820" s="75"/>
      <c r="BM820" s="75"/>
      <c r="BN820" s="75"/>
      <c r="BO820" s="75"/>
      <c r="BP820" s="75"/>
      <c r="BQ820" s="75"/>
      <c r="BR820" s="75"/>
      <c r="BS820" s="75"/>
      <c r="BT820" s="75"/>
      <c r="BU820" s="75"/>
      <c r="BV820" s="75"/>
      <c r="BW820" s="75"/>
      <c r="BX820" s="75"/>
      <c r="BY820" s="75"/>
      <c r="BZ820" s="75"/>
      <c r="CA820" s="75"/>
    </row>
    <row r="821" spans="1:79" ht="14.4" x14ac:dyDescent="0.3">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c r="AX821" s="75"/>
      <c r="AY821" s="75"/>
      <c r="AZ821" s="75"/>
      <c r="BA821" s="75"/>
      <c r="BB821" s="75"/>
      <c r="BC821" s="75"/>
      <c r="BD821" s="75"/>
      <c r="BE821" s="75"/>
      <c r="BF821" s="75"/>
      <c r="BG821" s="75"/>
      <c r="BH821" s="75"/>
      <c r="BI821" s="75"/>
      <c r="BJ821" s="75"/>
      <c r="BK821" s="75"/>
      <c r="BL821" s="75"/>
      <c r="BM821" s="75"/>
      <c r="BN821" s="75"/>
      <c r="BO821" s="75"/>
      <c r="BP821" s="75"/>
      <c r="BQ821" s="75"/>
      <c r="BR821" s="75"/>
      <c r="BS821" s="75"/>
      <c r="BT821" s="75"/>
      <c r="BU821" s="75"/>
      <c r="BV821" s="75"/>
      <c r="BW821" s="75"/>
      <c r="BX821" s="75"/>
      <c r="BY821" s="75"/>
      <c r="BZ821" s="75"/>
      <c r="CA821" s="75"/>
    </row>
    <row r="822" spans="1:79" ht="14.4" x14ac:dyDescent="0.3">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c r="AU822" s="75"/>
      <c r="AV822" s="75"/>
      <c r="AW822" s="75"/>
      <c r="AX822" s="75"/>
      <c r="AY822" s="75"/>
      <c r="AZ822" s="75"/>
      <c r="BA822" s="75"/>
      <c r="BB822" s="75"/>
      <c r="BC822" s="75"/>
      <c r="BD822" s="75"/>
      <c r="BE822" s="75"/>
      <c r="BF822" s="75"/>
      <c r="BG822" s="75"/>
      <c r="BH822" s="75"/>
      <c r="BI822" s="75"/>
      <c r="BJ822" s="75"/>
      <c r="BK822" s="75"/>
      <c r="BL822" s="75"/>
      <c r="BM822" s="75"/>
      <c r="BN822" s="75"/>
      <c r="BO822" s="75"/>
      <c r="BP822" s="75"/>
      <c r="BQ822" s="75"/>
      <c r="BR822" s="75"/>
      <c r="BS822" s="75"/>
      <c r="BT822" s="75"/>
      <c r="BU822" s="75"/>
      <c r="BV822" s="75"/>
      <c r="BW822" s="75"/>
      <c r="BX822" s="75"/>
      <c r="BY822" s="75"/>
      <c r="BZ822" s="75"/>
      <c r="CA822" s="75"/>
    </row>
    <row r="823" spans="1:79" ht="14.4" x14ac:dyDescent="0.3">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c r="AU823" s="75"/>
      <c r="AV823" s="75"/>
      <c r="AW823" s="75"/>
      <c r="AX823" s="75"/>
      <c r="AY823" s="75"/>
      <c r="AZ823" s="75"/>
      <c r="BA823" s="75"/>
      <c r="BB823" s="75"/>
      <c r="BC823" s="75"/>
      <c r="BD823" s="75"/>
      <c r="BE823" s="75"/>
      <c r="BF823" s="75"/>
      <c r="BG823" s="75"/>
      <c r="BH823" s="75"/>
      <c r="BI823" s="75"/>
      <c r="BJ823" s="75"/>
      <c r="BK823" s="75"/>
      <c r="BL823" s="75"/>
      <c r="BM823" s="75"/>
      <c r="BN823" s="75"/>
      <c r="BO823" s="75"/>
      <c r="BP823" s="75"/>
      <c r="BQ823" s="75"/>
      <c r="BR823" s="75"/>
      <c r="BS823" s="75"/>
      <c r="BT823" s="75"/>
      <c r="BU823" s="75"/>
      <c r="BV823" s="75"/>
      <c r="BW823" s="75"/>
      <c r="BX823" s="75"/>
      <c r="BY823" s="75"/>
      <c r="BZ823" s="75"/>
      <c r="CA823" s="75"/>
    </row>
    <row r="824" spans="1:79" ht="14.4" x14ac:dyDescent="0.3">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c r="AU824" s="75"/>
      <c r="AV824" s="75"/>
      <c r="AW824" s="75"/>
      <c r="AX824" s="75"/>
      <c r="AY824" s="75"/>
      <c r="AZ824" s="75"/>
      <c r="BA824" s="75"/>
      <c r="BB824" s="75"/>
      <c r="BC824" s="75"/>
      <c r="BD824" s="75"/>
      <c r="BE824" s="75"/>
      <c r="BF824" s="75"/>
      <c r="BG824" s="75"/>
      <c r="BH824" s="75"/>
      <c r="BI824" s="75"/>
      <c r="BJ824" s="75"/>
      <c r="BK824" s="75"/>
      <c r="BL824" s="75"/>
      <c r="BM824" s="75"/>
      <c r="BN824" s="75"/>
      <c r="BO824" s="75"/>
      <c r="BP824" s="75"/>
      <c r="BQ824" s="75"/>
      <c r="BR824" s="75"/>
      <c r="BS824" s="75"/>
      <c r="BT824" s="75"/>
      <c r="BU824" s="75"/>
      <c r="BV824" s="75"/>
      <c r="BW824" s="75"/>
      <c r="BX824" s="75"/>
      <c r="BY824" s="75"/>
      <c r="BZ824" s="75"/>
      <c r="CA824" s="75"/>
    </row>
    <row r="825" spans="1:79" ht="14.4" x14ac:dyDescent="0.3">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c r="AU825" s="75"/>
      <c r="AV825" s="75"/>
      <c r="AW825" s="75"/>
      <c r="AX825" s="75"/>
      <c r="AY825" s="75"/>
      <c r="AZ825" s="75"/>
      <c r="BA825" s="75"/>
      <c r="BB825" s="75"/>
      <c r="BC825" s="75"/>
      <c r="BD825" s="75"/>
      <c r="BE825" s="75"/>
      <c r="BF825" s="75"/>
      <c r="BG825" s="75"/>
      <c r="BH825" s="75"/>
      <c r="BI825" s="75"/>
      <c r="BJ825" s="75"/>
      <c r="BK825" s="75"/>
      <c r="BL825" s="75"/>
      <c r="BM825" s="75"/>
      <c r="BN825" s="75"/>
      <c r="BO825" s="75"/>
      <c r="BP825" s="75"/>
      <c r="BQ825" s="75"/>
      <c r="BR825" s="75"/>
      <c r="BS825" s="75"/>
      <c r="BT825" s="75"/>
      <c r="BU825" s="75"/>
      <c r="BV825" s="75"/>
      <c r="BW825" s="75"/>
      <c r="BX825" s="75"/>
      <c r="BY825" s="75"/>
      <c r="BZ825" s="75"/>
      <c r="CA825" s="75"/>
    </row>
    <row r="826" spans="1:79" ht="14.4" x14ac:dyDescent="0.3">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c r="AU826" s="75"/>
      <c r="AV826" s="75"/>
      <c r="AW826" s="75"/>
      <c r="AX826" s="75"/>
      <c r="AY826" s="75"/>
      <c r="AZ826" s="75"/>
      <c r="BA826" s="75"/>
      <c r="BB826" s="75"/>
      <c r="BC826" s="75"/>
      <c r="BD826" s="75"/>
      <c r="BE826" s="75"/>
      <c r="BF826" s="75"/>
      <c r="BG826" s="75"/>
      <c r="BH826" s="75"/>
      <c r="BI826" s="75"/>
      <c r="BJ826" s="75"/>
      <c r="BK826" s="75"/>
      <c r="BL826" s="75"/>
      <c r="BM826" s="75"/>
      <c r="BN826" s="75"/>
      <c r="BO826" s="75"/>
      <c r="BP826" s="75"/>
      <c r="BQ826" s="75"/>
      <c r="BR826" s="75"/>
      <c r="BS826" s="75"/>
      <c r="BT826" s="75"/>
      <c r="BU826" s="75"/>
      <c r="BV826" s="75"/>
      <c r="BW826" s="75"/>
      <c r="BX826" s="75"/>
      <c r="BY826" s="75"/>
      <c r="BZ826" s="75"/>
      <c r="CA826" s="75"/>
    </row>
    <row r="827" spans="1:79" ht="14.4" x14ac:dyDescent="0.3">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c r="AX827" s="75"/>
      <c r="AY827" s="75"/>
      <c r="AZ827" s="75"/>
      <c r="BA827" s="75"/>
      <c r="BB827" s="75"/>
      <c r="BC827" s="75"/>
      <c r="BD827" s="75"/>
      <c r="BE827" s="75"/>
      <c r="BF827" s="75"/>
      <c r="BG827" s="75"/>
      <c r="BH827" s="75"/>
      <c r="BI827" s="75"/>
      <c r="BJ827" s="75"/>
      <c r="BK827" s="75"/>
      <c r="BL827" s="75"/>
      <c r="BM827" s="75"/>
      <c r="BN827" s="75"/>
      <c r="BO827" s="75"/>
      <c r="BP827" s="75"/>
      <c r="BQ827" s="75"/>
      <c r="BR827" s="75"/>
      <c r="BS827" s="75"/>
      <c r="BT827" s="75"/>
      <c r="BU827" s="75"/>
      <c r="BV827" s="75"/>
      <c r="BW827" s="75"/>
      <c r="BX827" s="75"/>
      <c r="BY827" s="75"/>
      <c r="BZ827" s="75"/>
      <c r="CA827" s="75"/>
    </row>
    <row r="828" spans="1:79" ht="14.4" x14ac:dyDescent="0.3">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c r="AU828" s="75"/>
      <c r="AV828" s="75"/>
      <c r="AW828" s="75"/>
      <c r="AX828" s="75"/>
      <c r="AY828" s="75"/>
      <c r="AZ828" s="75"/>
      <c r="BA828" s="75"/>
      <c r="BB828" s="75"/>
      <c r="BC828" s="75"/>
      <c r="BD828" s="75"/>
      <c r="BE828" s="75"/>
      <c r="BF828" s="75"/>
      <c r="BG828" s="75"/>
      <c r="BH828" s="75"/>
      <c r="BI828" s="75"/>
      <c r="BJ828" s="75"/>
      <c r="BK828" s="75"/>
      <c r="BL828" s="75"/>
      <c r="BM828" s="75"/>
      <c r="BN828" s="75"/>
      <c r="BO828" s="75"/>
      <c r="BP828" s="75"/>
      <c r="BQ828" s="75"/>
      <c r="BR828" s="75"/>
      <c r="BS828" s="75"/>
      <c r="BT828" s="75"/>
      <c r="BU828" s="75"/>
      <c r="BV828" s="75"/>
      <c r="BW828" s="75"/>
      <c r="BX828" s="75"/>
      <c r="BY828" s="75"/>
      <c r="BZ828" s="75"/>
      <c r="CA828" s="75"/>
    </row>
    <row r="829" spans="1:79" ht="14.4" x14ac:dyDescent="0.3">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c r="AU829" s="75"/>
      <c r="AV829" s="75"/>
      <c r="AW829" s="75"/>
      <c r="AX829" s="75"/>
      <c r="AY829" s="75"/>
      <c r="AZ829" s="75"/>
      <c r="BA829" s="75"/>
      <c r="BB829" s="75"/>
      <c r="BC829" s="75"/>
      <c r="BD829" s="75"/>
      <c r="BE829" s="75"/>
      <c r="BF829" s="75"/>
      <c r="BG829" s="75"/>
      <c r="BH829" s="75"/>
      <c r="BI829" s="75"/>
      <c r="BJ829" s="75"/>
      <c r="BK829" s="75"/>
      <c r="BL829" s="75"/>
      <c r="BM829" s="75"/>
      <c r="BN829" s="75"/>
      <c r="BO829" s="75"/>
      <c r="BP829" s="75"/>
      <c r="BQ829" s="75"/>
      <c r="BR829" s="75"/>
      <c r="BS829" s="75"/>
      <c r="BT829" s="75"/>
      <c r="BU829" s="75"/>
      <c r="BV829" s="75"/>
      <c r="BW829" s="75"/>
      <c r="BX829" s="75"/>
      <c r="BY829" s="75"/>
      <c r="BZ829" s="75"/>
      <c r="CA829" s="75"/>
    </row>
    <row r="830" spans="1:79" ht="14.4" x14ac:dyDescent="0.3">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c r="AU830" s="75"/>
      <c r="AV830" s="75"/>
      <c r="AW830" s="75"/>
      <c r="AX830" s="75"/>
      <c r="AY830" s="75"/>
      <c r="AZ830" s="75"/>
      <c r="BA830" s="75"/>
      <c r="BB830" s="75"/>
      <c r="BC830" s="75"/>
      <c r="BD830" s="75"/>
      <c r="BE830" s="75"/>
      <c r="BF830" s="75"/>
      <c r="BG830" s="75"/>
      <c r="BH830" s="75"/>
      <c r="BI830" s="75"/>
      <c r="BJ830" s="75"/>
      <c r="BK830" s="75"/>
      <c r="BL830" s="75"/>
      <c r="BM830" s="75"/>
      <c r="BN830" s="75"/>
      <c r="BO830" s="75"/>
      <c r="BP830" s="75"/>
      <c r="BQ830" s="75"/>
      <c r="BR830" s="75"/>
      <c r="BS830" s="75"/>
      <c r="BT830" s="75"/>
      <c r="BU830" s="75"/>
      <c r="BV830" s="75"/>
      <c r="BW830" s="75"/>
      <c r="BX830" s="75"/>
      <c r="BY830" s="75"/>
      <c r="BZ830" s="75"/>
      <c r="CA830" s="75"/>
    </row>
    <row r="831" spans="1:79" ht="14.4" x14ac:dyDescent="0.3">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c r="AU831" s="75"/>
      <c r="AV831" s="75"/>
      <c r="AW831" s="75"/>
      <c r="AX831" s="75"/>
      <c r="AY831" s="75"/>
      <c r="AZ831" s="75"/>
      <c r="BA831" s="75"/>
      <c r="BB831" s="75"/>
      <c r="BC831" s="75"/>
      <c r="BD831" s="75"/>
      <c r="BE831" s="75"/>
      <c r="BF831" s="75"/>
      <c r="BG831" s="75"/>
      <c r="BH831" s="75"/>
      <c r="BI831" s="75"/>
      <c r="BJ831" s="75"/>
      <c r="BK831" s="75"/>
      <c r="BL831" s="75"/>
      <c r="BM831" s="75"/>
      <c r="BN831" s="75"/>
      <c r="BO831" s="75"/>
      <c r="BP831" s="75"/>
      <c r="BQ831" s="75"/>
      <c r="BR831" s="75"/>
      <c r="BS831" s="75"/>
      <c r="BT831" s="75"/>
      <c r="BU831" s="75"/>
      <c r="BV831" s="75"/>
      <c r="BW831" s="75"/>
      <c r="BX831" s="75"/>
      <c r="BY831" s="75"/>
      <c r="BZ831" s="75"/>
      <c r="CA831" s="75"/>
    </row>
    <row r="832" spans="1:79" ht="14.4" x14ac:dyDescent="0.3">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c r="AU832" s="75"/>
      <c r="AV832" s="75"/>
      <c r="AW832" s="75"/>
      <c r="AX832" s="75"/>
      <c r="AY832" s="75"/>
      <c r="AZ832" s="75"/>
      <c r="BA832" s="75"/>
      <c r="BB832" s="75"/>
      <c r="BC832" s="75"/>
      <c r="BD832" s="75"/>
      <c r="BE832" s="75"/>
      <c r="BF832" s="75"/>
      <c r="BG832" s="75"/>
      <c r="BH832" s="75"/>
      <c r="BI832" s="75"/>
      <c r="BJ832" s="75"/>
      <c r="BK832" s="75"/>
      <c r="BL832" s="75"/>
      <c r="BM832" s="75"/>
      <c r="BN832" s="75"/>
      <c r="BO832" s="75"/>
      <c r="BP832" s="75"/>
      <c r="BQ832" s="75"/>
      <c r="BR832" s="75"/>
      <c r="BS832" s="75"/>
      <c r="BT832" s="75"/>
      <c r="BU832" s="75"/>
      <c r="BV832" s="75"/>
      <c r="BW832" s="75"/>
      <c r="BX832" s="75"/>
      <c r="BY832" s="75"/>
      <c r="BZ832" s="75"/>
      <c r="CA832" s="75"/>
    </row>
    <row r="833" spans="1:79" ht="14.4" x14ac:dyDescent="0.3">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c r="AU833" s="75"/>
      <c r="AV833" s="75"/>
      <c r="AW833" s="75"/>
      <c r="AX833" s="75"/>
      <c r="AY833" s="75"/>
      <c r="AZ833" s="75"/>
      <c r="BA833" s="75"/>
      <c r="BB833" s="75"/>
      <c r="BC833" s="75"/>
      <c r="BD833" s="75"/>
      <c r="BE833" s="75"/>
      <c r="BF833" s="75"/>
      <c r="BG833" s="75"/>
      <c r="BH833" s="75"/>
      <c r="BI833" s="75"/>
      <c r="BJ833" s="75"/>
      <c r="BK833" s="75"/>
      <c r="BL833" s="75"/>
      <c r="BM833" s="75"/>
      <c r="BN833" s="75"/>
      <c r="BO833" s="75"/>
      <c r="BP833" s="75"/>
      <c r="BQ833" s="75"/>
      <c r="BR833" s="75"/>
      <c r="BS833" s="75"/>
      <c r="BT833" s="75"/>
      <c r="BU833" s="75"/>
      <c r="BV833" s="75"/>
      <c r="BW833" s="75"/>
      <c r="BX833" s="75"/>
      <c r="BY833" s="75"/>
      <c r="BZ833" s="75"/>
      <c r="CA833" s="75"/>
    </row>
    <row r="834" spans="1:79" ht="14.4" x14ac:dyDescent="0.3">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c r="AU834" s="75"/>
      <c r="AV834" s="75"/>
      <c r="AW834" s="75"/>
      <c r="AX834" s="75"/>
      <c r="AY834" s="75"/>
      <c r="AZ834" s="75"/>
      <c r="BA834" s="75"/>
      <c r="BB834" s="75"/>
      <c r="BC834" s="75"/>
      <c r="BD834" s="75"/>
      <c r="BE834" s="75"/>
      <c r="BF834" s="75"/>
      <c r="BG834" s="75"/>
      <c r="BH834" s="75"/>
      <c r="BI834" s="75"/>
      <c r="BJ834" s="75"/>
      <c r="BK834" s="75"/>
      <c r="BL834" s="75"/>
      <c r="BM834" s="75"/>
      <c r="BN834" s="75"/>
      <c r="BO834" s="75"/>
      <c r="BP834" s="75"/>
      <c r="BQ834" s="75"/>
      <c r="BR834" s="75"/>
      <c r="BS834" s="75"/>
      <c r="BT834" s="75"/>
      <c r="BU834" s="75"/>
      <c r="BV834" s="75"/>
      <c r="BW834" s="75"/>
      <c r="BX834" s="75"/>
      <c r="BY834" s="75"/>
      <c r="BZ834" s="75"/>
      <c r="CA834" s="75"/>
    </row>
    <row r="835" spans="1:79" ht="14.4" x14ac:dyDescent="0.3">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c r="AU835" s="75"/>
      <c r="AV835" s="75"/>
      <c r="AW835" s="75"/>
      <c r="AX835" s="75"/>
      <c r="AY835" s="75"/>
      <c r="AZ835" s="75"/>
      <c r="BA835" s="75"/>
      <c r="BB835" s="75"/>
      <c r="BC835" s="75"/>
      <c r="BD835" s="75"/>
      <c r="BE835" s="75"/>
      <c r="BF835" s="75"/>
      <c r="BG835" s="75"/>
      <c r="BH835" s="75"/>
      <c r="BI835" s="75"/>
      <c r="BJ835" s="75"/>
      <c r="BK835" s="75"/>
      <c r="BL835" s="75"/>
      <c r="BM835" s="75"/>
      <c r="BN835" s="75"/>
      <c r="BO835" s="75"/>
      <c r="BP835" s="75"/>
      <c r="BQ835" s="75"/>
      <c r="BR835" s="75"/>
      <c r="BS835" s="75"/>
      <c r="BT835" s="75"/>
      <c r="BU835" s="75"/>
      <c r="BV835" s="75"/>
      <c r="BW835" s="75"/>
      <c r="BX835" s="75"/>
      <c r="BY835" s="75"/>
      <c r="BZ835" s="75"/>
      <c r="CA835" s="75"/>
    </row>
    <row r="836" spans="1:79" ht="14.4" x14ac:dyDescent="0.3">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c r="AU836" s="75"/>
      <c r="AV836" s="75"/>
      <c r="AW836" s="75"/>
      <c r="AX836" s="75"/>
      <c r="AY836" s="75"/>
      <c r="AZ836" s="75"/>
      <c r="BA836" s="75"/>
      <c r="BB836" s="75"/>
      <c r="BC836" s="75"/>
      <c r="BD836" s="75"/>
      <c r="BE836" s="75"/>
      <c r="BF836" s="75"/>
      <c r="BG836" s="75"/>
      <c r="BH836" s="75"/>
      <c r="BI836" s="75"/>
      <c r="BJ836" s="75"/>
      <c r="BK836" s="75"/>
      <c r="BL836" s="75"/>
      <c r="BM836" s="75"/>
      <c r="BN836" s="75"/>
      <c r="BO836" s="75"/>
      <c r="BP836" s="75"/>
      <c r="BQ836" s="75"/>
      <c r="BR836" s="75"/>
      <c r="BS836" s="75"/>
      <c r="BT836" s="75"/>
      <c r="BU836" s="75"/>
      <c r="BV836" s="75"/>
      <c r="BW836" s="75"/>
      <c r="BX836" s="75"/>
      <c r="BY836" s="75"/>
      <c r="BZ836" s="75"/>
      <c r="CA836" s="75"/>
    </row>
    <row r="837" spans="1:79" ht="14.4" x14ac:dyDescent="0.3">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c r="AU837" s="75"/>
      <c r="AV837" s="75"/>
      <c r="AW837" s="75"/>
      <c r="AX837" s="75"/>
      <c r="AY837" s="75"/>
      <c r="AZ837" s="75"/>
      <c r="BA837" s="75"/>
      <c r="BB837" s="75"/>
      <c r="BC837" s="75"/>
      <c r="BD837" s="75"/>
      <c r="BE837" s="75"/>
      <c r="BF837" s="75"/>
      <c r="BG837" s="75"/>
      <c r="BH837" s="75"/>
      <c r="BI837" s="75"/>
      <c r="BJ837" s="75"/>
      <c r="BK837" s="75"/>
      <c r="BL837" s="75"/>
      <c r="BM837" s="75"/>
      <c r="BN837" s="75"/>
      <c r="BO837" s="75"/>
      <c r="BP837" s="75"/>
      <c r="BQ837" s="75"/>
      <c r="BR837" s="75"/>
      <c r="BS837" s="75"/>
      <c r="BT837" s="75"/>
      <c r="BU837" s="75"/>
      <c r="BV837" s="75"/>
      <c r="BW837" s="75"/>
      <c r="BX837" s="75"/>
      <c r="BY837" s="75"/>
      <c r="BZ837" s="75"/>
      <c r="CA837" s="75"/>
    </row>
    <row r="838" spans="1:79" ht="14.4" x14ac:dyDescent="0.3">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c r="AY838" s="75"/>
      <c r="AZ838" s="75"/>
      <c r="BA838" s="75"/>
      <c r="BB838" s="75"/>
      <c r="BC838" s="75"/>
      <c r="BD838" s="75"/>
      <c r="BE838" s="75"/>
      <c r="BF838" s="75"/>
      <c r="BG838" s="75"/>
      <c r="BH838" s="75"/>
      <c r="BI838" s="75"/>
      <c r="BJ838" s="75"/>
      <c r="BK838" s="75"/>
      <c r="BL838" s="75"/>
      <c r="BM838" s="75"/>
      <c r="BN838" s="75"/>
      <c r="BO838" s="75"/>
      <c r="BP838" s="75"/>
      <c r="BQ838" s="75"/>
      <c r="BR838" s="75"/>
      <c r="BS838" s="75"/>
      <c r="BT838" s="75"/>
      <c r="BU838" s="75"/>
      <c r="BV838" s="75"/>
      <c r="BW838" s="75"/>
      <c r="BX838" s="75"/>
      <c r="BY838" s="75"/>
      <c r="BZ838" s="75"/>
      <c r="CA838" s="75"/>
    </row>
    <row r="839" spans="1:79" ht="14.4" x14ac:dyDescent="0.3">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c r="AU839" s="75"/>
      <c r="AV839" s="75"/>
      <c r="AW839" s="75"/>
      <c r="AX839" s="75"/>
      <c r="AY839" s="75"/>
      <c r="AZ839" s="75"/>
      <c r="BA839" s="75"/>
      <c r="BB839" s="75"/>
      <c r="BC839" s="75"/>
      <c r="BD839" s="75"/>
      <c r="BE839" s="75"/>
      <c r="BF839" s="75"/>
      <c r="BG839" s="75"/>
      <c r="BH839" s="75"/>
      <c r="BI839" s="75"/>
      <c r="BJ839" s="75"/>
      <c r="BK839" s="75"/>
      <c r="BL839" s="75"/>
      <c r="BM839" s="75"/>
      <c r="BN839" s="75"/>
      <c r="BO839" s="75"/>
      <c r="BP839" s="75"/>
      <c r="BQ839" s="75"/>
      <c r="BR839" s="75"/>
      <c r="BS839" s="75"/>
      <c r="BT839" s="75"/>
      <c r="BU839" s="75"/>
      <c r="BV839" s="75"/>
      <c r="BW839" s="75"/>
      <c r="BX839" s="75"/>
      <c r="BY839" s="75"/>
      <c r="BZ839" s="75"/>
      <c r="CA839" s="75"/>
    </row>
    <row r="840" spans="1:79" ht="14.4" x14ac:dyDescent="0.3">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c r="AU840" s="75"/>
      <c r="AV840" s="75"/>
      <c r="AW840" s="75"/>
      <c r="AX840" s="75"/>
      <c r="AY840" s="75"/>
      <c r="AZ840" s="75"/>
      <c r="BA840" s="75"/>
      <c r="BB840" s="75"/>
      <c r="BC840" s="75"/>
      <c r="BD840" s="75"/>
      <c r="BE840" s="75"/>
      <c r="BF840" s="75"/>
      <c r="BG840" s="75"/>
      <c r="BH840" s="75"/>
      <c r="BI840" s="75"/>
      <c r="BJ840" s="75"/>
      <c r="BK840" s="75"/>
      <c r="BL840" s="75"/>
      <c r="BM840" s="75"/>
      <c r="BN840" s="75"/>
      <c r="BO840" s="75"/>
      <c r="BP840" s="75"/>
      <c r="BQ840" s="75"/>
      <c r="BR840" s="75"/>
      <c r="BS840" s="75"/>
      <c r="BT840" s="75"/>
      <c r="BU840" s="75"/>
      <c r="BV840" s="75"/>
      <c r="BW840" s="75"/>
      <c r="BX840" s="75"/>
      <c r="BY840" s="75"/>
      <c r="BZ840" s="75"/>
      <c r="CA840" s="75"/>
    </row>
    <row r="841" spans="1:79" ht="14.4" x14ac:dyDescent="0.3">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c r="AU841" s="75"/>
      <c r="AV841" s="75"/>
      <c r="AW841" s="75"/>
      <c r="AX841" s="75"/>
      <c r="AY841" s="75"/>
      <c r="AZ841" s="75"/>
      <c r="BA841" s="75"/>
      <c r="BB841" s="75"/>
      <c r="BC841" s="75"/>
      <c r="BD841" s="75"/>
      <c r="BE841" s="75"/>
      <c r="BF841" s="75"/>
      <c r="BG841" s="75"/>
      <c r="BH841" s="75"/>
      <c r="BI841" s="75"/>
      <c r="BJ841" s="75"/>
      <c r="BK841" s="75"/>
      <c r="BL841" s="75"/>
      <c r="BM841" s="75"/>
      <c r="BN841" s="75"/>
      <c r="BO841" s="75"/>
      <c r="BP841" s="75"/>
      <c r="BQ841" s="75"/>
      <c r="BR841" s="75"/>
      <c r="BS841" s="75"/>
      <c r="BT841" s="75"/>
      <c r="BU841" s="75"/>
      <c r="BV841" s="75"/>
      <c r="BW841" s="75"/>
      <c r="BX841" s="75"/>
      <c r="BY841" s="75"/>
      <c r="BZ841" s="75"/>
      <c r="CA841" s="75"/>
    </row>
    <row r="842" spans="1:79" ht="14.4" x14ac:dyDescent="0.3">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c r="AU842" s="75"/>
      <c r="AV842" s="75"/>
      <c r="AW842" s="75"/>
      <c r="AX842" s="75"/>
      <c r="AY842" s="75"/>
      <c r="AZ842" s="75"/>
      <c r="BA842" s="75"/>
      <c r="BB842" s="75"/>
      <c r="BC842" s="75"/>
      <c r="BD842" s="75"/>
      <c r="BE842" s="75"/>
      <c r="BF842" s="75"/>
      <c r="BG842" s="75"/>
      <c r="BH842" s="75"/>
      <c r="BI842" s="75"/>
      <c r="BJ842" s="75"/>
      <c r="BK842" s="75"/>
      <c r="BL842" s="75"/>
      <c r="BM842" s="75"/>
      <c r="BN842" s="75"/>
      <c r="BO842" s="75"/>
      <c r="BP842" s="75"/>
      <c r="BQ842" s="75"/>
      <c r="BR842" s="75"/>
      <c r="BS842" s="75"/>
      <c r="BT842" s="75"/>
      <c r="BU842" s="75"/>
      <c r="BV842" s="75"/>
      <c r="BW842" s="75"/>
      <c r="BX842" s="75"/>
      <c r="BY842" s="75"/>
      <c r="BZ842" s="75"/>
      <c r="CA842" s="75"/>
    </row>
    <row r="843" spans="1:79" ht="14.4" x14ac:dyDescent="0.3">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c r="AU843" s="75"/>
      <c r="AV843" s="75"/>
      <c r="AW843" s="75"/>
      <c r="AX843" s="75"/>
      <c r="AY843" s="75"/>
      <c r="AZ843" s="75"/>
      <c r="BA843" s="75"/>
      <c r="BB843" s="75"/>
      <c r="BC843" s="75"/>
      <c r="BD843" s="75"/>
      <c r="BE843" s="75"/>
      <c r="BF843" s="75"/>
      <c r="BG843" s="75"/>
      <c r="BH843" s="75"/>
      <c r="BI843" s="75"/>
      <c r="BJ843" s="75"/>
      <c r="BK843" s="75"/>
      <c r="BL843" s="75"/>
      <c r="BM843" s="75"/>
      <c r="BN843" s="75"/>
      <c r="BO843" s="75"/>
      <c r="BP843" s="75"/>
      <c r="BQ843" s="75"/>
      <c r="BR843" s="75"/>
      <c r="BS843" s="75"/>
      <c r="BT843" s="75"/>
      <c r="BU843" s="75"/>
      <c r="BV843" s="75"/>
      <c r="BW843" s="75"/>
      <c r="BX843" s="75"/>
      <c r="BY843" s="75"/>
      <c r="BZ843" s="75"/>
      <c r="CA843" s="75"/>
    </row>
    <row r="844" spans="1:79" ht="14.4" x14ac:dyDescent="0.3">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c r="AU844" s="75"/>
      <c r="AV844" s="75"/>
      <c r="AW844" s="75"/>
      <c r="AX844" s="75"/>
      <c r="AY844" s="75"/>
      <c r="AZ844" s="75"/>
      <c r="BA844" s="75"/>
      <c r="BB844" s="75"/>
      <c r="BC844" s="75"/>
      <c r="BD844" s="75"/>
      <c r="BE844" s="75"/>
      <c r="BF844" s="75"/>
      <c r="BG844" s="75"/>
      <c r="BH844" s="75"/>
      <c r="BI844" s="75"/>
      <c r="BJ844" s="75"/>
      <c r="BK844" s="75"/>
      <c r="BL844" s="75"/>
      <c r="BM844" s="75"/>
      <c r="BN844" s="75"/>
      <c r="BO844" s="75"/>
      <c r="BP844" s="75"/>
      <c r="BQ844" s="75"/>
      <c r="BR844" s="75"/>
      <c r="BS844" s="75"/>
      <c r="BT844" s="75"/>
      <c r="BU844" s="75"/>
      <c r="BV844" s="75"/>
      <c r="BW844" s="75"/>
      <c r="BX844" s="75"/>
      <c r="BY844" s="75"/>
      <c r="BZ844" s="75"/>
      <c r="CA844" s="75"/>
    </row>
    <row r="845" spans="1:79" ht="14.4" x14ac:dyDescent="0.3">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c r="AU845" s="75"/>
      <c r="AV845" s="75"/>
      <c r="AW845" s="75"/>
      <c r="AX845" s="75"/>
      <c r="AY845" s="75"/>
      <c r="AZ845" s="75"/>
      <c r="BA845" s="75"/>
      <c r="BB845" s="75"/>
      <c r="BC845" s="75"/>
      <c r="BD845" s="75"/>
      <c r="BE845" s="75"/>
      <c r="BF845" s="75"/>
      <c r="BG845" s="75"/>
      <c r="BH845" s="75"/>
      <c r="BI845" s="75"/>
      <c r="BJ845" s="75"/>
      <c r="BK845" s="75"/>
      <c r="BL845" s="75"/>
      <c r="BM845" s="75"/>
      <c r="BN845" s="75"/>
      <c r="BO845" s="75"/>
      <c r="BP845" s="75"/>
      <c r="BQ845" s="75"/>
      <c r="BR845" s="75"/>
      <c r="BS845" s="75"/>
      <c r="BT845" s="75"/>
      <c r="BU845" s="75"/>
      <c r="BV845" s="75"/>
      <c r="BW845" s="75"/>
      <c r="BX845" s="75"/>
      <c r="BY845" s="75"/>
      <c r="BZ845" s="75"/>
      <c r="CA845" s="75"/>
    </row>
    <row r="846" spans="1:79" ht="14.4" x14ac:dyDescent="0.3">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c r="AU846" s="75"/>
      <c r="AV846" s="75"/>
      <c r="AW846" s="75"/>
      <c r="AX846" s="75"/>
      <c r="AY846" s="75"/>
      <c r="AZ846" s="75"/>
      <c r="BA846" s="75"/>
      <c r="BB846" s="75"/>
      <c r="BC846" s="75"/>
      <c r="BD846" s="75"/>
      <c r="BE846" s="75"/>
      <c r="BF846" s="75"/>
      <c r="BG846" s="75"/>
      <c r="BH846" s="75"/>
      <c r="BI846" s="75"/>
      <c r="BJ846" s="75"/>
      <c r="BK846" s="75"/>
      <c r="BL846" s="75"/>
      <c r="BM846" s="75"/>
      <c r="BN846" s="75"/>
      <c r="BO846" s="75"/>
      <c r="BP846" s="75"/>
      <c r="BQ846" s="75"/>
      <c r="BR846" s="75"/>
      <c r="BS846" s="75"/>
      <c r="BT846" s="75"/>
      <c r="BU846" s="75"/>
      <c r="BV846" s="75"/>
      <c r="BW846" s="75"/>
      <c r="BX846" s="75"/>
      <c r="BY846" s="75"/>
      <c r="BZ846" s="75"/>
      <c r="CA846" s="75"/>
    </row>
    <row r="847" spans="1:79" ht="14.4" x14ac:dyDescent="0.3">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c r="AU847" s="75"/>
      <c r="AV847" s="75"/>
      <c r="AW847" s="75"/>
      <c r="AX847" s="75"/>
      <c r="AY847" s="75"/>
      <c r="AZ847" s="75"/>
      <c r="BA847" s="75"/>
      <c r="BB847" s="75"/>
      <c r="BC847" s="75"/>
      <c r="BD847" s="75"/>
      <c r="BE847" s="75"/>
      <c r="BF847" s="75"/>
      <c r="BG847" s="75"/>
      <c r="BH847" s="75"/>
      <c r="BI847" s="75"/>
      <c r="BJ847" s="75"/>
      <c r="BK847" s="75"/>
      <c r="BL847" s="75"/>
      <c r="BM847" s="75"/>
      <c r="BN847" s="75"/>
      <c r="BO847" s="75"/>
      <c r="BP847" s="75"/>
      <c r="BQ847" s="75"/>
      <c r="BR847" s="75"/>
      <c r="BS847" s="75"/>
      <c r="BT847" s="75"/>
      <c r="BU847" s="75"/>
      <c r="BV847" s="75"/>
      <c r="BW847" s="75"/>
      <c r="BX847" s="75"/>
      <c r="BY847" s="75"/>
      <c r="BZ847" s="75"/>
      <c r="CA847" s="75"/>
    </row>
    <row r="848" spans="1:79" ht="14.4" x14ac:dyDescent="0.3">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c r="AU848" s="75"/>
      <c r="AV848" s="75"/>
      <c r="AW848" s="75"/>
      <c r="AX848" s="75"/>
      <c r="AY848" s="75"/>
      <c r="AZ848" s="75"/>
      <c r="BA848" s="75"/>
      <c r="BB848" s="75"/>
      <c r="BC848" s="75"/>
      <c r="BD848" s="75"/>
      <c r="BE848" s="75"/>
      <c r="BF848" s="75"/>
      <c r="BG848" s="75"/>
      <c r="BH848" s="75"/>
      <c r="BI848" s="75"/>
      <c r="BJ848" s="75"/>
      <c r="BK848" s="75"/>
      <c r="BL848" s="75"/>
      <c r="BM848" s="75"/>
      <c r="BN848" s="75"/>
      <c r="BO848" s="75"/>
      <c r="BP848" s="75"/>
      <c r="BQ848" s="75"/>
      <c r="BR848" s="75"/>
      <c r="BS848" s="75"/>
      <c r="BT848" s="75"/>
      <c r="BU848" s="75"/>
      <c r="BV848" s="75"/>
      <c r="BW848" s="75"/>
      <c r="BX848" s="75"/>
      <c r="BY848" s="75"/>
      <c r="BZ848" s="75"/>
      <c r="CA848" s="75"/>
    </row>
    <row r="849" spans="1:79" ht="14.4" x14ac:dyDescent="0.3">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c r="AU849" s="75"/>
      <c r="AV849" s="75"/>
      <c r="AW849" s="75"/>
      <c r="AX849" s="75"/>
      <c r="AY849" s="75"/>
      <c r="AZ849" s="75"/>
      <c r="BA849" s="75"/>
      <c r="BB849" s="75"/>
      <c r="BC849" s="75"/>
      <c r="BD849" s="75"/>
      <c r="BE849" s="75"/>
      <c r="BF849" s="75"/>
      <c r="BG849" s="75"/>
      <c r="BH849" s="75"/>
      <c r="BI849" s="75"/>
      <c r="BJ849" s="75"/>
      <c r="BK849" s="75"/>
      <c r="BL849" s="75"/>
      <c r="BM849" s="75"/>
      <c r="BN849" s="75"/>
      <c r="BO849" s="75"/>
      <c r="BP849" s="75"/>
      <c r="BQ849" s="75"/>
      <c r="BR849" s="75"/>
      <c r="BS849" s="75"/>
      <c r="BT849" s="75"/>
      <c r="BU849" s="75"/>
      <c r="BV849" s="75"/>
      <c r="BW849" s="75"/>
      <c r="BX849" s="75"/>
      <c r="BY849" s="75"/>
      <c r="BZ849" s="75"/>
      <c r="CA849" s="75"/>
    </row>
    <row r="850" spans="1:79" ht="14.4" x14ac:dyDescent="0.3">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c r="AU850" s="75"/>
      <c r="AV850" s="75"/>
      <c r="AW850" s="75"/>
      <c r="AX850" s="75"/>
      <c r="AY850" s="75"/>
      <c r="AZ850" s="75"/>
      <c r="BA850" s="75"/>
      <c r="BB850" s="75"/>
      <c r="BC850" s="75"/>
      <c r="BD850" s="75"/>
      <c r="BE850" s="75"/>
      <c r="BF850" s="75"/>
      <c r="BG850" s="75"/>
      <c r="BH850" s="75"/>
      <c r="BI850" s="75"/>
      <c r="BJ850" s="75"/>
      <c r="BK850" s="75"/>
      <c r="BL850" s="75"/>
      <c r="BM850" s="75"/>
      <c r="BN850" s="75"/>
      <c r="BO850" s="75"/>
      <c r="BP850" s="75"/>
      <c r="BQ850" s="75"/>
      <c r="BR850" s="75"/>
      <c r="BS850" s="75"/>
      <c r="BT850" s="75"/>
      <c r="BU850" s="75"/>
      <c r="BV850" s="75"/>
      <c r="BW850" s="75"/>
      <c r="BX850" s="75"/>
      <c r="BY850" s="75"/>
      <c r="BZ850" s="75"/>
      <c r="CA850" s="75"/>
    </row>
    <row r="851" spans="1:79" ht="14.4" x14ac:dyDescent="0.3">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c r="AU851" s="75"/>
      <c r="AV851" s="75"/>
      <c r="AW851" s="75"/>
      <c r="AX851" s="75"/>
      <c r="AY851" s="75"/>
      <c r="AZ851" s="75"/>
      <c r="BA851" s="75"/>
      <c r="BB851" s="75"/>
      <c r="BC851" s="75"/>
      <c r="BD851" s="75"/>
      <c r="BE851" s="75"/>
      <c r="BF851" s="75"/>
      <c r="BG851" s="75"/>
      <c r="BH851" s="75"/>
      <c r="BI851" s="75"/>
      <c r="BJ851" s="75"/>
      <c r="BK851" s="75"/>
      <c r="BL851" s="75"/>
      <c r="BM851" s="75"/>
      <c r="BN851" s="75"/>
      <c r="BO851" s="75"/>
      <c r="BP851" s="75"/>
      <c r="BQ851" s="75"/>
      <c r="BR851" s="75"/>
      <c r="BS851" s="75"/>
      <c r="BT851" s="75"/>
      <c r="BU851" s="75"/>
      <c r="BV851" s="75"/>
      <c r="BW851" s="75"/>
      <c r="BX851" s="75"/>
      <c r="BY851" s="75"/>
      <c r="BZ851" s="75"/>
      <c r="CA851" s="75"/>
    </row>
    <row r="852" spans="1:79" ht="14.4" x14ac:dyDescent="0.3">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c r="AU852" s="75"/>
      <c r="AV852" s="75"/>
      <c r="AW852" s="75"/>
      <c r="AX852" s="75"/>
      <c r="AY852" s="75"/>
      <c r="AZ852" s="75"/>
      <c r="BA852" s="75"/>
      <c r="BB852" s="75"/>
      <c r="BC852" s="75"/>
      <c r="BD852" s="75"/>
      <c r="BE852" s="75"/>
      <c r="BF852" s="75"/>
      <c r="BG852" s="75"/>
      <c r="BH852" s="75"/>
      <c r="BI852" s="75"/>
      <c r="BJ852" s="75"/>
      <c r="BK852" s="75"/>
      <c r="BL852" s="75"/>
      <c r="BM852" s="75"/>
      <c r="BN852" s="75"/>
      <c r="BO852" s="75"/>
      <c r="BP852" s="75"/>
      <c r="BQ852" s="75"/>
      <c r="BR852" s="75"/>
      <c r="BS852" s="75"/>
      <c r="BT852" s="75"/>
      <c r="BU852" s="75"/>
      <c r="BV852" s="75"/>
      <c r="BW852" s="75"/>
      <c r="BX852" s="75"/>
      <c r="BY852" s="75"/>
      <c r="BZ852" s="75"/>
      <c r="CA852" s="75"/>
    </row>
    <row r="853" spans="1:79" ht="14.4" x14ac:dyDescent="0.3">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c r="AU853" s="75"/>
      <c r="AV853" s="75"/>
      <c r="AW853" s="75"/>
      <c r="AX853" s="75"/>
      <c r="AY853" s="75"/>
      <c r="AZ853" s="75"/>
      <c r="BA853" s="75"/>
      <c r="BB853" s="75"/>
      <c r="BC853" s="75"/>
      <c r="BD853" s="75"/>
      <c r="BE853" s="75"/>
      <c r="BF853" s="75"/>
      <c r="BG853" s="75"/>
      <c r="BH853" s="75"/>
      <c r="BI853" s="75"/>
      <c r="BJ853" s="75"/>
      <c r="BK853" s="75"/>
      <c r="BL853" s="75"/>
      <c r="BM853" s="75"/>
      <c r="BN853" s="75"/>
      <c r="BO853" s="75"/>
      <c r="BP853" s="75"/>
      <c r="BQ853" s="75"/>
      <c r="BR853" s="75"/>
      <c r="BS853" s="75"/>
      <c r="BT853" s="75"/>
      <c r="BU853" s="75"/>
      <c r="BV853" s="75"/>
      <c r="BW853" s="75"/>
      <c r="BX853" s="75"/>
      <c r="BY853" s="75"/>
      <c r="BZ853" s="75"/>
      <c r="CA853" s="75"/>
    </row>
    <row r="854" spans="1:79" ht="14.4" x14ac:dyDescent="0.3">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c r="AU854" s="75"/>
      <c r="AV854" s="75"/>
      <c r="AW854" s="75"/>
      <c r="AX854" s="75"/>
      <c r="AY854" s="75"/>
      <c r="AZ854" s="75"/>
      <c r="BA854" s="75"/>
      <c r="BB854" s="75"/>
      <c r="BC854" s="75"/>
      <c r="BD854" s="75"/>
      <c r="BE854" s="75"/>
      <c r="BF854" s="75"/>
      <c r="BG854" s="75"/>
      <c r="BH854" s="75"/>
      <c r="BI854" s="75"/>
      <c r="BJ854" s="75"/>
      <c r="BK854" s="75"/>
      <c r="BL854" s="75"/>
      <c r="BM854" s="75"/>
      <c r="BN854" s="75"/>
      <c r="BO854" s="75"/>
      <c r="BP854" s="75"/>
      <c r="BQ854" s="75"/>
      <c r="BR854" s="75"/>
      <c r="BS854" s="75"/>
      <c r="BT854" s="75"/>
      <c r="BU854" s="75"/>
      <c r="BV854" s="75"/>
      <c r="BW854" s="75"/>
      <c r="BX854" s="75"/>
      <c r="BY854" s="75"/>
      <c r="BZ854" s="75"/>
      <c r="CA854" s="75"/>
    </row>
    <row r="855" spans="1:79" ht="14.4" x14ac:dyDescent="0.3">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c r="AU855" s="75"/>
      <c r="AV855" s="75"/>
      <c r="AW855" s="75"/>
      <c r="AX855" s="75"/>
      <c r="AY855" s="75"/>
      <c r="AZ855" s="75"/>
      <c r="BA855" s="75"/>
      <c r="BB855" s="75"/>
      <c r="BC855" s="75"/>
      <c r="BD855" s="75"/>
      <c r="BE855" s="75"/>
      <c r="BF855" s="75"/>
      <c r="BG855" s="75"/>
      <c r="BH855" s="75"/>
      <c r="BI855" s="75"/>
      <c r="BJ855" s="75"/>
      <c r="BK855" s="75"/>
      <c r="BL855" s="75"/>
      <c r="BM855" s="75"/>
      <c r="BN855" s="75"/>
      <c r="BO855" s="75"/>
      <c r="BP855" s="75"/>
      <c r="BQ855" s="75"/>
      <c r="BR855" s="75"/>
      <c r="BS855" s="75"/>
      <c r="BT855" s="75"/>
      <c r="BU855" s="75"/>
      <c r="BV855" s="75"/>
      <c r="BW855" s="75"/>
      <c r="BX855" s="75"/>
      <c r="BY855" s="75"/>
      <c r="BZ855" s="75"/>
      <c r="CA855" s="75"/>
    </row>
    <row r="856" spans="1:79" ht="14.4" x14ac:dyDescent="0.3">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c r="AU856" s="75"/>
      <c r="AV856" s="75"/>
      <c r="AW856" s="75"/>
      <c r="AX856" s="75"/>
      <c r="AY856" s="75"/>
      <c r="AZ856" s="75"/>
      <c r="BA856" s="75"/>
      <c r="BB856" s="75"/>
      <c r="BC856" s="75"/>
      <c r="BD856" s="75"/>
      <c r="BE856" s="75"/>
      <c r="BF856" s="75"/>
      <c r="BG856" s="75"/>
      <c r="BH856" s="75"/>
      <c r="BI856" s="75"/>
      <c r="BJ856" s="75"/>
      <c r="BK856" s="75"/>
      <c r="BL856" s="75"/>
      <c r="BM856" s="75"/>
      <c r="BN856" s="75"/>
      <c r="BO856" s="75"/>
      <c r="BP856" s="75"/>
      <c r="BQ856" s="75"/>
      <c r="BR856" s="75"/>
      <c r="BS856" s="75"/>
      <c r="BT856" s="75"/>
      <c r="BU856" s="75"/>
      <c r="BV856" s="75"/>
      <c r="BW856" s="75"/>
      <c r="BX856" s="75"/>
      <c r="BY856" s="75"/>
      <c r="BZ856" s="75"/>
      <c r="CA856" s="75"/>
    </row>
    <row r="857" spans="1:79" ht="14.4" x14ac:dyDescent="0.3">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c r="AU857" s="75"/>
      <c r="AV857" s="75"/>
      <c r="AW857" s="75"/>
      <c r="AX857" s="75"/>
      <c r="AY857" s="75"/>
      <c r="AZ857" s="75"/>
      <c r="BA857" s="75"/>
      <c r="BB857" s="75"/>
      <c r="BC857" s="75"/>
      <c r="BD857" s="75"/>
      <c r="BE857" s="75"/>
      <c r="BF857" s="75"/>
      <c r="BG857" s="75"/>
      <c r="BH857" s="75"/>
      <c r="BI857" s="75"/>
      <c r="BJ857" s="75"/>
      <c r="BK857" s="75"/>
      <c r="BL857" s="75"/>
      <c r="BM857" s="75"/>
      <c r="BN857" s="75"/>
      <c r="BO857" s="75"/>
      <c r="BP857" s="75"/>
      <c r="BQ857" s="75"/>
      <c r="BR857" s="75"/>
      <c r="BS857" s="75"/>
      <c r="BT857" s="75"/>
      <c r="BU857" s="75"/>
      <c r="BV857" s="75"/>
      <c r="BW857" s="75"/>
      <c r="BX857" s="75"/>
      <c r="BY857" s="75"/>
      <c r="BZ857" s="75"/>
      <c r="CA857" s="75"/>
    </row>
    <row r="858" spans="1:79" ht="14.4" x14ac:dyDescent="0.3">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c r="AU858" s="75"/>
      <c r="AV858" s="75"/>
      <c r="AW858" s="75"/>
      <c r="AX858" s="75"/>
      <c r="AY858" s="75"/>
      <c r="AZ858" s="75"/>
      <c r="BA858" s="75"/>
      <c r="BB858" s="75"/>
      <c r="BC858" s="75"/>
      <c r="BD858" s="75"/>
      <c r="BE858" s="75"/>
      <c r="BF858" s="75"/>
      <c r="BG858" s="75"/>
      <c r="BH858" s="75"/>
      <c r="BI858" s="75"/>
      <c r="BJ858" s="75"/>
      <c r="BK858" s="75"/>
      <c r="BL858" s="75"/>
      <c r="BM858" s="75"/>
      <c r="BN858" s="75"/>
      <c r="BO858" s="75"/>
      <c r="BP858" s="75"/>
      <c r="BQ858" s="75"/>
      <c r="BR858" s="75"/>
      <c r="BS858" s="75"/>
      <c r="BT858" s="75"/>
      <c r="BU858" s="75"/>
      <c r="BV858" s="75"/>
      <c r="BW858" s="75"/>
      <c r="BX858" s="75"/>
      <c r="BY858" s="75"/>
      <c r="BZ858" s="75"/>
      <c r="CA858" s="75"/>
    </row>
    <row r="859" spans="1:79" ht="14.4" x14ac:dyDescent="0.3">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c r="AU859" s="75"/>
      <c r="AV859" s="75"/>
      <c r="AW859" s="75"/>
      <c r="AX859" s="75"/>
      <c r="AY859" s="75"/>
      <c r="AZ859" s="75"/>
      <c r="BA859" s="75"/>
      <c r="BB859" s="75"/>
      <c r="BC859" s="75"/>
      <c r="BD859" s="75"/>
      <c r="BE859" s="75"/>
      <c r="BF859" s="75"/>
      <c r="BG859" s="75"/>
      <c r="BH859" s="75"/>
      <c r="BI859" s="75"/>
      <c r="BJ859" s="75"/>
      <c r="BK859" s="75"/>
      <c r="BL859" s="75"/>
      <c r="BM859" s="75"/>
      <c r="BN859" s="75"/>
      <c r="BO859" s="75"/>
      <c r="BP859" s="75"/>
      <c r="BQ859" s="75"/>
      <c r="BR859" s="75"/>
      <c r="BS859" s="75"/>
      <c r="BT859" s="75"/>
      <c r="BU859" s="75"/>
      <c r="BV859" s="75"/>
      <c r="BW859" s="75"/>
      <c r="BX859" s="75"/>
      <c r="BY859" s="75"/>
      <c r="BZ859" s="75"/>
      <c r="CA859" s="75"/>
    </row>
    <row r="860" spans="1:79" ht="14.4" x14ac:dyDescent="0.3">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c r="AU860" s="75"/>
      <c r="AV860" s="75"/>
      <c r="AW860" s="75"/>
      <c r="AX860" s="75"/>
      <c r="AY860" s="75"/>
      <c r="AZ860" s="75"/>
      <c r="BA860" s="75"/>
      <c r="BB860" s="75"/>
      <c r="BC860" s="75"/>
      <c r="BD860" s="75"/>
      <c r="BE860" s="75"/>
      <c r="BF860" s="75"/>
      <c r="BG860" s="75"/>
      <c r="BH860" s="75"/>
      <c r="BI860" s="75"/>
      <c r="BJ860" s="75"/>
      <c r="BK860" s="75"/>
      <c r="BL860" s="75"/>
      <c r="BM860" s="75"/>
      <c r="BN860" s="75"/>
      <c r="BO860" s="75"/>
      <c r="BP860" s="75"/>
      <c r="BQ860" s="75"/>
      <c r="BR860" s="75"/>
      <c r="BS860" s="75"/>
      <c r="BT860" s="75"/>
      <c r="BU860" s="75"/>
      <c r="BV860" s="75"/>
      <c r="BW860" s="75"/>
      <c r="BX860" s="75"/>
      <c r="BY860" s="75"/>
      <c r="BZ860" s="75"/>
      <c r="CA860" s="75"/>
    </row>
    <row r="861" spans="1:79" ht="14.4" x14ac:dyDescent="0.3">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c r="AU861" s="75"/>
      <c r="AV861" s="75"/>
      <c r="AW861" s="75"/>
      <c r="AX861" s="75"/>
      <c r="AY861" s="75"/>
      <c r="AZ861" s="75"/>
      <c r="BA861" s="75"/>
      <c r="BB861" s="75"/>
      <c r="BC861" s="75"/>
      <c r="BD861" s="75"/>
      <c r="BE861" s="75"/>
      <c r="BF861" s="75"/>
      <c r="BG861" s="75"/>
      <c r="BH861" s="75"/>
      <c r="BI861" s="75"/>
      <c r="BJ861" s="75"/>
      <c r="BK861" s="75"/>
      <c r="BL861" s="75"/>
      <c r="BM861" s="75"/>
      <c r="BN861" s="75"/>
      <c r="BO861" s="75"/>
      <c r="BP861" s="75"/>
      <c r="BQ861" s="75"/>
      <c r="BR861" s="75"/>
      <c r="BS861" s="75"/>
      <c r="BT861" s="75"/>
      <c r="BU861" s="75"/>
      <c r="BV861" s="75"/>
      <c r="BW861" s="75"/>
      <c r="BX861" s="75"/>
      <c r="BY861" s="75"/>
      <c r="BZ861" s="75"/>
      <c r="CA861" s="75"/>
    </row>
    <row r="862" spans="1:79" ht="14.4" x14ac:dyDescent="0.3">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c r="AU862" s="75"/>
      <c r="AV862" s="75"/>
      <c r="AW862" s="75"/>
      <c r="AX862" s="75"/>
      <c r="AY862" s="75"/>
      <c r="AZ862" s="75"/>
      <c r="BA862" s="75"/>
      <c r="BB862" s="75"/>
      <c r="BC862" s="75"/>
      <c r="BD862" s="75"/>
      <c r="BE862" s="75"/>
      <c r="BF862" s="75"/>
      <c r="BG862" s="75"/>
      <c r="BH862" s="75"/>
      <c r="BI862" s="75"/>
      <c r="BJ862" s="75"/>
      <c r="BK862" s="75"/>
      <c r="BL862" s="75"/>
      <c r="BM862" s="75"/>
      <c r="BN862" s="75"/>
      <c r="BO862" s="75"/>
      <c r="BP862" s="75"/>
      <c r="BQ862" s="75"/>
      <c r="BR862" s="75"/>
      <c r="BS862" s="75"/>
      <c r="BT862" s="75"/>
      <c r="BU862" s="75"/>
      <c r="BV862" s="75"/>
      <c r="BW862" s="75"/>
      <c r="BX862" s="75"/>
      <c r="BY862" s="75"/>
      <c r="BZ862" s="75"/>
      <c r="CA862" s="75"/>
    </row>
    <row r="863" spans="1:79" ht="14.4" x14ac:dyDescent="0.3">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c r="AU863" s="75"/>
      <c r="AV863" s="75"/>
      <c r="AW863" s="75"/>
      <c r="AX863" s="75"/>
      <c r="AY863" s="75"/>
      <c r="AZ863" s="75"/>
      <c r="BA863" s="75"/>
      <c r="BB863" s="75"/>
      <c r="BC863" s="75"/>
      <c r="BD863" s="75"/>
      <c r="BE863" s="75"/>
      <c r="BF863" s="75"/>
      <c r="BG863" s="75"/>
      <c r="BH863" s="75"/>
      <c r="BI863" s="75"/>
      <c r="BJ863" s="75"/>
      <c r="BK863" s="75"/>
      <c r="BL863" s="75"/>
      <c r="BM863" s="75"/>
      <c r="BN863" s="75"/>
      <c r="BO863" s="75"/>
      <c r="BP863" s="75"/>
      <c r="BQ863" s="75"/>
      <c r="BR863" s="75"/>
      <c r="BS863" s="75"/>
      <c r="BT863" s="75"/>
      <c r="BU863" s="75"/>
      <c r="BV863" s="75"/>
      <c r="BW863" s="75"/>
      <c r="BX863" s="75"/>
      <c r="BY863" s="75"/>
      <c r="BZ863" s="75"/>
      <c r="CA863" s="75"/>
    </row>
    <row r="864" spans="1:79" ht="14.4" x14ac:dyDescent="0.3">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c r="AU864" s="75"/>
      <c r="AV864" s="75"/>
      <c r="AW864" s="75"/>
      <c r="AX864" s="75"/>
      <c r="AY864" s="75"/>
      <c r="AZ864" s="75"/>
      <c r="BA864" s="75"/>
      <c r="BB864" s="75"/>
      <c r="BC864" s="75"/>
      <c r="BD864" s="75"/>
      <c r="BE864" s="75"/>
      <c r="BF864" s="75"/>
      <c r="BG864" s="75"/>
      <c r="BH864" s="75"/>
      <c r="BI864" s="75"/>
      <c r="BJ864" s="75"/>
      <c r="BK864" s="75"/>
      <c r="BL864" s="75"/>
      <c r="BM864" s="75"/>
      <c r="BN864" s="75"/>
      <c r="BO864" s="75"/>
      <c r="BP864" s="75"/>
      <c r="BQ864" s="75"/>
      <c r="BR864" s="75"/>
      <c r="BS864" s="75"/>
      <c r="BT864" s="75"/>
      <c r="BU864" s="75"/>
      <c r="BV864" s="75"/>
      <c r="BW864" s="75"/>
      <c r="BX864" s="75"/>
      <c r="BY864" s="75"/>
      <c r="BZ864" s="75"/>
      <c r="CA864" s="75"/>
    </row>
    <row r="865" spans="1:79" ht="14.4" x14ac:dyDescent="0.3">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c r="AU865" s="75"/>
      <c r="AV865" s="75"/>
      <c r="AW865" s="75"/>
      <c r="AX865" s="75"/>
      <c r="AY865" s="75"/>
      <c r="AZ865" s="75"/>
      <c r="BA865" s="75"/>
      <c r="BB865" s="75"/>
      <c r="BC865" s="75"/>
      <c r="BD865" s="75"/>
      <c r="BE865" s="75"/>
      <c r="BF865" s="75"/>
      <c r="BG865" s="75"/>
      <c r="BH865" s="75"/>
      <c r="BI865" s="75"/>
      <c r="BJ865" s="75"/>
      <c r="BK865" s="75"/>
      <c r="BL865" s="75"/>
      <c r="BM865" s="75"/>
      <c r="BN865" s="75"/>
      <c r="BO865" s="75"/>
      <c r="BP865" s="75"/>
      <c r="BQ865" s="75"/>
      <c r="BR865" s="75"/>
      <c r="BS865" s="75"/>
      <c r="BT865" s="75"/>
      <c r="BU865" s="75"/>
      <c r="BV865" s="75"/>
      <c r="BW865" s="75"/>
      <c r="BX865" s="75"/>
      <c r="BY865" s="75"/>
      <c r="BZ865" s="75"/>
      <c r="CA865" s="75"/>
    </row>
    <row r="866" spans="1:79" ht="14.4" x14ac:dyDescent="0.3">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c r="AU866" s="75"/>
      <c r="AV866" s="75"/>
      <c r="AW866" s="75"/>
      <c r="AX866" s="75"/>
      <c r="AY866" s="75"/>
      <c r="AZ866" s="75"/>
      <c r="BA866" s="75"/>
      <c r="BB866" s="75"/>
      <c r="BC866" s="75"/>
      <c r="BD866" s="75"/>
      <c r="BE866" s="75"/>
      <c r="BF866" s="75"/>
      <c r="BG866" s="75"/>
      <c r="BH866" s="75"/>
      <c r="BI866" s="75"/>
      <c r="BJ866" s="75"/>
      <c r="BK866" s="75"/>
      <c r="BL866" s="75"/>
      <c r="BM866" s="75"/>
      <c r="BN866" s="75"/>
      <c r="BO866" s="75"/>
      <c r="BP866" s="75"/>
      <c r="BQ866" s="75"/>
      <c r="BR866" s="75"/>
      <c r="BS866" s="75"/>
      <c r="BT866" s="75"/>
      <c r="BU866" s="75"/>
      <c r="BV866" s="75"/>
      <c r="BW866" s="75"/>
      <c r="BX866" s="75"/>
      <c r="BY866" s="75"/>
      <c r="BZ866" s="75"/>
      <c r="CA866" s="75"/>
    </row>
    <row r="867" spans="1:79" ht="14.4" x14ac:dyDescent="0.3">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c r="AU867" s="75"/>
      <c r="AV867" s="75"/>
      <c r="AW867" s="75"/>
      <c r="AX867" s="75"/>
      <c r="AY867" s="75"/>
      <c r="AZ867" s="75"/>
      <c r="BA867" s="75"/>
      <c r="BB867" s="75"/>
      <c r="BC867" s="75"/>
      <c r="BD867" s="75"/>
      <c r="BE867" s="75"/>
      <c r="BF867" s="75"/>
      <c r="BG867" s="75"/>
      <c r="BH867" s="75"/>
      <c r="BI867" s="75"/>
      <c r="BJ867" s="75"/>
      <c r="BK867" s="75"/>
      <c r="BL867" s="75"/>
      <c r="BM867" s="75"/>
      <c r="BN867" s="75"/>
      <c r="BO867" s="75"/>
      <c r="BP867" s="75"/>
      <c r="BQ867" s="75"/>
      <c r="BR867" s="75"/>
      <c r="BS867" s="75"/>
      <c r="BT867" s="75"/>
      <c r="BU867" s="75"/>
      <c r="BV867" s="75"/>
      <c r="BW867" s="75"/>
      <c r="BX867" s="75"/>
      <c r="BY867" s="75"/>
      <c r="BZ867" s="75"/>
      <c r="CA867" s="75"/>
    </row>
    <row r="868" spans="1:79" ht="14.4" x14ac:dyDescent="0.3">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c r="BU868" s="75"/>
      <c r="BV868" s="75"/>
      <c r="BW868" s="75"/>
      <c r="BX868" s="75"/>
      <c r="BY868" s="75"/>
      <c r="BZ868" s="75"/>
      <c r="CA868" s="75"/>
    </row>
    <row r="869" spans="1:79" ht="14.4" x14ac:dyDescent="0.3">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c r="BU869" s="75"/>
      <c r="BV869" s="75"/>
      <c r="BW869" s="75"/>
      <c r="BX869" s="75"/>
      <c r="BY869" s="75"/>
      <c r="BZ869" s="75"/>
      <c r="CA869" s="75"/>
    </row>
    <row r="870" spans="1:79" ht="14.4" x14ac:dyDescent="0.3">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c r="BU870" s="75"/>
      <c r="BV870" s="75"/>
      <c r="BW870" s="75"/>
      <c r="BX870" s="75"/>
      <c r="BY870" s="75"/>
      <c r="BZ870" s="75"/>
      <c r="CA870" s="75"/>
    </row>
    <row r="871" spans="1:79" ht="14.4" x14ac:dyDescent="0.3">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c r="AU871" s="75"/>
      <c r="AV871" s="75"/>
      <c r="AW871" s="75"/>
      <c r="AX871" s="75"/>
      <c r="AY871" s="75"/>
      <c r="AZ871" s="75"/>
      <c r="BA871" s="75"/>
      <c r="BB871" s="75"/>
      <c r="BC871" s="75"/>
      <c r="BD871" s="75"/>
      <c r="BE871" s="75"/>
      <c r="BF871" s="75"/>
      <c r="BG871" s="75"/>
      <c r="BH871" s="75"/>
      <c r="BI871" s="75"/>
      <c r="BJ871" s="75"/>
      <c r="BK871" s="75"/>
      <c r="BL871" s="75"/>
      <c r="BM871" s="75"/>
      <c r="BN871" s="75"/>
      <c r="BO871" s="75"/>
      <c r="BP871" s="75"/>
      <c r="BQ871" s="75"/>
      <c r="BR871" s="75"/>
      <c r="BS871" s="75"/>
      <c r="BT871" s="75"/>
      <c r="BU871" s="75"/>
      <c r="BV871" s="75"/>
      <c r="BW871" s="75"/>
      <c r="BX871" s="75"/>
      <c r="BY871" s="75"/>
      <c r="BZ871" s="75"/>
      <c r="CA871" s="75"/>
    </row>
    <row r="872" spans="1:79" ht="14.4" x14ac:dyDescent="0.3">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c r="AU872" s="75"/>
      <c r="AV872" s="75"/>
      <c r="AW872" s="75"/>
      <c r="AX872" s="75"/>
      <c r="AY872" s="75"/>
      <c r="AZ872" s="75"/>
      <c r="BA872" s="75"/>
      <c r="BB872" s="75"/>
      <c r="BC872" s="75"/>
      <c r="BD872" s="75"/>
      <c r="BE872" s="75"/>
      <c r="BF872" s="75"/>
      <c r="BG872" s="75"/>
      <c r="BH872" s="75"/>
      <c r="BI872" s="75"/>
      <c r="BJ872" s="75"/>
      <c r="BK872" s="75"/>
      <c r="BL872" s="75"/>
      <c r="BM872" s="75"/>
      <c r="BN872" s="75"/>
      <c r="BO872" s="75"/>
      <c r="BP872" s="75"/>
      <c r="BQ872" s="75"/>
      <c r="BR872" s="75"/>
      <c r="BS872" s="75"/>
      <c r="BT872" s="75"/>
      <c r="BU872" s="75"/>
      <c r="BV872" s="75"/>
      <c r="BW872" s="75"/>
      <c r="BX872" s="75"/>
      <c r="BY872" s="75"/>
      <c r="BZ872" s="75"/>
      <c r="CA872" s="75"/>
    </row>
    <row r="873" spans="1:79" ht="14.4" x14ac:dyDescent="0.3">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c r="AU873" s="75"/>
      <c r="AV873" s="75"/>
      <c r="AW873" s="75"/>
      <c r="AX873" s="75"/>
      <c r="AY873" s="75"/>
      <c r="AZ873" s="75"/>
      <c r="BA873" s="75"/>
      <c r="BB873" s="75"/>
      <c r="BC873" s="75"/>
      <c r="BD873" s="75"/>
      <c r="BE873" s="75"/>
      <c r="BF873" s="75"/>
      <c r="BG873" s="75"/>
      <c r="BH873" s="75"/>
      <c r="BI873" s="75"/>
      <c r="BJ873" s="75"/>
      <c r="BK873" s="75"/>
      <c r="BL873" s="75"/>
      <c r="BM873" s="75"/>
      <c r="BN873" s="75"/>
      <c r="BO873" s="75"/>
      <c r="BP873" s="75"/>
      <c r="BQ873" s="75"/>
      <c r="BR873" s="75"/>
      <c r="BS873" s="75"/>
      <c r="BT873" s="75"/>
      <c r="BU873" s="75"/>
      <c r="BV873" s="75"/>
      <c r="BW873" s="75"/>
      <c r="BX873" s="75"/>
      <c r="BY873" s="75"/>
      <c r="BZ873" s="75"/>
      <c r="CA873" s="75"/>
    </row>
    <row r="874" spans="1:79" ht="14.4" x14ac:dyDescent="0.3">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c r="AU874" s="75"/>
      <c r="AV874" s="75"/>
      <c r="AW874" s="75"/>
      <c r="AX874" s="75"/>
      <c r="AY874" s="75"/>
      <c r="AZ874" s="75"/>
      <c r="BA874" s="75"/>
      <c r="BB874" s="75"/>
      <c r="BC874" s="75"/>
      <c r="BD874" s="75"/>
      <c r="BE874" s="75"/>
      <c r="BF874" s="75"/>
      <c r="BG874" s="75"/>
      <c r="BH874" s="75"/>
      <c r="BI874" s="75"/>
      <c r="BJ874" s="75"/>
      <c r="BK874" s="75"/>
      <c r="BL874" s="75"/>
      <c r="BM874" s="75"/>
      <c r="BN874" s="75"/>
      <c r="BO874" s="75"/>
      <c r="BP874" s="75"/>
      <c r="BQ874" s="75"/>
      <c r="BR874" s="75"/>
      <c r="BS874" s="75"/>
      <c r="BT874" s="75"/>
      <c r="BU874" s="75"/>
      <c r="BV874" s="75"/>
      <c r="BW874" s="75"/>
      <c r="BX874" s="75"/>
      <c r="BY874" s="75"/>
      <c r="BZ874" s="75"/>
      <c r="CA874" s="75"/>
    </row>
    <row r="875" spans="1:79" ht="14.4" x14ac:dyDescent="0.3">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c r="BI875" s="75"/>
      <c r="BJ875" s="75"/>
      <c r="BK875" s="75"/>
      <c r="BL875" s="75"/>
      <c r="BM875" s="75"/>
      <c r="BN875" s="75"/>
      <c r="BO875" s="75"/>
      <c r="BP875" s="75"/>
      <c r="BQ875" s="75"/>
      <c r="BR875" s="75"/>
      <c r="BS875" s="75"/>
      <c r="BT875" s="75"/>
      <c r="BU875" s="75"/>
      <c r="BV875" s="75"/>
      <c r="BW875" s="75"/>
      <c r="BX875" s="75"/>
      <c r="BY875" s="75"/>
      <c r="BZ875" s="75"/>
      <c r="CA875" s="75"/>
    </row>
    <row r="876" spans="1:79" ht="14.4" x14ac:dyDescent="0.3">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c r="AU876" s="75"/>
      <c r="AV876" s="75"/>
      <c r="AW876" s="75"/>
      <c r="AX876" s="75"/>
      <c r="AY876" s="75"/>
      <c r="AZ876" s="75"/>
      <c r="BA876" s="75"/>
      <c r="BB876" s="75"/>
      <c r="BC876" s="75"/>
      <c r="BD876" s="75"/>
      <c r="BE876" s="75"/>
      <c r="BF876" s="75"/>
      <c r="BG876" s="75"/>
      <c r="BH876" s="75"/>
      <c r="BI876" s="75"/>
      <c r="BJ876" s="75"/>
      <c r="BK876" s="75"/>
      <c r="BL876" s="75"/>
      <c r="BM876" s="75"/>
      <c r="BN876" s="75"/>
      <c r="BO876" s="75"/>
      <c r="BP876" s="75"/>
      <c r="BQ876" s="75"/>
      <c r="BR876" s="75"/>
      <c r="BS876" s="75"/>
      <c r="BT876" s="75"/>
      <c r="BU876" s="75"/>
      <c r="BV876" s="75"/>
      <c r="BW876" s="75"/>
      <c r="BX876" s="75"/>
      <c r="BY876" s="75"/>
      <c r="BZ876" s="75"/>
      <c r="CA876" s="75"/>
    </row>
    <row r="877" spans="1:79" ht="14.4" x14ac:dyDescent="0.3">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c r="AU877" s="75"/>
      <c r="AV877" s="75"/>
      <c r="AW877" s="75"/>
      <c r="AX877" s="75"/>
      <c r="AY877" s="75"/>
      <c r="AZ877" s="75"/>
      <c r="BA877" s="75"/>
      <c r="BB877" s="75"/>
      <c r="BC877" s="75"/>
      <c r="BD877" s="75"/>
      <c r="BE877" s="75"/>
      <c r="BF877" s="75"/>
      <c r="BG877" s="75"/>
      <c r="BH877" s="75"/>
      <c r="BI877" s="75"/>
      <c r="BJ877" s="75"/>
      <c r="BK877" s="75"/>
      <c r="BL877" s="75"/>
      <c r="BM877" s="75"/>
      <c r="BN877" s="75"/>
      <c r="BO877" s="75"/>
      <c r="BP877" s="75"/>
      <c r="BQ877" s="75"/>
      <c r="BR877" s="75"/>
      <c r="BS877" s="75"/>
      <c r="BT877" s="75"/>
      <c r="BU877" s="75"/>
      <c r="BV877" s="75"/>
      <c r="BW877" s="75"/>
      <c r="BX877" s="75"/>
      <c r="BY877" s="75"/>
      <c r="BZ877" s="75"/>
      <c r="CA877" s="75"/>
    </row>
    <row r="878" spans="1:79" ht="14.4" x14ac:dyDescent="0.3">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c r="AU878" s="75"/>
      <c r="AV878" s="75"/>
      <c r="AW878" s="75"/>
      <c r="AX878" s="75"/>
      <c r="AY878" s="75"/>
      <c r="AZ878" s="75"/>
      <c r="BA878" s="75"/>
      <c r="BB878" s="75"/>
      <c r="BC878" s="75"/>
      <c r="BD878" s="75"/>
      <c r="BE878" s="75"/>
      <c r="BF878" s="75"/>
      <c r="BG878" s="75"/>
      <c r="BH878" s="75"/>
      <c r="BI878" s="75"/>
      <c r="BJ878" s="75"/>
      <c r="BK878" s="75"/>
      <c r="BL878" s="75"/>
      <c r="BM878" s="75"/>
      <c r="BN878" s="75"/>
      <c r="BO878" s="75"/>
      <c r="BP878" s="75"/>
      <c r="BQ878" s="75"/>
      <c r="BR878" s="75"/>
      <c r="BS878" s="75"/>
      <c r="BT878" s="75"/>
      <c r="BU878" s="75"/>
      <c r="BV878" s="75"/>
      <c r="BW878" s="75"/>
      <c r="BX878" s="75"/>
      <c r="BY878" s="75"/>
      <c r="BZ878" s="75"/>
      <c r="CA878" s="75"/>
    </row>
    <row r="879" spans="1:79" ht="14.4" x14ac:dyDescent="0.3">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c r="AU879" s="75"/>
      <c r="AV879" s="75"/>
      <c r="AW879" s="75"/>
      <c r="AX879" s="75"/>
      <c r="AY879" s="75"/>
      <c r="AZ879" s="75"/>
      <c r="BA879" s="75"/>
      <c r="BB879" s="75"/>
      <c r="BC879" s="75"/>
      <c r="BD879" s="75"/>
      <c r="BE879" s="75"/>
      <c r="BF879" s="75"/>
      <c r="BG879" s="75"/>
      <c r="BH879" s="75"/>
      <c r="BI879" s="75"/>
      <c r="BJ879" s="75"/>
      <c r="BK879" s="75"/>
      <c r="BL879" s="75"/>
      <c r="BM879" s="75"/>
      <c r="BN879" s="75"/>
      <c r="BO879" s="75"/>
      <c r="BP879" s="75"/>
      <c r="BQ879" s="75"/>
      <c r="BR879" s="75"/>
      <c r="BS879" s="75"/>
      <c r="BT879" s="75"/>
      <c r="BU879" s="75"/>
      <c r="BV879" s="75"/>
      <c r="BW879" s="75"/>
      <c r="BX879" s="75"/>
      <c r="BY879" s="75"/>
      <c r="BZ879" s="75"/>
      <c r="CA879" s="75"/>
    </row>
    <row r="880" spans="1:79" ht="14.4" x14ac:dyDescent="0.3">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c r="AU880" s="75"/>
      <c r="AV880" s="75"/>
      <c r="AW880" s="75"/>
      <c r="AX880" s="75"/>
      <c r="AY880" s="75"/>
      <c r="AZ880" s="75"/>
      <c r="BA880" s="75"/>
      <c r="BB880" s="75"/>
      <c r="BC880" s="75"/>
      <c r="BD880" s="75"/>
      <c r="BE880" s="75"/>
      <c r="BF880" s="75"/>
      <c r="BG880" s="75"/>
      <c r="BH880" s="75"/>
      <c r="BI880" s="75"/>
      <c r="BJ880" s="75"/>
      <c r="BK880" s="75"/>
      <c r="BL880" s="75"/>
      <c r="BM880" s="75"/>
      <c r="BN880" s="75"/>
      <c r="BO880" s="75"/>
      <c r="BP880" s="75"/>
      <c r="BQ880" s="75"/>
      <c r="BR880" s="75"/>
      <c r="BS880" s="75"/>
      <c r="BT880" s="75"/>
      <c r="BU880" s="75"/>
      <c r="BV880" s="75"/>
      <c r="BW880" s="75"/>
      <c r="BX880" s="75"/>
      <c r="BY880" s="75"/>
      <c r="BZ880" s="75"/>
      <c r="CA880" s="75"/>
    </row>
    <row r="881" spans="1:79" ht="14.4" x14ac:dyDescent="0.3">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c r="AU881" s="75"/>
      <c r="AV881" s="75"/>
      <c r="AW881" s="75"/>
      <c r="AX881" s="75"/>
      <c r="AY881" s="75"/>
      <c r="AZ881" s="75"/>
      <c r="BA881" s="75"/>
      <c r="BB881" s="75"/>
      <c r="BC881" s="75"/>
      <c r="BD881" s="75"/>
      <c r="BE881" s="75"/>
      <c r="BF881" s="75"/>
      <c r="BG881" s="75"/>
      <c r="BH881" s="75"/>
      <c r="BI881" s="75"/>
      <c r="BJ881" s="75"/>
      <c r="BK881" s="75"/>
      <c r="BL881" s="75"/>
      <c r="BM881" s="75"/>
      <c r="BN881" s="75"/>
      <c r="BO881" s="75"/>
      <c r="BP881" s="75"/>
      <c r="BQ881" s="75"/>
      <c r="BR881" s="75"/>
      <c r="BS881" s="75"/>
      <c r="BT881" s="75"/>
      <c r="BU881" s="75"/>
      <c r="BV881" s="75"/>
      <c r="BW881" s="75"/>
      <c r="BX881" s="75"/>
      <c r="BY881" s="75"/>
      <c r="BZ881" s="75"/>
      <c r="CA881" s="75"/>
    </row>
    <row r="882" spans="1:79" ht="14.4" x14ac:dyDescent="0.3">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c r="AU882" s="75"/>
      <c r="AV882" s="75"/>
      <c r="AW882" s="75"/>
      <c r="AX882" s="75"/>
      <c r="AY882" s="75"/>
      <c r="AZ882" s="75"/>
      <c r="BA882" s="75"/>
      <c r="BB882" s="75"/>
      <c r="BC882" s="75"/>
      <c r="BD882" s="75"/>
      <c r="BE882" s="75"/>
      <c r="BF882" s="75"/>
      <c r="BG882" s="75"/>
      <c r="BH882" s="75"/>
      <c r="BI882" s="75"/>
      <c r="BJ882" s="75"/>
      <c r="BK882" s="75"/>
      <c r="BL882" s="75"/>
      <c r="BM882" s="75"/>
      <c r="BN882" s="75"/>
      <c r="BO882" s="75"/>
      <c r="BP882" s="75"/>
      <c r="BQ882" s="75"/>
      <c r="BR882" s="75"/>
      <c r="BS882" s="75"/>
      <c r="BT882" s="75"/>
      <c r="BU882" s="75"/>
      <c r="BV882" s="75"/>
      <c r="BW882" s="75"/>
      <c r="BX882" s="75"/>
      <c r="BY882" s="75"/>
      <c r="BZ882" s="75"/>
      <c r="CA882" s="75"/>
    </row>
    <row r="883" spans="1:79" ht="14.4" x14ac:dyDescent="0.3">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c r="AU883" s="75"/>
      <c r="AV883" s="75"/>
      <c r="AW883" s="75"/>
      <c r="AX883" s="75"/>
      <c r="AY883" s="75"/>
      <c r="AZ883" s="75"/>
      <c r="BA883" s="75"/>
      <c r="BB883" s="75"/>
      <c r="BC883" s="75"/>
      <c r="BD883" s="75"/>
      <c r="BE883" s="75"/>
      <c r="BF883" s="75"/>
      <c r="BG883" s="75"/>
      <c r="BH883" s="75"/>
      <c r="BI883" s="75"/>
      <c r="BJ883" s="75"/>
      <c r="BK883" s="75"/>
      <c r="BL883" s="75"/>
      <c r="BM883" s="75"/>
      <c r="BN883" s="75"/>
      <c r="BO883" s="75"/>
      <c r="BP883" s="75"/>
      <c r="BQ883" s="75"/>
      <c r="BR883" s="75"/>
      <c r="BS883" s="75"/>
      <c r="BT883" s="75"/>
      <c r="BU883" s="75"/>
      <c r="BV883" s="75"/>
      <c r="BW883" s="75"/>
      <c r="BX883" s="75"/>
      <c r="BY883" s="75"/>
      <c r="BZ883" s="75"/>
      <c r="CA883" s="75"/>
    </row>
    <row r="884" spans="1:79" ht="14.4" x14ac:dyDescent="0.3">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c r="AU884" s="75"/>
      <c r="AV884" s="75"/>
      <c r="AW884" s="75"/>
      <c r="AX884" s="75"/>
      <c r="AY884" s="75"/>
      <c r="AZ884" s="75"/>
      <c r="BA884" s="75"/>
      <c r="BB884" s="75"/>
      <c r="BC884" s="75"/>
      <c r="BD884" s="75"/>
      <c r="BE884" s="75"/>
      <c r="BF884" s="75"/>
      <c r="BG884" s="75"/>
      <c r="BH884" s="75"/>
      <c r="BI884" s="75"/>
      <c r="BJ884" s="75"/>
      <c r="BK884" s="75"/>
      <c r="BL884" s="75"/>
      <c r="BM884" s="75"/>
      <c r="BN884" s="75"/>
      <c r="BO884" s="75"/>
      <c r="BP884" s="75"/>
      <c r="BQ884" s="75"/>
      <c r="BR884" s="75"/>
      <c r="BS884" s="75"/>
      <c r="BT884" s="75"/>
      <c r="BU884" s="75"/>
      <c r="BV884" s="75"/>
      <c r="BW884" s="75"/>
      <c r="BX884" s="75"/>
      <c r="BY884" s="75"/>
      <c r="BZ884" s="75"/>
      <c r="CA884" s="75"/>
    </row>
    <row r="885" spans="1:79" ht="14.4" x14ac:dyDescent="0.3">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c r="AU885" s="75"/>
      <c r="AV885" s="75"/>
      <c r="AW885" s="75"/>
      <c r="AX885" s="75"/>
      <c r="AY885" s="75"/>
      <c r="AZ885" s="75"/>
      <c r="BA885" s="75"/>
      <c r="BB885" s="75"/>
      <c r="BC885" s="75"/>
      <c r="BD885" s="75"/>
      <c r="BE885" s="75"/>
      <c r="BF885" s="75"/>
      <c r="BG885" s="75"/>
      <c r="BH885" s="75"/>
      <c r="BI885" s="75"/>
      <c r="BJ885" s="75"/>
      <c r="BK885" s="75"/>
      <c r="BL885" s="75"/>
      <c r="BM885" s="75"/>
      <c r="BN885" s="75"/>
      <c r="BO885" s="75"/>
      <c r="BP885" s="75"/>
      <c r="BQ885" s="75"/>
      <c r="BR885" s="75"/>
      <c r="BS885" s="75"/>
      <c r="BT885" s="75"/>
      <c r="BU885" s="75"/>
      <c r="BV885" s="75"/>
      <c r="BW885" s="75"/>
      <c r="BX885" s="75"/>
      <c r="BY885" s="75"/>
      <c r="BZ885" s="75"/>
      <c r="CA885" s="75"/>
    </row>
    <row r="886" spans="1:79" ht="14.4" x14ac:dyDescent="0.3">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c r="AU886" s="75"/>
      <c r="AV886" s="75"/>
      <c r="AW886" s="75"/>
      <c r="AX886" s="75"/>
      <c r="AY886" s="75"/>
      <c r="AZ886" s="75"/>
      <c r="BA886" s="75"/>
      <c r="BB886" s="75"/>
      <c r="BC886" s="75"/>
      <c r="BD886" s="75"/>
      <c r="BE886" s="75"/>
      <c r="BF886" s="75"/>
      <c r="BG886" s="75"/>
      <c r="BH886" s="75"/>
      <c r="BI886" s="75"/>
      <c r="BJ886" s="75"/>
      <c r="BK886" s="75"/>
      <c r="BL886" s="75"/>
      <c r="BM886" s="75"/>
      <c r="BN886" s="75"/>
      <c r="BO886" s="75"/>
      <c r="BP886" s="75"/>
      <c r="BQ886" s="75"/>
      <c r="BR886" s="75"/>
      <c r="BS886" s="75"/>
      <c r="BT886" s="75"/>
      <c r="BU886" s="75"/>
      <c r="BV886" s="75"/>
      <c r="BW886" s="75"/>
      <c r="BX886" s="75"/>
      <c r="BY886" s="75"/>
      <c r="BZ886" s="75"/>
      <c r="CA886" s="75"/>
    </row>
    <row r="887" spans="1:79" ht="14.4" x14ac:dyDescent="0.3">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row>
    <row r="888" spans="1:79" ht="14.4" x14ac:dyDescent="0.3">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row>
    <row r="889" spans="1:79" ht="14.4"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row>
    <row r="890" spans="1:79" ht="14.4"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row>
    <row r="891" spans="1:79" ht="14.4"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row>
    <row r="892" spans="1:79" ht="14.4"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row>
    <row r="893" spans="1:79" ht="14.4"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row>
    <row r="894" spans="1:79" ht="14.4" x14ac:dyDescent="0.3">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row>
    <row r="895" spans="1:79" ht="14.4" x14ac:dyDescent="0.3">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row>
    <row r="896" spans="1:79" ht="14.4" x14ac:dyDescent="0.3">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row>
    <row r="897" spans="1:79" ht="14.4" x14ac:dyDescent="0.3">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row>
    <row r="898" spans="1:79" ht="14.4" x14ac:dyDescent="0.3">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row>
    <row r="899" spans="1:79" ht="14.4" x14ac:dyDescent="0.3">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row>
    <row r="900" spans="1:79" ht="14.4" x14ac:dyDescent="0.3">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row>
    <row r="901" spans="1:79" ht="14.4" x14ac:dyDescent="0.3">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row>
    <row r="902" spans="1:79" ht="14.4" x14ac:dyDescent="0.3">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row>
    <row r="903" spans="1:79" ht="14.4" x14ac:dyDescent="0.3">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row>
    <row r="904" spans="1:79" ht="14.4" x14ac:dyDescent="0.3">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row>
    <row r="905" spans="1:79" ht="14.4" x14ac:dyDescent="0.3">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row>
    <row r="906" spans="1:79" ht="14.4" x14ac:dyDescent="0.3">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row>
    <row r="907" spans="1:79" ht="14.4" x14ac:dyDescent="0.3">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row>
    <row r="908" spans="1:79" ht="14.4" x14ac:dyDescent="0.3">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row>
    <row r="909" spans="1:79" ht="14.4" x14ac:dyDescent="0.3">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row>
    <row r="910" spans="1:79" ht="14.4" x14ac:dyDescent="0.3">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row>
    <row r="911" spans="1:79" ht="14.4" x14ac:dyDescent="0.3">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row>
    <row r="912" spans="1:79" ht="14.4" x14ac:dyDescent="0.3">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row>
    <row r="913" spans="1:79" ht="14.4" x14ac:dyDescent="0.3">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row>
    <row r="914" spans="1:79" ht="14.4" x14ac:dyDescent="0.3">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row>
    <row r="915" spans="1:79" ht="14.4" x14ac:dyDescent="0.3">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row>
    <row r="916" spans="1:79" ht="14.4" x14ac:dyDescent="0.3">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row>
    <row r="917" spans="1:79" ht="14.4" x14ac:dyDescent="0.3">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row>
    <row r="918" spans="1:79" ht="14.4" x14ac:dyDescent="0.3">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row>
    <row r="919" spans="1:79" ht="14.4" x14ac:dyDescent="0.3">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row>
    <row r="920" spans="1:79" ht="14.4" x14ac:dyDescent="0.3">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row>
    <row r="921" spans="1:79" ht="14.4" x14ac:dyDescent="0.3">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row>
    <row r="922" spans="1:79" ht="14.4" x14ac:dyDescent="0.3">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row>
    <row r="923" spans="1:79" ht="14.4" x14ac:dyDescent="0.3">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row>
    <row r="924" spans="1:79" ht="14.4" x14ac:dyDescent="0.3">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row>
    <row r="925" spans="1:79" ht="14.4" x14ac:dyDescent="0.3">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row>
    <row r="926" spans="1:79" ht="14.4" x14ac:dyDescent="0.3">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row>
    <row r="927" spans="1:79" ht="14.4" x14ac:dyDescent="0.3">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row>
    <row r="928" spans="1:79" ht="14.4" x14ac:dyDescent="0.3">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row>
    <row r="929" spans="1:79" ht="14.4" x14ac:dyDescent="0.3">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row>
    <row r="930" spans="1:79" ht="14.4" x14ac:dyDescent="0.3">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row>
    <row r="931" spans="1:79" ht="14.4" x14ac:dyDescent="0.3">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row>
    <row r="932" spans="1:79" ht="14.4" x14ac:dyDescent="0.3">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row>
    <row r="933" spans="1:79" ht="14.4" x14ac:dyDescent="0.3">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row>
    <row r="934" spans="1:79" ht="14.4" x14ac:dyDescent="0.3">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row>
    <row r="935" spans="1:79" ht="14.4" x14ac:dyDescent="0.3">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row>
    <row r="936" spans="1:79" ht="14.4" x14ac:dyDescent="0.3">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row>
    <row r="937" spans="1:79" ht="14.4" x14ac:dyDescent="0.3">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row>
    <row r="938" spans="1:79" ht="14.4" x14ac:dyDescent="0.3">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row>
    <row r="939" spans="1:79" ht="14.4" x14ac:dyDescent="0.3">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row>
    <row r="940" spans="1:79" ht="14.4" x14ac:dyDescent="0.3">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row>
    <row r="941" spans="1:79" ht="14.4" x14ac:dyDescent="0.3">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row>
    <row r="942" spans="1:79" ht="14.4" x14ac:dyDescent="0.3">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row>
    <row r="943" spans="1:79" ht="14.4" x14ac:dyDescent="0.3">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row>
    <row r="944" spans="1:79" ht="14.4" x14ac:dyDescent="0.3">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row>
    <row r="945" spans="1:79" ht="14.4" x14ac:dyDescent="0.3">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row>
    <row r="946" spans="1:79" ht="14.4" x14ac:dyDescent="0.3">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row>
    <row r="947" spans="1:79" ht="14.4" x14ac:dyDescent="0.3">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row>
    <row r="948" spans="1:79" ht="14.4" x14ac:dyDescent="0.3">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row>
    <row r="949" spans="1:79" ht="14.4" x14ac:dyDescent="0.3">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row>
    <row r="950" spans="1:79" ht="14.4" x14ac:dyDescent="0.3">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row>
    <row r="951" spans="1:79" ht="14.4" x14ac:dyDescent="0.3">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row>
    <row r="952" spans="1:79" ht="14.4" x14ac:dyDescent="0.3">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row>
    <row r="953" spans="1:79" ht="14.4" x14ac:dyDescent="0.3">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row>
    <row r="954" spans="1:79" ht="14.4" x14ac:dyDescent="0.3">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row>
    <row r="955" spans="1:79" ht="14.4" x14ac:dyDescent="0.3">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row>
    <row r="956" spans="1:79" ht="14.4" x14ac:dyDescent="0.3">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row>
    <row r="957" spans="1:79" ht="14.4" x14ac:dyDescent="0.3">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row>
    <row r="958" spans="1:79" ht="14.4" x14ac:dyDescent="0.3">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row>
    <row r="959" spans="1:79" ht="14.4" x14ac:dyDescent="0.3">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row>
    <row r="960" spans="1:79" ht="14.4" x14ac:dyDescent="0.3">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row>
    <row r="961" spans="1:79" ht="14.4" x14ac:dyDescent="0.3">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row>
    <row r="962" spans="1:79" ht="14.4" x14ac:dyDescent="0.3">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row>
    <row r="963" spans="1:79" ht="14.4" x14ac:dyDescent="0.3">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row>
    <row r="964" spans="1:79" ht="14.4" x14ac:dyDescent="0.3">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row>
    <row r="965" spans="1:79" ht="14.4" x14ac:dyDescent="0.3">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row>
    <row r="966" spans="1:79" ht="14.4" x14ac:dyDescent="0.3">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row>
    <row r="967" spans="1:79" ht="14.4" x14ac:dyDescent="0.3">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row>
    <row r="968" spans="1:79" ht="14.4" x14ac:dyDescent="0.3">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row>
    <row r="969" spans="1:79" ht="14.4" x14ac:dyDescent="0.3">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row>
    <row r="970" spans="1:79" ht="14.4" x14ac:dyDescent="0.3">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row>
    <row r="971" spans="1:79" ht="14.4" x14ac:dyDescent="0.3">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row>
    <row r="972" spans="1:79" ht="14.4" x14ac:dyDescent="0.3">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row>
    <row r="973" spans="1:79" ht="14.4" x14ac:dyDescent="0.3">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row>
    <row r="974" spans="1:79" ht="14.4" x14ac:dyDescent="0.3">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row>
    <row r="975" spans="1:79" ht="14.4" x14ac:dyDescent="0.3">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row>
    <row r="976" spans="1:79" ht="14.4" x14ac:dyDescent="0.3">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row>
    <row r="977" spans="1:79" ht="14.4" x14ac:dyDescent="0.3">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row>
    <row r="978" spans="1:79" ht="14.4" x14ac:dyDescent="0.3">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row>
    <row r="979" spans="1:79" ht="14.4" x14ac:dyDescent="0.3">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row>
    <row r="980" spans="1:79" ht="14.4" x14ac:dyDescent="0.3">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row>
    <row r="981" spans="1:79" ht="14.4" x14ac:dyDescent="0.3">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row>
    <row r="982" spans="1:79" ht="14.4" x14ac:dyDescent="0.3">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row>
    <row r="983" spans="1:79" ht="14.4" x14ac:dyDescent="0.3">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row>
    <row r="984" spans="1:79" ht="14.4" x14ac:dyDescent="0.3">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row>
    <row r="985" spans="1:79" ht="14.4" x14ac:dyDescent="0.3">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row>
    <row r="986" spans="1:79" ht="14.4" x14ac:dyDescent="0.3">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row>
    <row r="987" spans="1:79" ht="14.4" x14ac:dyDescent="0.3">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row>
    <row r="988" spans="1:79" ht="14.4" x14ac:dyDescent="0.3">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row>
    <row r="989" spans="1:79" ht="14.4" x14ac:dyDescent="0.3">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row>
    <row r="990" spans="1:79" ht="14.4" x14ac:dyDescent="0.3">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row>
    <row r="991" spans="1:79" ht="14.4" x14ac:dyDescent="0.3">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row>
    <row r="992" spans="1:79" ht="14.4" x14ac:dyDescent="0.3">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row>
    <row r="993" spans="1:79" ht="14.4" x14ac:dyDescent="0.3">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row>
    <row r="994" spans="1:79" ht="14.4" x14ac:dyDescent="0.3">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row>
    <row r="995" spans="1:79" ht="14.4" x14ac:dyDescent="0.3">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c r="AU995" s="75"/>
      <c r="AV995" s="75"/>
      <c r="AW995" s="75"/>
      <c r="AX995" s="75"/>
      <c r="AY995" s="75"/>
      <c r="AZ995" s="75"/>
      <c r="BA995" s="75"/>
      <c r="BB995" s="75"/>
      <c r="BC995" s="75"/>
      <c r="BD995" s="75"/>
      <c r="BE995" s="75"/>
      <c r="BF995" s="75"/>
      <c r="BG995" s="75"/>
      <c r="BH995" s="75"/>
      <c r="BI995" s="75"/>
      <c r="BJ995" s="75"/>
      <c r="BK995" s="75"/>
      <c r="BL995" s="75"/>
      <c r="BM995" s="75"/>
      <c r="BN995" s="75"/>
      <c r="BO995" s="75"/>
      <c r="BP995" s="75"/>
      <c r="BQ995" s="75"/>
      <c r="BR995" s="75"/>
      <c r="BS995" s="75"/>
      <c r="BT995" s="75"/>
      <c r="BU995" s="75"/>
      <c r="BV995" s="75"/>
      <c r="BW995" s="75"/>
      <c r="BX995" s="75"/>
      <c r="BY995" s="75"/>
      <c r="BZ995" s="75"/>
      <c r="CA995" s="75"/>
    </row>
    <row r="996" spans="1:79" ht="14.4" x14ac:dyDescent="0.3">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c r="AU996" s="75"/>
      <c r="AV996" s="75"/>
      <c r="AW996" s="75"/>
      <c r="AX996" s="75"/>
      <c r="AY996" s="75"/>
      <c r="AZ996" s="75"/>
      <c r="BA996" s="75"/>
      <c r="BB996" s="75"/>
      <c r="BC996" s="75"/>
      <c r="BD996" s="75"/>
      <c r="BE996" s="75"/>
      <c r="BF996" s="75"/>
      <c r="BG996" s="75"/>
      <c r="BH996" s="75"/>
      <c r="BI996" s="75"/>
      <c r="BJ996" s="75"/>
      <c r="BK996" s="75"/>
      <c r="BL996" s="75"/>
      <c r="BM996" s="75"/>
      <c r="BN996" s="75"/>
      <c r="BO996" s="75"/>
      <c r="BP996" s="75"/>
      <c r="BQ996" s="75"/>
      <c r="BR996" s="75"/>
      <c r="BS996" s="75"/>
      <c r="BT996" s="75"/>
      <c r="BU996" s="75"/>
      <c r="BV996" s="75"/>
      <c r="BW996" s="75"/>
      <c r="BX996" s="75"/>
      <c r="BY996" s="75"/>
      <c r="BZ996" s="75"/>
      <c r="CA996" s="75"/>
    </row>
    <row r="997" spans="1:79" ht="14.4" x14ac:dyDescent="0.3">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c r="AU997" s="75"/>
      <c r="AV997" s="75"/>
      <c r="AW997" s="75"/>
      <c r="AX997" s="75"/>
      <c r="AY997" s="75"/>
      <c r="AZ997" s="75"/>
      <c r="BA997" s="75"/>
      <c r="BB997" s="75"/>
      <c r="BC997" s="75"/>
      <c r="BD997" s="75"/>
      <c r="BE997" s="75"/>
      <c r="BF997" s="75"/>
      <c r="BG997" s="75"/>
      <c r="BH997" s="75"/>
      <c r="BI997" s="75"/>
      <c r="BJ997" s="75"/>
      <c r="BK997" s="75"/>
      <c r="BL997" s="75"/>
      <c r="BM997" s="75"/>
      <c r="BN997" s="75"/>
      <c r="BO997" s="75"/>
      <c r="BP997" s="75"/>
      <c r="BQ997" s="75"/>
      <c r="BR997" s="75"/>
      <c r="BS997" s="75"/>
      <c r="BT997" s="75"/>
      <c r="BU997" s="75"/>
      <c r="BV997" s="75"/>
      <c r="BW997" s="75"/>
      <c r="BX997" s="75"/>
      <c r="BY997" s="75"/>
      <c r="BZ997" s="75"/>
      <c r="CA997" s="75"/>
    </row>
    <row r="998" spans="1:79" ht="14.4" x14ac:dyDescent="0.3">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c r="AU998" s="75"/>
      <c r="AV998" s="75"/>
      <c r="AW998" s="75"/>
      <c r="AX998" s="75"/>
      <c r="AY998" s="75"/>
      <c r="AZ998" s="75"/>
      <c r="BA998" s="75"/>
      <c r="BB998" s="75"/>
      <c r="BC998" s="75"/>
      <c r="BD998" s="75"/>
      <c r="BE998" s="75"/>
      <c r="BF998" s="75"/>
      <c r="BG998" s="75"/>
      <c r="BH998" s="75"/>
      <c r="BI998" s="75"/>
      <c r="BJ998" s="75"/>
      <c r="BK998" s="75"/>
      <c r="BL998" s="75"/>
      <c r="BM998" s="75"/>
      <c r="BN998" s="75"/>
      <c r="BO998" s="75"/>
      <c r="BP998" s="75"/>
      <c r="BQ998" s="75"/>
      <c r="BR998" s="75"/>
      <c r="BS998" s="75"/>
      <c r="BT998" s="75"/>
      <c r="BU998" s="75"/>
      <c r="BV998" s="75"/>
      <c r="BW998" s="75"/>
      <c r="BX998" s="75"/>
      <c r="BY998" s="75"/>
      <c r="BZ998" s="75"/>
      <c r="CA998" s="75"/>
    </row>
    <row r="999" spans="1:79" ht="14.4" x14ac:dyDescent="0.3">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c r="AU999" s="75"/>
      <c r="AV999" s="75"/>
      <c r="AW999" s="75"/>
      <c r="AX999" s="75"/>
      <c r="AY999" s="75"/>
      <c r="AZ999" s="75"/>
      <c r="BA999" s="75"/>
      <c r="BB999" s="75"/>
      <c r="BC999" s="75"/>
      <c r="BD999" s="75"/>
      <c r="BE999" s="75"/>
      <c r="BF999" s="75"/>
      <c r="BG999" s="75"/>
      <c r="BH999" s="75"/>
      <c r="BI999" s="75"/>
      <c r="BJ999" s="75"/>
      <c r="BK999" s="75"/>
      <c r="BL999" s="75"/>
      <c r="BM999" s="75"/>
      <c r="BN999" s="75"/>
      <c r="BO999" s="75"/>
      <c r="BP999" s="75"/>
      <c r="BQ999" s="75"/>
      <c r="BR999" s="75"/>
      <c r="BS999" s="75"/>
      <c r="BT999" s="75"/>
      <c r="BU999" s="75"/>
      <c r="BV999" s="75"/>
      <c r="BW999" s="75"/>
      <c r="BX999" s="75"/>
      <c r="BY999" s="75"/>
      <c r="BZ999" s="75"/>
      <c r="CA999" s="75"/>
    </row>
    <row r="1000" spans="1:79" ht="14.4" x14ac:dyDescent="0.3">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c r="AU1000" s="75"/>
      <c r="AV1000" s="75"/>
      <c r="AW1000" s="75"/>
      <c r="AX1000" s="75"/>
      <c r="AY1000" s="75"/>
      <c r="AZ1000" s="75"/>
      <c r="BA1000" s="75"/>
      <c r="BB1000" s="75"/>
      <c r="BC1000" s="75"/>
      <c r="BD1000" s="75"/>
      <c r="BE1000" s="75"/>
      <c r="BF1000" s="75"/>
      <c r="BG1000" s="75"/>
      <c r="BH1000" s="75"/>
      <c r="BI1000" s="75"/>
      <c r="BJ1000" s="75"/>
      <c r="BK1000" s="75"/>
      <c r="BL1000" s="75"/>
      <c r="BM1000" s="75"/>
      <c r="BN1000" s="75"/>
      <c r="BO1000" s="75"/>
      <c r="BP1000" s="75"/>
      <c r="BQ1000" s="75"/>
      <c r="BR1000" s="75"/>
      <c r="BS1000" s="75"/>
      <c r="BT1000" s="75"/>
      <c r="BU1000" s="75"/>
      <c r="BV1000" s="75"/>
      <c r="BW1000" s="75"/>
      <c r="BX1000" s="75"/>
      <c r="BY1000" s="75"/>
      <c r="BZ1000" s="75"/>
      <c r="CA1000" s="75"/>
    </row>
    <row r="1001" spans="1:79" ht="14.4" x14ac:dyDescent="0.3">
      <c r="A1001" s="75"/>
      <c r="B1001" s="75"/>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c r="AR1001" s="75"/>
      <c r="AS1001" s="75"/>
      <c r="AT1001" s="75"/>
      <c r="AU1001" s="75"/>
      <c r="AV1001" s="75"/>
      <c r="AW1001" s="75"/>
      <c r="AX1001" s="75"/>
      <c r="AY1001" s="75"/>
      <c r="AZ1001" s="75"/>
      <c r="BA1001" s="75"/>
      <c r="BB1001" s="75"/>
      <c r="BC1001" s="75"/>
      <c r="BD1001" s="75"/>
      <c r="BE1001" s="75"/>
      <c r="BF1001" s="75"/>
      <c r="BG1001" s="75"/>
      <c r="BH1001" s="75"/>
      <c r="BI1001" s="75"/>
      <c r="BJ1001" s="75"/>
      <c r="BK1001" s="75"/>
      <c r="BL1001" s="75"/>
      <c r="BM1001" s="75"/>
      <c r="BN1001" s="75"/>
      <c r="BO1001" s="75"/>
      <c r="BP1001" s="75"/>
      <c r="BQ1001" s="75"/>
      <c r="BR1001" s="75"/>
      <c r="BS1001" s="75"/>
      <c r="BT1001" s="75"/>
      <c r="BU1001" s="75"/>
      <c r="BV1001" s="75"/>
      <c r="BW1001" s="75"/>
      <c r="BX1001" s="75"/>
      <c r="BY1001" s="75"/>
      <c r="BZ1001" s="75"/>
      <c r="CA1001" s="75"/>
    </row>
    <row r="1002" spans="1:79" ht="14.4" x14ac:dyDescent="0.3">
      <c r="A1002" s="75"/>
      <c r="B1002" s="75"/>
      <c r="C1002" s="75"/>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row>
    <row r="1003" spans="1:79" ht="14.4" x14ac:dyDescent="0.3">
      <c r="A1003" s="75"/>
      <c r="B1003" s="75"/>
      <c r="C1003" s="75"/>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row>
    <row r="1004" spans="1:79" ht="14.4" x14ac:dyDescent="0.3">
      <c r="A1004" s="75"/>
      <c r="B1004" s="75"/>
      <c r="C1004" s="75"/>
      <c r="D1004" s="75"/>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row>
    <row r="1005" spans="1:79" ht="14.4" x14ac:dyDescent="0.3">
      <c r="A1005" s="75"/>
      <c r="B1005" s="75"/>
      <c r="C1005" s="75"/>
      <c r="D1005" s="75"/>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row>
    <row r="1006" spans="1:79" ht="14.4" x14ac:dyDescent="0.3">
      <c r="A1006" s="75"/>
      <c r="B1006" s="75"/>
      <c r="C1006" s="75"/>
      <c r="D1006" s="75"/>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row>
    <row r="1007" spans="1:79" ht="14.4" x14ac:dyDescent="0.3">
      <c r="A1007" s="75"/>
      <c r="B1007" s="75"/>
      <c r="C1007" s="75"/>
      <c r="D1007" s="75"/>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row>
    <row r="1008" spans="1:79" ht="14.4" x14ac:dyDescent="0.3">
      <c r="A1008" s="75"/>
      <c r="B1008" s="75"/>
      <c r="C1008" s="75"/>
      <c r="D1008" s="75"/>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row>
    <row r="1009" spans="1:79" ht="14.4" x14ac:dyDescent="0.3">
      <c r="A1009" s="75"/>
      <c r="B1009" s="75"/>
      <c r="C1009" s="75"/>
      <c r="D1009" s="75"/>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row>
    <row r="1010" spans="1:79" ht="14.4" x14ac:dyDescent="0.3">
      <c r="A1010" s="75"/>
      <c r="B1010" s="75"/>
      <c r="C1010" s="75"/>
      <c r="D1010" s="75"/>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row>
    <row r="1011" spans="1:79" ht="14.4" x14ac:dyDescent="0.3">
      <c r="A1011" s="75"/>
      <c r="B1011" s="75"/>
      <c r="C1011" s="75"/>
      <c r="D1011" s="75"/>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row>
    <row r="1012" spans="1:79" ht="14.4" x14ac:dyDescent="0.3">
      <c r="A1012" s="75"/>
      <c r="B1012" s="75"/>
      <c r="C1012" s="75"/>
      <c r="D1012" s="75"/>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row>
    <row r="1013" spans="1:79" ht="14.4" x14ac:dyDescent="0.3">
      <c r="A1013" s="75"/>
      <c r="B1013" s="75"/>
      <c r="C1013" s="75"/>
      <c r="D1013" s="75"/>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row>
    <row r="1014" spans="1:79" ht="14.4" x14ac:dyDescent="0.3">
      <c r="A1014" s="75"/>
      <c r="B1014" s="75"/>
      <c r="C1014" s="75"/>
      <c r="D1014" s="75"/>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row>
    <row r="1015" spans="1:79" ht="14.4" x14ac:dyDescent="0.3">
      <c r="A1015" s="75"/>
      <c r="B1015" s="75"/>
      <c r="C1015" s="75"/>
      <c r="D1015" s="75"/>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row>
    <row r="1016" spans="1:79" ht="14.4" x14ac:dyDescent="0.3">
      <c r="A1016" s="75"/>
      <c r="B1016" s="75"/>
      <c r="C1016" s="75"/>
      <c r="D1016" s="75"/>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row>
    <row r="1017" spans="1:79" ht="14.4" x14ac:dyDescent="0.3">
      <c r="A1017" s="75"/>
      <c r="B1017" s="75"/>
      <c r="C1017" s="75"/>
      <c r="D1017" s="75"/>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row>
    <row r="1018" spans="1:79" ht="14.4" x14ac:dyDescent="0.3">
      <c r="A1018" s="75"/>
      <c r="B1018" s="75"/>
      <c r="C1018" s="75"/>
      <c r="D1018" s="75"/>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row>
    <row r="1019" spans="1:79" ht="14.4" x14ac:dyDescent="0.3">
      <c r="A1019" s="75"/>
      <c r="B1019" s="75"/>
      <c r="C1019" s="75"/>
      <c r="D1019" s="75"/>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row>
    <row r="1020" spans="1:79" ht="14.4" x14ac:dyDescent="0.3">
      <c r="A1020" s="75"/>
      <c r="B1020" s="75"/>
      <c r="C1020" s="75"/>
      <c r="D1020" s="75"/>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row>
    <row r="1021" spans="1:79" ht="14.4" x14ac:dyDescent="0.3">
      <c r="A1021" s="75"/>
      <c r="B1021" s="75"/>
      <c r="C1021" s="75"/>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row>
    <row r="1022" spans="1:79" ht="14.4" x14ac:dyDescent="0.3">
      <c r="A1022" s="75"/>
      <c r="B1022" s="75"/>
      <c r="C1022" s="75"/>
      <c r="D1022" s="75"/>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row>
    <row r="1023" spans="1:79" ht="14.4" x14ac:dyDescent="0.3">
      <c r="A1023" s="75"/>
      <c r="B1023" s="75"/>
      <c r="C1023" s="75"/>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row>
    <row r="1024" spans="1:79" ht="14.4" x14ac:dyDescent="0.3">
      <c r="A1024" s="75"/>
      <c r="B1024" s="75"/>
      <c r="C1024" s="75"/>
      <c r="D1024" s="75"/>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row>
    <row r="1025" spans="1:79" ht="14.4" x14ac:dyDescent="0.3">
      <c r="A1025" s="75"/>
      <c r="B1025" s="75"/>
      <c r="C1025" s="75"/>
      <c r="D1025" s="75"/>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c r="AN1025" s="75"/>
      <c r="AO1025" s="75"/>
      <c r="AP1025" s="75"/>
      <c r="AQ1025" s="75"/>
      <c r="AR1025" s="75"/>
      <c r="AS1025" s="75"/>
      <c r="AT1025" s="75"/>
      <c r="AU1025" s="75"/>
      <c r="AV1025" s="75"/>
      <c r="AW1025" s="75"/>
      <c r="AX1025" s="75"/>
      <c r="AY1025" s="75"/>
      <c r="AZ1025" s="75"/>
      <c r="BA1025" s="75"/>
      <c r="BB1025" s="75"/>
      <c r="BC1025" s="75"/>
      <c r="BD1025" s="75"/>
      <c r="BE1025" s="75"/>
      <c r="BF1025" s="75"/>
      <c r="BG1025" s="75"/>
      <c r="BH1025" s="75"/>
      <c r="BI1025" s="75"/>
      <c r="BJ1025" s="75"/>
      <c r="BK1025" s="75"/>
      <c r="BL1025" s="75"/>
      <c r="BM1025" s="75"/>
      <c r="BN1025" s="75"/>
      <c r="BO1025" s="75"/>
      <c r="BP1025" s="75"/>
      <c r="BQ1025" s="75"/>
      <c r="BR1025" s="75"/>
      <c r="BS1025" s="75"/>
      <c r="BT1025" s="75"/>
      <c r="BU1025" s="75"/>
      <c r="BV1025" s="75"/>
      <c r="BW1025" s="75"/>
      <c r="BX1025" s="75"/>
      <c r="BY1025" s="75"/>
      <c r="BZ1025" s="75"/>
      <c r="CA1025" s="75"/>
    </row>
    <row r="1026" spans="1:79" ht="14.4" x14ac:dyDescent="0.3">
      <c r="A1026" s="75"/>
      <c r="B1026" s="75"/>
      <c r="C1026" s="75"/>
      <c r="D1026" s="75"/>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c r="AN1026" s="75"/>
      <c r="AO1026" s="75"/>
      <c r="AP1026" s="75"/>
      <c r="AQ1026" s="75"/>
      <c r="AR1026" s="75"/>
      <c r="AS1026" s="75"/>
      <c r="AT1026" s="75"/>
      <c r="AU1026" s="75"/>
      <c r="AV1026" s="75"/>
      <c r="AW1026" s="75"/>
      <c r="AX1026" s="75"/>
      <c r="AY1026" s="75"/>
      <c r="AZ1026" s="75"/>
      <c r="BA1026" s="75"/>
      <c r="BB1026" s="75"/>
      <c r="BC1026" s="75"/>
      <c r="BD1026" s="75"/>
      <c r="BE1026" s="75"/>
      <c r="BF1026" s="75"/>
      <c r="BG1026" s="75"/>
      <c r="BH1026" s="75"/>
      <c r="BI1026" s="75"/>
      <c r="BJ1026" s="75"/>
      <c r="BK1026" s="75"/>
      <c r="BL1026" s="75"/>
      <c r="BM1026" s="75"/>
      <c r="BN1026" s="75"/>
      <c r="BO1026" s="75"/>
      <c r="BP1026" s="75"/>
      <c r="BQ1026" s="75"/>
      <c r="BR1026" s="75"/>
      <c r="BS1026" s="75"/>
      <c r="BT1026" s="75"/>
      <c r="BU1026" s="75"/>
      <c r="BV1026" s="75"/>
      <c r="BW1026" s="75"/>
      <c r="BX1026" s="75"/>
      <c r="BY1026" s="75"/>
      <c r="BZ1026" s="75"/>
      <c r="CA1026" s="75"/>
    </row>
    <row r="1027" spans="1:79" ht="14.4" x14ac:dyDescent="0.3">
      <c r="A1027" s="75"/>
      <c r="B1027" s="75"/>
      <c r="C1027" s="75"/>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c r="AN1027" s="75"/>
      <c r="AO1027" s="75"/>
      <c r="AP1027" s="75"/>
      <c r="AQ1027" s="75"/>
      <c r="AR1027" s="75"/>
      <c r="AS1027" s="75"/>
      <c r="AT1027" s="75"/>
      <c r="AU1027" s="75"/>
      <c r="AV1027" s="75"/>
      <c r="AW1027" s="75"/>
      <c r="AX1027" s="75"/>
      <c r="AY1027" s="75"/>
      <c r="AZ1027" s="75"/>
      <c r="BA1027" s="75"/>
      <c r="BB1027" s="75"/>
      <c r="BC1027" s="75"/>
      <c r="BD1027" s="75"/>
      <c r="BE1027" s="75"/>
      <c r="BF1027" s="75"/>
      <c r="BG1027" s="75"/>
      <c r="BH1027" s="75"/>
      <c r="BI1027" s="75"/>
      <c r="BJ1027" s="75"/>
      <c r="BK1027" s="75"/>
      <c r="BL1027" s="75"/>
      <c r="BM1027" s="75"/>
      <c r="BN1027" s="75"/>
      <c r="BO1027" s="75"/>
      <c r="BP1027" s="75"/>
      <c r="BQ1027" s="75"/>
      <c r="BR1027" s="75"/>
      <c r="BS1027" s="75"/>
      <c r="BT1027" s="75"/>
      <c r="BU1027" s="75"/>
      <c r="BV1027" s="75"/>
      <c r="BW1027" s="75"/>
      <c r="BX1027" s="75"/>
      <c r="BY1027" s="75"/>
      <c r="BZ1027" s="75"/>
      <c r="CA1027" s="75"/>
    </row>
    <row r="1028" spans="1:79" ht="14.4" x14ac:dyDescent="0.3">
      <c r="A1028" s="75"/>
      <c r="B1028" s="75"/>
      <c r="C1028" s="75"/>
      <c r="D1028" s="75"/>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c r="AN1028" s="75"/>
      <c r="AO1028" s="75"/>
      <c r="AP1028" s="75"/>
      <c r="AQ1028" s="75"/>
      <c r="AR1028" s="75"/>
      <c r="AS1028" s="75"/>
      <c r="AT1028" s="75"/>
      <c r="AU1028" s="75"/>
      <c r="AV1028" s="75"/>
      <c r="AW1028" s="75"/>
      <c r="AX1028" s="75"/>
      <c r="AY1028" s="75"/>
      <c r="AZ1028" s="75"/>
      <c r="BA1028" s="75"/>
      <c r="BB1028" s="75"/>
      <c r="BC1028" s="75"/>
      <c r="BD1028" s="75"/>
      <c r="BE1028" s="75"/>
      <c r="BF1028" s="75"/>
      <c r="BG1028" s="75"/>
      <c r="BH1028" s="75"/>
      <c r="BI1028" s="75"/>
      <c r="BJ1028" s="75"/>
      <c r="BK1028" s="75"/>
      <c r="BL1028" s="75"/>
      <c r="BM1028" s="75"/>
      <c r="BN1028" s="75"/>
      <c r="BO1028" s="75"/>
      <c r="BP1028" s="75"/>
      <c r="BQ1028" s="75"/>
      <c r="BR1028" s="75"/>
      <c r="BS1028" s="75"/>
      <c r="BT1028" s="75"/>
      <c r="BU1028" s="75"/>
      <c r="BV1028" s="75"/>
      <c r="BW1028" s="75"/>
      <c r="BX1028" s="75"/>
      <c r="BY1028" s="75"/>
      <c r="BZ1028" s="75"/>
      <c r="CA1028" s="75"/>
    </row>
    <row r="1029" spans="1:79" ht="14.4" x14ac:dyDescent="0.3">
      <c r="A1029" s="75"/>
      <c r="B1029" s="75"/>
      <c r="C1029" s="75"/>
      <c r="D1029" s="75"/>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c r="AN1029" s="75"/>
      <c r="AO1029" s="75"/>
      <c r="AP1029" s="75"/>
      <c r="AQ1029" s="75"/>
      <c r="AR1029" s="75"/>
      <c r="AS1029" s="75"/>
      <c r="AT1029" s="75"/>
      <c r="AU1029" s="75"/>
      <c r="AV1029" s="75"/>
      <c r="AW1029" s="75"/>
      <c r="AX1029" s="75"/>
      <c r="AY1029" s="75"/>
      <c r="AZ1029" s="75"/>
      <c r="BA1029" s="75"/>
      <c r="BB1029" s="75"/>
      <c r="BC1029" s="75"/>
      <c r="BD1029" s="75"/>
      <c r="BE1029" s="75"/>
      <c r="BF1029" s="75"/>
      <c r="BG1029" s="75"/>
      <c r="BH1029" s="75"/>
      <c r="BI1029" s="75"/>
      <c r="BJ1029" s="75"/>
      <c r="BK1029" s="75"/>
      <c r="BL1029" s="75"/>
      <c r="BM1029" s="75"/>
      <c r="BN1029" s="75"/>
      <c r="BO1029" s="75"/>
      <c r="BP1029" s="75"/>
      <c r="BQ1029" s="75"/>
      <c r="BR1029" s="75"/>
      <c r="BS1029" s="75"/>
      <c r="BT1029" s="75"/>
      <c r="BU1029" s="75"/>
      <c r="BV1029" s="75"/>
      <c r="BW1029" s="75"/>
      <c r="BX1029" s="75"/>
      <c r="BY1029" s="75"/>
      <c r="BZ1029" s="75"/>
      <c r="CA1029" s="75"/>
    </row>
    <row r="1030" spans="1:79" ht="14.4" x14ac:dyDescent="0.3">
      <c r="A1030" s="75"/>
      <c r="B1030" s="75"/>
      <c r="C1030" s="75"/>
      <c r="D1030" s="75"/>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c r="AN1030" s="75"/>
      <c r="AO1030" s="75"/>
      <c r="AP1030" s="75"/>
      <c r="AQ1030" s="75"/>
      <c r="AR1030" s="75"/>
      <c r="AS1030" s="75"/>
      <c r="AT1030" s="75"/>
      <c r="AU1030" s="75"/>
      <c r="AV1030" s="75"/>
      <c r="AW1030" s="75"/>
      <c r="AX1030" s="75"/>
      <c r="AY1030" s="75"/>
      <c r="AZ1030" s="75"/>
      <c r="BA1030" s="75"/>
      <c r="BB1030" s="75"/>
      <c r="BC1030" s="75"/>
      <c r="BD1030" s="75"/>
      <c r="BE1030" s="75"/>
      <c r="BF1030" s="75"/>
      <c r="BG1030" s="75"/>
      <c r="BH1030" s="75"/>
      <c r="BI1030" s="75"/>
      <c r="BJ1030" s="75"/>
      <c r="BK1030" s="75"/>
      <c r="BL1030" s="75"/>
      <c r="BM1030" s="75"/>
      <c r="BN1030" s="75"/>
      <c r="BO1030" s="75"/>
      <c r="BP1030" s="75"/>
      <c r="BQ1030" s="75"/>
      <c r="BR1030" s="75"/>
      <c r="BS1030" s="75"/>
      <c r="BT1030" s="75"/>
      <c r="BU1030" s="75"/>
      <c r="BV1030" s="75"/>
      <c r="BW1030" s="75"/>
      <c r="BX1030" s="75"/>
      <c r="BY1030" s="75"/>
      <c r="BZ1030" s="75"/>
      <c r="CA1030" s="75"/>
    </row>
    <row r="1031" spans="1:79" ht="14.4" x14ac:dyDescent="0.3">
      <c r="A1031" s="75"/>
      <c r="B1031" s="75"/>
      <c r="C1031" s="75"/>
      <c r="D1031" s="75"/>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c r="AN1031" s="75"/>
      <c r="AO1031" s="75"/>
      <c r="AP1031" s="75"/>
      <c r="AQ1031" s="75"/>
      <c r="AR1031" s="75"/>
      <c r="AS1031" s="75"/>
      <c r="AT1031" s="75"/>
      <c r="AU1031" s="75"/>
      <c r="AV1031" s="75"/>
      <c r="AW1031" s="75"/>
      <c r="AX1031" s="75"/>
      <c r="AY1031" s="75"/>
      <c r="AZ1031" s="75"/>
      <c r="BA1031" s="75"/>
      <c r="BB1031" s="75"/>
      <c r="BC1031" s="75"/>
      <c r="BD1031" s="75"/>
      <c r="BE1031" s="75"/>
      <c r="BF1031" s="75"/>
      <c r="BG1031" s="75"/>
      <c r="BH1031" s="75"/>
      <c r="BI1031" s="75"/>
      <c r="BJ1031" s="75"/>
      <c r="BK1031" s="75"/>
      <c r="BL1031" s="75"/>
      <c r="BM1031" s="75"/>
      <c r="BN1031" s="75"/>
      <c r="BO1031" s="75"/>
      <c r="BP1031" s="75"/>
      <c r="BQ1031" s="75"/>
      <c r="BR1031" s="75"/>
      <c r="BS1031" s="75"/>
      <c r="BT1031" s="75"/>
      <c r="BU1031" s="75"/>
      <c r="BV1031" s="75"/>
      <c r="BW1031" s="75"/>
      <c r="BX1031" s="75"/>
      <c r="BY1031" s="75"/>
      <c r="BZ1031" s="75"/>
      <c r="CA1031" s="75"/>
    </row>
    <row r="1032" spans="1:79" ht="14.4" x14ac:dyDescent="0.3">
      <c r="A1032" s="75"/>
      <c r="B1032" s="75"/>
      <c r="C1032" s="75"/>
      <c r="D1032" s="75"/>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c r="AN1032" s="75"/>
      <c r="AO1032" s="75"/>
      <c r="AP1032" s="75"/>
      <c r="AQ1032" s="75"/>
      <c r="AR1032" s="75"/>
      <c r="AS1032" s="75"/>
      <c r="AT1032" s="75"/>
      <c r="AU1032" s="75"/>
      <c r="AV1032" s="75"/>
      <c r="AW1032" s="75"/>
      <c r="AX1032" s="75"/>
      <c r="AY1032" s="75"/>
      <c r="AZ1032" s="75"/>
      <c r="BA1032" s="75"/>
      <c r="BB1032" s="75"/>
      <c r="BC1032" s="75"/>
      <c r="BD1032" s="75"/>
      <c r="BE1032" s="75"/>
      <c r="BF1032" s="75"/>
      <c r="BG1032" s="75"/>
      <c r="BH1032" s="75"/>
      <c r="BI1032" s="75"/>
      <c r="BJ1032" s="75"/>
      <c r="BK1032" s="75"/>
      <c r="BL1032" s="75"/>
      <c r="BM1032" s="75"/>
      <c r="BN1032" s="75"/>
      <c r="BO1032" s="75"/>
      <c r="BP1032" s="75"/>
      <c r="BQ1032" s="75"/>
      <c r="BR1032" s="75"/>
      <c r="BS1032" s="75"/>
      <c r="BT1032" s="75"/>
      <c r="BU1032" s="75"/>
      <c r="BV1032" s="75"/>
      <c r="BW1032" s="75"/>
      <c r="BX1032" s="75"/>
      <c r="BY1032" s="75"/>
      <c r="BZ1032" s="75"/>
      <c r="CA1032" s="75"/>
    </row>
    <row r="1033" spans="1:79" ht="14.4" x14ac:dyDescent="0.3">
      <c r="A1033" s="75"/>
      <c r="B1033" s="75"/>
      <c r="C1033" s="75"/>
      <c r="D1033" s="75"/>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c r="AN1033" s="75"/>
      <c r="AO1033" s="75"/>
      <c r="AP1033" s="75"/>
      <c r="AQ1033" s="75"/>
      <c r="AR1033" s="75"/>
      <c r="AS1033" s="75"/>
      <c r="AT1033" s="75"/>
      <c r="AU1033" s="75"/>
      <c r="AV1033" s="75"/>
      <c r="AW1033" s="75"/>
      <c r="AX1033" s="75"/>
      <c r="AY1033" s="75"/>
      <c r="AZ1033" s="75"/>
      <c r="BA1033" s="75"/>
      <c r="BB1033" s="75"/>
      <c r="BC1033" s="75"/>
      <c r="BD1033" s="75"/>
      <c r="BE1033" s="75"/>
      <c r="BF1033" s="75"/>
      <c r="BG1033" s="75"/>
      <c r="BH1033" s="75"/>
      <c r="BI1033" s="75"/>
      <c r="BJ1033" s="75"/>
      <c r="BK1033" s="75"/>
      <c r="BL1033" s="75"/>
      <c r="BM1033" s="75"/>
      <c r="BN1033" s="75"/>
      <c r="BO1033" s="75"/>
      <c r="BP1033" s="75"/>
      <c r="BQ1033" s="75"/>
      <c r="BR1033" s="75"/>
      <c r="BS1033" s="75"/>
      <c r="BT1033" s="75"/>
      <c r="BU1033" s="75"/>
      <c r="BV1033" s="75"/>
      <c r="BW1033" s="75"/>
      <c r="BX1033" s="75"/>
      <c r="BY1033" s="75"/>
      <c r="BZ1033" s="75"/>
      <c r="CA1033" s="75"/>
    </row>
    <row r="1034" spans="1:79" ht="14.4" x14ac:dyDescent="0.3">
      <c r="A1034" s="75"/>
      <c r="B1034" s="75"/>
      <c r="C1034" s="75"/>
      <c r="D1034" s="75"/>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c r="AN1034" s="75"/>
      <c r="AO1034" s="75"/>
      <c r="AP1034" s="75"/>
      <c r="AQ1034" s="75"/>
      <c r="AR1034" s="75"/>
      <c r="AS1034" s="75"/>
      <c r="AT1034" s="75"/>
      <c r="AU1034" s="75"/>
      <c r="AV1034" s="75"/>
      <c r="AW1034" s="75"/>
      <c r="AX1034" s="75"/>
      <c r="AY1034" s="75"/>
      <c r="AZ1034" s="75"/>
      <c r="BA1034" s="75"/>
      <c r="BB1034" s="75"/>
      <c r="BC1034" s="75"/>
      <c r="BD1034" s="75"/>
      <c r="BE1034" s="75"/>
      <c r="BF1034" s="75"/>
      <c r="BG1034" s="75"/>
      <c r="BH1034" s="75"/>
      <c r="BI1034" s="75"/>
      <c r="BJ1034" s="75"/>
      <c r="BK1034" s="75"/>
      <c r="BL1034" s="75"/>
      <c r="BM1034" s="75"/>
      <c r="BN1034" s="75"/>
      <c r="BO1034" s="75"/>
      <c r="BP1034" s="75"/>
      <c r="BQ1034" s="75"/>
      <c r="BR1034" s="75"/>
      <c r="BS1034" s="75"/>
      <c r="BT1034" s="75"/>
      <c r="BU1034" s="75"/>
      <c r="BV1034" s="75"/>
      <c r="BW1034" s="75"/>
      <c r="BX1034" s="75"/>
      <c r="BY1034" s="75"/>
      <c r="BZ1034" s="75"/>
      <c r="CA1034" s="75"/>
    </row>
    <row r="1035" spans="1:79" ht="14.4" x14ac:dyDescent="0.3">
      <c r="A1035" s="75"/>
      <c r="B1035" s="75"/>
      <c r="C1035" s="75"/>
      <c r="D1035" s="75"/>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c r="AN1035" s="75"/>
      <c r="AO1035" s="75"/>
      <c r="AP1035" s="75"/>
      <c r="AQ1035" s="75"/>
      <c r="AR1035" s="75"/>
      <c r="AS1035" s="75"/>
      <c r="AT1035" s="75"/>
      <c r="AU1035" s="75"/>
      <c r="AV1035" s="75"/>
      <c r="AW1035" s="75"/>
      <c r="AX1035" s="75"/>
      <c r="AY1035" s="75"/>
      <c r="AZ1035" s="75"/>
      <c r="BA1035" s="75"/>
      <c r="BB1035" s="75"/>
      <c r="BC1035" s="75"/>
      <c r="BD1035" s="75"/>
      <c r="BE1035" s="75"/>
      <c r="BF1035" s="75"/>
      <c r="BG1035" s="75"/>
      <c r="BH1035" s="75"/>
      <c r="BI1035" s="75"/>
      <c r="BJ1035" s="75"/>
      <c r="BK1035" s="75"/>
      <c r="BL1035" s="75"/>
      <c r="BM1035" s="75"/>
      <c r="BN1035" s="75"/>
      <c r="BO1035" s="75"/>
      <c r="BP1035" s="75"/>
      <c r="BQ1035" s="75"/>
      <c r="BR1035" s="75"/>
      <c r="BS1035" s="75"/>
      <c r="BT1035" s="75"/>
      <c r="BU1035" s="75"/>
      <c r="BV1035" s="75"/>
      <c r="BW1035" s="75"/>
      <c r="BX1035" s="75"/>
      <c r="BY1035" s="75"/>
      <c r="BZ1035" s="75"/>
      <c r="CA1035" s="75"/>
    </row>
    <row r="1036" spans="1:79" ht="14.4" x14ac:dyDescent="0.3">
      <c r="A1036" s="75"/>
      <c r="B1036" s="75"/>
      <c r="C1036" s="75"/>
      <c r="D1036" s="75"/>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c r="AN1036" s="75"/>
      <c r="AO1036" s="75"/>
      <c r="AP1036" s="75"/>
      <c r="AQ1036" s="75"/>
      <c r="AR1036" s="75"/>
      <c r="AS1036" s="75"/>
      <c r="AT1036" s="75"/>
      <c r="AU1036" s="75"/>
      <c r="AV1036" s="75"/>
      <c r="AW1036" s="75"/>
      <c r="AX1036" s="75"/>
      <c r="AY1036" s="75"/>
      <c r="AZ1036" s="75"/>
      <c r="BA1036" s="75"/>
      <c r="BB1036" s="75"/>
      <c r="BC1036" s="75"/>
      <c r="BD1036" s="75"/>
      <c r="BE1036" s="75"/>
      <c r="BF1036" s="75"/>
      <c r="BG1036" s="75"/>
      <c r="BH1036" s="75"/>
      <c r="BI1036" s="75"/>
      <c r="BJ1036" s="75"/>
      <c r="BK1036" s="75"/>
      <c r="BL1036" s="75"/>
      <c r="BM1036" s="75"/>
      <c r="BN1036" s="75"/>
      <c r="BO1036" s="75"/>
      <c r="BP1036" s="75"/>
      <c r="BQ1036" s="75"/>
      <c r="BR1036" s="75"/>
      <c r="BS1036" s="75"/>
      <c r="BT1036" s="75"/>
      <c r="BU1036" s="75"/>
      <c r="BV1036" s="75"/>
      <c r="BW1036" s="75"/>
      <c r="BX1036" s="75"/>
      <c r="BY1036" s="75"/>
      <c r="BZ1036" s="75"/>
      <c r="CA1036" s="75"/>
    </row>
    <row r="1037" spans="1:79" ht="14.4" x14ac:dyDescent="0.3">
      <c r="A1037" s="75"/>
      <c r="B1037" s="75"/>
      <c r="C1037" s="75"/>
      <c r="D1037" s="75"/>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c r="AN1037" s="75"/>
      <c r="AO1037" s="75"/>
      <c r="AP1037" s="75"/>
      <c r="AQ1037" s="75"/>
      <c r="AR1037" s="75"/>
      <c r="AS1037" s="75"/>
      <c r="AT1037" s="75"/>
      <c r="AU1037" s="75"/>
      <c r="AV1037" s="75"/>
      <c r="AW1037" s="75"/>
      <c r="AX1037" s="75"/>
      <c r="AY1037" s="75"/>
      <c r="AZ1037" s="75"/>
      <c r="BA1037" s="75"/>
      <c r="BB1037" s="75"/>
      <c r="BC1037" s="75"/>
      <c r="BD1037" s="75"/>
      <c r="BE1037" s="75"/>
      <c r="BF1037" s="75"/>
      <c r="BG1037" s="75"/>
      <c r="BH1037" s="75"/>
      <c r="BI1037" s="75"/>
      <c r="BJ1037" s="75"/>
      <c r="BK1037" s="75"/>
      <c r="BL1037" s="75"/>
      <c r="BM1037" s="75"/>
      <c r="BN1037" s="75"/>
      <c r="BO1037" s="75"/>
      <c r="BP1037" s="75"/>
      <c r="BQ1037" s="75"/>
      <c r="BR1037" s="75"/>
      <c r="BS1037" s="75"/>
      <c r="BT1037" s="75"/>
      <c r="BU1037" s="75"/>
      <c r="BV1037" s="75"/>
      <c r="BW1037" s="75"/>
      <c r="BX1037" s="75"/>
      <c r="BY1037" s="75"/>
      <c r="BZ1037" s="75"/>
      <c r="CA1037" s="75"/>
    </row>
    <row r="1038" spans="1:79" ht="14.4" x14ac:dyDescent="0.3">
      <c r="A1038" s="75"/>
      <c r="B1038" s="75"/>
      <c r="C1038" s="75"/>
      <c r="D1038" s="75"/>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row>
    <row r="1039" spans="1:79" ht="14.4" x14ac:dyDescent="0.3">
      <c r="A1039" s="75"/>
      <c r="B1039" s="75"/>
      <c r="C1039" s="75"/>
      <c r="D1039" s="75"/>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row>
    <row r="1040" spans="1:79" ht="14.4" x14ac:dyDescent="0.3">
      <c r="A1040" s="75"/>
      <c r="B1040" s="75"/>
      <c r="C1040" s="75"/>
      <c r="D1040" s="75"/>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row>
    <row r="1041" spans="1:79" ht="14.4" x14ac:dyDescent="0.3">
      <c r="A1041" s="75"/>
      <c r="B1041" s="75"/>
      <c r="C1041" s="75"/>
      <c r="D1041" s="75"/>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row>
    <row r="1042" spans="1:79" ht="14.4" x14ac:dyDescent="0.3">
      <c r="A1042" s="75"/>
      <c r="B1042" s="75"/>
      <c r="C1042" s="75"/>
      <c r="D1042" s="75"/>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row>
    <row r="1043" spans="1:79" ht="14.4" x14ac:dyDescent="0.3">
      <c r="A1043" s="75"/>
      <c r="B1043" s="75"/>
      <c r="C1043" s="75"/>
      <c r="D1043" s="75"/>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row>
    <row r="1044" spans="1:79" ht="14.4" x14ac:dyDescent="0.3">
      <c r="A1044" s="75"/>
      <c r="B1044" s="75"/>
      <c r="C1044" s="75"/>
      <c r="D1044" s="75"/>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row>
    <row r="1045" spans="1:79" ht="14.4" x14ac:dyDescent="0.3">
      <c r="A1045" s="75"/>
      <c r="B1045" s="75"/>
      <c r="C1045" s="75"/>
      <c r="D1045" s="75"/>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row>
    <row r="1046" spans="1:79" ht="14.4" x14ac:dyDescent="0.3">
      <c r="A1046" s="75"/>
      <c r="B1046" s="75"/>
      <c r="C1046" s="75"/>
      <c r="D1046" s="75"/>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row>
    <row r="1047" spans="1:79" ht="14.4" x14ac:dyDescent="0.3">
      <c r="A1047" s="75"/>
      <c r="B1047" s="75"/>
      <c r="C1047" s="75"/>
      <c r="D1047" s="75"/>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row>
    <row r="1048" spans="1:79" ht="14.4" x14ac:dyDescent="0.3">
      <c r="A1048" s="75"/>
      <c r="B1048" s="75"/>
      <c r="C1048" s="75"/>
      <c r="D1048" s="75"/>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row>
    <row r="1049" spans="1:79" ht="14.4" x14ac:dyDescent="0.3">
      <c r="A1049" s="75"/>
      <c r="B1049" s="75"/>
      <c r="C1049" s="75"/>
      <c r="D1049" s="75"/>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row>
    <row r="1050" spans="1:79" ht="14.4" x14ac:dyDescent="0.3">
      <c r="A1050" s="75"/>
      <c r="B1050" s="75"/>
      <c r="C1050" s="75"/>
      <c r="D1050" s="75"/>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row>
    <row r="1051" spans="1:79" ht="14.4" x14ac:dyDescent="0.3">
      <c r="A1051" s="75"/>
      <c r="B1051" s="75"/>
      <c r="C1051" s="75"/>
      <c r="D1051" s="75"/>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c r="AN1051" s="75"/>
      <c r="AO1051" s="75"/>
      <c r="AP1051" s="75"/>
      <c r="AQ1051" s="75"/>
      <c r="AR1051" s="75"/>
      <c r="AS1051" s="75"/>
      <c r="AT1051" s="75"/>
      <c r="AU1051" s="75"/>
      <c r="AV1051" s="75"/>
      <c r="AW1051" s="75"/>
      <c r="AX1051" s="75"/>
      <c r="AY1051" s="75"/>
      <c r="AZ1051" s="75"/>
      <c r="BA1051" s="75"/>
      <c r="BB1051" s="75"/>
      <c r="BC1051" s="75"/>
      <c r="BD1051" s="75"/>
      <c r="BE1051" s="75"/>
      <c r="BF1051" s="75"/>
      <c r="BG1051" s="75"/>
      <c r="BH1051" s="75"/>
      <c r="BI1051" s="75"/>
      <c r="BJ1051" s="75"/>
      <c r="BK1051" s="75"/>
      <c r="BL1051" s="75"/>
      <c r="BM1051" s="75"/>
      <c r="BN1051" s="75"/>
      <c r="BO1051" s="75"/>
      <c r="BP1051" s="75"/>
      <c r="BQ1051" s="75"/>
      <c r="BR1051" s="75"/>
      <c r="BS1051" s="75"/>
      <c r="BT1051" s="75"/>
      <c r="BU1051" s="75"/>
      <c r="BV1051" s="75"/>
      <c r="BW1051" s="75"/>
      <c r="BX1051" s="75"/>
      <c r="BY1051" s="75"/>
      <c r="BZ1051" s="75"/>
      <c r="CA1051" s="75"/>
    </row>
    <row r="1052" spans="1:79" ht="14.4" x14ac:dyDescent="0.3">
      <c r="A1052" s="75"/>
      <c r="B1052" s="75"/>
      <c r="C1052" s="75"/>
      <c r="D1052" s="75"/>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c r="AN1052" s="75"/>
      <c r="AO1052" s="75"/>
      <c r="AP1052" s="75"/>
      <c r="AQ1052" s="75"/>
      <c r="AR1052" s="75"/>
      <c r="AS1052" s="75"/>
      <c r="AT1052" s="75"/>
      <c r="AU1052" s="75"/>
      <c r="AV1052" s="75"/>
      <c r="AW1052" s="75"/>
      <c r="AX1052" s="75"/>
      <c r="AY1052" s="75"/>
      <c r="AZ1052" s="75"/>
      <c r="BA1052" s="75"/>
      <c r="BB1052" s="75"/>
      <c r="BC1052" s="75"/>
      <c r="BD1052" s="75"/>
      <c r="BE1052" s="75"/>
      <c r="BF1052" s="75"/>
      <c r="BG1052" s="75"/>
      <c r="BH1052" s="75"/>
      <c r="BI1052" s="75"/>
      <c r="BJ1052" s="75"/>
      <c r="BK1052" s="75"/>
      <c r="BL1052" s="75"/>
      <c r="BM1052" s="75"/>
      <c r="BN1052" s="75"/>
      <c r="BO1052" s="75"/>
      <c r="BP1052" s="75"/>
      <c r="BQ1052" s="75"/>
      <c r="BR1052" s="75"/>
      <c r="BS1052" s="75"/>
      <c r="BT1052" s="75"/>
      <c r="BU1052" s="75"/>
      <c r="BV1052" s="75"/>
      <c r="BW1052" s="75"/>
      <c r="BX1052" s="75"/>
      <c r="BY1052" s="75"/>
      <c r="BZ1052" s="75"/>
      <c r="CA1052" s="75"/>
    </row>
    <row r="1053" spans="1:79" ht="14.4" x14ac:dyDescent="0.3">
      <c r="A1053" s="75"/>
      <c r="B1053" s="75"/>
      <c r="C1053" s="75"/>
      <c r="D1053" s="75"/>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c r="AN1053" s="75"/>
      <c r="AO1053" s="75"/>
      <c r="AP1053" s="75"/>
      <c r="AQ1053" s="75"/>
      <c r="AR1053" s="75"/>
      <c r="AS1053" s="75"/>
      <c r="AT1053" s="75"/>
      <c r="AU1053" s="75"/>
      <c r="AV1053" s="75"/>
      <c r="AW1053" s="75"/>
      <c r="AX1053" s="75"/>
      <c r="AY1053" s="75"/>
      <c r="AZ1053" s="75"/>
      <c r="BA1053" s="75"/>
      <c r="BB1053" s="75"/>
      <c r="BC1053" s="75"/>
      <c r="BD1053" s="75"/>
      <c r="BE1053" s="75"/>
      <c r="BF1053" s="75"/>
      <c r="BG1053" s="75"/>
      <c r="BH1053" s="75"/>
      <c r="BI1053" s="75"/>
      <c r="BJ1053" s="75"/>
      <c r="BK1053" s="75"/>
      <c r="BL1053" s="75"/>
      <c r="BM1053" s="75"/>
      <c r="BN1053" s="75"/>
      <c r="BO1053" s="75"/>
      <c r="BP1053" s="75"/>
      <c r="BQ1053" s="75"/>
      <c r="BR1053" s="75"/>
      <c r="BS1053" s="75"/>
      <c r="BT1053" s="75"/>
      <c r="BU1053" s="75"/>
      <c r="BV1053" s="75"/>
      <c r="BW1053" s="75"/>
      <c r="BX1053" s="75"/>
      <c r="BY1053" s="75"/>
      <c r="BZ1053" s="75"/>
      <c r="CA1053" s="75"/>
    </row>
    <row r="1054" spans="1:79" ht="14.4" x14ac:dyDescent="0.3">
      <c r="A1054" s="75"/>
      <c r="B1054" s="75"/>
      <c r="C1054" s="75"/>
      <c r="D1054" s="75"/>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c r="AN1054" s="75"/>
      <c r="AO1054" s="75"/>
      <c r="AP1054" s="75"/>
      <c r="AQ1054" s="75"/>
      <c r="AR1054" s="75"/>
      <c r="AS1054" s="75"/>
      <c r="AT1054" s="75"/>
      <c r="AU1054" s="75"/>
      <c r="AV1054" s="75"/>
      <c r="AW1054" s="75"/>
      <c r="AX1054" s="75"/>
      <c r="AY1054" s="75"/>
      <c r="AZ1054" s="75"/>
      <c r="BA1054" s="75"/>
      <c r="BB1054" s="75"/>
      <c r="BC1054" s="75"/>
      <c r="BD1054" s="75"/>
      <c r="BE1054" s="75"/>
      <c r="BF1054" s="75"/>
      <c r="BG1054" s="75"/>
      <c r="BH1054" s="75"/>
      <c r="BI1054" s="75"/>
      <c r="BJ1054" s="75"/>
      <c r="BK1054" s="75"/>
      <c r="BL1054" s="75"/>
      <c r="BM1054" s="75"/>
      <c r="BN1054" s="75"/>
      <c r="BO1054" s="75"/>
      <c r="BP1054" s="75"/>
      <c r="BQ1054" s="75"/>
      <c r="BR1054" s="75"/>
      <c r="BS1054" s="75"/>
      <c r="BT1054" s="75"/>
      <c r="BU1054" s="75"/>
      <c r="BV1054" s="75"/>
      <c r="BW1054" s="75"/>
      <c r="BX1054" s="75"/>
      <c r="BY1054" s="75"/>
      <c r="BZ1054" s="75"/>
      <c r="CA1054" s="75"/>
    </row>
    <row r="1055" spans="1:79" ht="14.4" x14ac:dyDescent="0.3">
      <c r="A1055" s="75"/>
      <c r="B1055" s="75"/>
      <c r="C1055" s="75"/>
      <c r="D1055" s="75"/>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c r="AN1055" s="75"/>
      <c r="AO1055" s="75"/>
      <c r="AP1055" s="75"/>
      <c r="AQ1055" s="75"/>
      <c r="AR1055" s="75"/>
      <c r="AS1055" s="75"/>
      <c r="AT1055" s="75"/>
      <c r="AU1055" s="75"/>
      <c r="AV1055" s="75"/>
      <c r="AW1055" s="75"/>
      <c r="AX1055" s="75"/>
      <c r="AY1055" s="75"/>
      <c r="AZ1055" s="75"/>
      <c r="BA1055" s="75"/>
      <c r="BB1055" s="75"/>
      <c r="BC1055" s="75"/>
      <c r="BD1055" s="75"/>
      <c r="BE1055" s="75"/>
      <c r="BF1055" s="75"/>
      <c r="BG1055" s="75"/>
      <c r="BH1055" s="75"/>
      <c r="BI1055" s="75"/>
      <c r="BJ1055" s="75"/>
      <c r="BK1055" s="75"/>
      <c r="BL1055" s="75"/>
      <c r="BM1055" s="75"/>
      <c r="BN1055" s="75"/>
      <c r="BO1055" s="75"/>
      <c r="BP1055" s="75"/>
      <c r="BQ1055" s="75"/>
      <c r="BR1055" s="75"/>
      <c r="BS1055" s="75"/>
      <c r="BT1055" s="75"/>
      <c r="BU1055" s="75"/>
      <c r="BV1055" s="75"/>
      <c r="BW1055" s="75"/>
      <c r="BX1055" s="75"/>
      <c r="BY1055" s="75"/>
      <c r="BZ1055" s="75"/>
      <c r="CA1055" s="75"/>
    </row>
    <row r="1056" spans="1:79" ht="14.4" x14ac:dyDescent="0.3">
      <c r="A1056" s="75"/>
      <c r="B1056" s="75"/>
      <c r="C1056" s="75"/>
      <c r="D1056" s="75"/>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c r="AN1056" s="75"/>
      <c r="AO1056" s="75"/>
      <c r="AP1056" s="75"/>
      <c r="AQ1056" s="75"/>
      <c r="AR1056" s="75"/>
      <c r="AS1056" s="75"/>
      <c r="AT1056" s="75"/>
      <c r="AU1056" s="75"/>
      <c r="AV1056" s="75"/>
      <c r="AW1056" s="75"/>
      <c r="AX1056" s="75"/>
      <c r="AY1056" s="75"/>
      <c r="AZ1056" s="75"/>
      <c r="BA1056" s="75"/>
      <c r="BB1056" s="75"/>
      <c r="BC1056" s="75"/>
      <c r="BD1056" s="75"/>
      <c r="BE1056" s="75"/>
      <c r="BF1056" s="75"/>
      <c r="BG1056" s="75"/>
      <c r="BH1056" s="75"/>
      <c r="BI1056" s="75"/>
      <c r="BJ1056" s="75"/>
      <c r="BK1056" s="75"/>
      <c r="BL1056" s="75"/>
      <c r="BM1056" s="75"/>
      <c r="BN1056" s="75"/>
      <c r="BO1056" s="75"/>
      <c r="BP1056" s="75"/>
      <c r="BQ1056" s="75"/>
      <c r="BR1056" s="75"/>
      <c r="BS1056" s="75"/>
      <c r="BT1056" s="75"/>
      <c r="BU1056" s="75"/>
      <c r="BV1056" s="75"/>
      <c r="BW1056" s="75"/>
      <c r="BX1056" s="75"/>
      <c r="BY1056" s="75"/>
      <c r="BZ1056" s="75"/>
      <c r="CA1056" s="75"/>
    </row>
    <row r="1057" spans="1:79" ht="14.4" x14ac:dyDescent="0.3">
      <c r="A1057" s="75"/>
      <c r="B1057" s="75"/>
      <c r="C1057" s="75"/>
      <c r="D1057" s="75"/>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c r="AN1057" s="75"/>
      <c r="AO1057" s="75"/>
      <c r="AP1057" s="75"/>
      <c r="AQ1057" s="75"/>
      <c r="AR1057" s="75"/>
      <c r="AS1057" s="75"/>
      <c r="AT1057" s="75"/>
      <c r="AU1057" s="75"/>
      <c r="AV1057" s="75"/>
      <c r="AW1057" s="75"/>
      <c r="AX1057" s="75"/>
      <c r="AY1057" s="75"/>
      <c r="AZ1057" s="75"/>
      <c r="BA1057" s="75"/>
      <c r="BB1057" s="75"/>
      <c r="BC1057" s="75"/>
      <c r="BD1057" s="75"/>
      <c r="BE1057" s="75"/>
      <c r="BF1057" s="75"/>
      <c r="BG1057" s="75"/>
      <c r="BH1057" s="75"/>
      <c r="BI1057" s="75"/>
      <c r="BJ1057" s="75"/>
      <c r="BK1057" s="75"/>
      <c r="BL1057" s="75"/>
      <c r="BM1057" s="75"/>
      <c r="BN1057" s="75"/>
      <c r="BO1057" s="75"/>
      <c r="BP1057" s="75"/>
      <c r="BQ1057" s="75"/>
      <c r="BR1057" s="75"/>
      <c r="BS1057" s="75"/>
      <c r="BT1057" s="75"/>
      <c r="BU1057" s="75"/>
      <c r="BV1057" s="75"/>
      <c r="BW1057" s="75"/>
      <c r="BX1057" s="75"/>
      <c r="BY1057" s="75"/>
      <c r="BZ1057" s="75"/>
      <c r="CA1057" s="75"/>
    </row>
    <row r="1058" spans="1:79" ht="14.4" x14ac:dyDescent="0.3">
      <c r="A1058" s="75"/>
      <c r="B1058" s="75"/>
      <c r="C1058" s="75"/>
      <c r="D1058" s="75"/>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c r="AN1058" s="75"/>
      <c r="AO1058" s="75"/>
      <c r="AP1058" s="75"/>
      <c r="AQ1058" s="75"/>
      <c r="AR1058" s="75"/>
      <c r="AS1058" s="75"/>
      <c r="AT1058" s="75"/>
      <c r="AU1058" s="75"/>
      <c r="AV1058" s="75"/>
      <c r="AW1058" s="75"/>
      <c r="AX1058" s="75"/>
      <c r="AY1058" s="75"/>
      <c r="AZ1058" s="75"/>
      <c r="BA1058" s="75"/>
      <c r="BB1058" s="75"/>
      <c r="BC1058" s="75"/>
      <c r="BD1058" s="75"/>
      <c r="BE1058" s="75"/>
      <c r="BF1058" s="75"/>
      <c r="BG1058" s="75"/>
      <c r="BH1058" s="75"/>
      <c r="BI1058" s="75"/>
      <c r="BJ1058" s="75"/>
      <c r="BK1058" s="75"/>
      <c r="BL1058" s="75"/>
      <c r="BM1058" s="75"/>
      <c r="BN1058" s="75"/>
      <c r="BO1058" s="75"/>
      <c r="BP1058" s="75"/>
      <c r="BQ1058" s="75"/>
      <c r="BR1058" s="75"/>
      <c r="BS1058" s="75"/>
      <c r="BT1058" s="75"/>
      <c r="BU1058" s="75"/>
      <c r="BV1058" s="75"/>
      <c r="BW1058" s="75"/>
      <c r="BX1058" s="75"/>
      <c r="BY1058" s="75"/>
      <c r="BZ1058" s="75"/>
      <c r="CA1058" s="75"/>
    </row>
    <row r="1059" spans="1:79" ht="14.4" x14ac:dyDescent="0.3">
      <c r="A1059" s="75"/>
      <c r="B1059" s="75"/>
      <c r="C1059" s="75"/>
      <c r="D1059" s="75"/>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c r="AN1059" s="75"/>
      <c r="AO1059" s="75"/>
      <c r="AP1059" s="75"/>
      <c r="AQ1059" s="75"/>
      <c r="AR1059" s="75"/>
      <c r="AS1059" s="75"/>
      <c r="AT1059" s="75"/>
      <c r="AU1059" s="75"/>
      <c r="AV1059" s="75"/>
      <c r="AW1059" s="75"/>
      <c r="AX1059" s="75"/>
      <c r="AY1059" s="75"/>
      <c r="AZ1059" s="75"/>
      <c r="BA1059" s="75"/>
      <c r="BB1059" s="75"/>
      <c r="BC1059" s="75"/>
      <c r="BD1059" s="75"/>
      <c r="BE1059" s="75"/>
      <c r="BF1059" s="75"/>
      <c r="BG1059" s="75"/>
      <c r="BH1059" s="75"/>
      <c r="BI1059" s="75"/>
      <c r="BJ1059" s="75"/>
      <c r="BK1059" s="75"/>
      <c r="BL1059" s="75"/>
      <c r="BM1059" s="75"/>
      <c r="BN1059" s="75"/>
      <c r="BO1059" s="75"/>
      <c r="BP1059" s="75"/>
      <c r="BQ1059" s="75"/>
      <c r="BR1059" s="75"/>
      <c r="BS1059" s="75"/>
      <c r="BT1059" s="75"/>
      <c r="BU1059" s="75"/>
      <c r="BV1059" s="75"/>
      <c r="BW1059" s="75"/>
      <c r="BX1059" s="75"/>
      <c r="BY1059" s="75"/>
      <c r="BZ1059" s="75"/>
      <c r="CA1059" s="75"/>
    </row>
    <row r="1060" spans="1:79" ht="14.4" x14ac:dyDescent="0.3">
      <c r="A1060" s="75"/>
      <c r="B1060" s="75"/>
      <c r="C1060" s="75"/>
      <c r="D1060" s="75"/>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c r="AN1060" s="75"/>
      <c r="AO1060" s="75"/>
      <c r="AP1060" s="75"/>
      <c r="AQ1060" s="75"/>
      <c r="AR1060" s="75"/>
      <c r="AS1060" s="75"/>
      <c r="AT1060" s="75"/>
      <c r="AU1060" s="75"/>
      <c r="AV1060" s="75"/>
      <c r="AW1060" s="75"/>
      <c r="AX1060" s="75"/>
      <c r="AY1060" s="75"/>
      <c r="AZ1060" s="75"/>
      <c r="BA1060" s="75"/>
      <c r="BB1060" s="75"/>
      <c r="BC1060" s="75"/>
      <c r="BD1060" s="75"/>
      <c r="BE1060" s="75"/>
      <c r="BF1060" s="75"/>
      <c r="BG1060" s="75"/>
      <c r="BH1060" s="75"/>
      <c r="BI1060" s="75"/>
      <c r="BJ1060" s="75"/>
      <c r="BK1060" s="75"/>
      <c r="BL1060" s="75"/>
      <c r="BM1060" s="75"/>
      <c r="BN1060" s="75"/>
      <c r="BO1060" s="75"/>
      <c r="BP1060" s="75"/>
      <c r="BQ1060" s="75"/>
      <c r="BR1060" s="75"/>
      <c r="BS1060" s="75"/>
      <c r="BT1060" s="75"/>
      <c r="BU1060" s="75"/>
      <c r="BV1060" s="75"/>
      <c r="BW1060" s="75"/>
      <c r="BX1060" s="75"/>
      <c r="BY1060" s="75"/>
      <c r="BZ1060" s="75"/>
      <c r="CA1060" s="75"/>
    </row>
    <row r="1061" spans="1:79" ht="14.4" x14ac:dyDescent="0.3">
      <c r="A1061" s="75"/>
      <c r="B1061" s="75"/>
      <c r="C1061" s="75"/>
      <c r="D1061" s="75"/>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c r="AN1061" s="75"/>
      <c r="AO1061" s="75"/>
      <c r="AP1061" s="75"/>
      <c r="AQ1061" s="75"/>
      <c r="AR1061" s="75"/>
      <c r="AS1061" s="75"/>
      <c r="AT1061" s="75"/>
      <c r="AU1061" s="75"/>
      <c r="AV1061" s="75"/>
      <c r="AW1061" s="75"/>
      <c r="AX1061" s="75"/>
      <c r="AY1061" s="75"/>
      <c r="AZ1061" s="75"/>
      <c r="BA1061" s="75"/>
      <c r="BB1061" s="75"/>
      <c r="BC1061" s="75"/>
      <c r="BD1061" s="75"/>
      <c r="BE1061" s="75"/>
      <c r="BF1061" s="75"/>
      <c r="BG1061" s="75"/>
      <c r="BH1061" s="75"/>
      <c r="BI1061" s="75"/>
      <c r="BJ1061" s="75"/>
      <c r="BK1061" s="75"/>
      <c r="BL1061" s="75"/>
      <c r="BM1061" s="75"/>
      <c r="BN1061" s="75"/>
      <c r="BO1061" s="75"/>
      <c r="BP1061" s="75"/>
      <c r="BQ1061" s="75"/>
      <c r="BR1061" s="75"/>
      <c r="BS1061" s="75"/>
      <c r="BT1061" s="75"/>
      <c r="BU1061" s="75"/>
      <c r="BV1061" s="75"/>
      <c r="BW1061" s="75"/>
      <c r="BX1061" s="75"/>
      <c r="BY1061" s="75"/>
      <c r="BZ1061" s="75"/>
      <c r="CA1061" s="75"/>
    </row>
    <row r="1062" spans="1:79" ht="14.4" x14ac:dyDescent="0.3">
      <c r="A1062" s="75"/>
      <c r="B1062" s="75"/>
      <c r="C1062" s="75"/>
      <c r="D1062" s="75"/>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c r="AN1062" s="75"/>
      <c r="AO1062" s="75"/>
      <c r="AP1062" s="75"/>
      <c r="AQ1062" s="75"/>
      <c r="AR1062" s="75"/>
      <c r="AS1062" s="75"/>
      <c r="AT1062" s="75"/>
      <c r="AU1062" s="75"/>
      <c r="AV1062" s="75"/>
      <c r="AW1062" s="75"/>
      <c r="AX1062" s="75"/>
      <c r="AY1062" s="75"/>
      <c r="AZ1062" s="75"/>
      <c r="BA1062" s="75"/>
      <c r="BB1062" s="75"/>
      <c r="BC1062" s="75"/>
      <c r="BD1062" s="75"/>
      <c r="BE1062" s="75"/>
      <c r="BF1062" s="75"/>
      <c r="BG1062" s="75"/>
      <c r="BH1062" s="75"/>
      <c r="BI1062" s="75"/>
      <c r="BJ1062" s="75"/>
      <c r="BK1062" s="75"/>
      <c r="BL1062" s="75"/>
      <c r="BM1062" s="75"/>
      <c r="BN1062" s="75"/>
      <c r="BO1062" s="75"/>
      <c r="BP1062" s="75"/>
      <c r="BQ1062" s="75"/>
      <c r="BR1062" s="75"/>
      <c r="BS1062" s="75"/>
      <c r="BT1062" s="75"/>
      <c r="BU1062" s="75"/>
      <c r="BV1062" s="75"/>
      <c r="BW1062" s="75"/>
      <c r="BX1062" s="75"/>
      <c r="BY1062" s="75"/>
      <c r="BZ1062" s="75"/>
      <c r="CA1062" s="75"/>
    </row>
    <row r="1063" spans="1:79" ht="14.4" x14ac:dyDescent="0.3">
      <c r="A1063" s="75"/>
      <c r="B1063" s="75"/>
      <c r="C1063" s="75"/>
      <c r="D1063" s="75"/>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c r="AN1063" s="75"/>
      <c r="AO1063" s="75"/>
      <c r="AP1063" s="75"/>
      <c r="AQ1063" s="75"/>
      <c r="AR1063" s="75"/>
      <c r="AS1063" s="75"/>
      <c r="AT1063" s="75"/>
      <c r="AU1063" s="75"/>
      <c r="AV1063" s="75"/>
      <c r="AW1063" s="75"/>
      <c r="AX1063" s="75"/>
      <c r="AY1063" s="75"/>
      <c r="AZ1063" s="75"/>
      <c r="BA1063" s="75"/>
      <c r="BB1063" s="75"/>
      <c r="BC1063" s="75"/>
      <c r="BD1063" s="75"/>
      <c r="BE1063" s="75"/>
      <c r="BF1063" s="75"/>
      <c r="BG1063" s="75"/>
      <c r="BH1063" s="75"/>
      <c r="BI1063" s="75"/>
      <c r="BJ1063" s="75"/>
      <c r="BK1063" s="75"/>
      <c r="BL1063" s="75"/>
      <c r="BM1063" s="75"/>
      <c r="BN1063" s="75"/>
      <c r="BO1063" s="75"/>
      <c r="BP1063" s="75"/>
      <c r="BQ1063" s="75"/>
      <c r="BR1063" s="75"/>
      <c r="BS1063" s="75"/>
      <c r="BT1063" s="75"/>
      <c r="BU1063" s="75"/>
      <c r="BV1063" s="75"/>
      <c r="BW1063" s="75"/>
      <c r="BX1063" s="75"/>
      <c r="BY1063" s="75"/>
      <c r="BZ1063" s="75"/>
      <c r="CA1063" s="75"/>
    </row>
    <row r="1064" spans="1:79" ht="14.4" x14ac:dyDescent="0.3">
      <c r="A1064" s="75"/>
      <c r="B1064" s="75"/>
      <c r="C1064" s="75"/>
      <c r="D1064" s="75"/>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c r="AN1064" s="75"/>
      <c r="AO1064" s="75"/>
      <c r="AP1064" s="75"/>
      <c r="AQ1064" s="75"/>
      <c r="AR1064" s="75"/>
      <c r="AS1064" s="75"/>
      <c r="AT1064" s="75"/>
      <c r="AU1064" s="75"/>
      <c r="AV1064" s="75"/>
      <c r="AW1064" s="75"/>
      <c r="AX1064" s="75"/>
      <c r="AY1064" s="75"/>
      <c r="AZ1064" s="75"/>
      <c r="BA1064" s="75"/>
      <c r="BB1064" s="75"/>
      <c r="BC1064" s="75"/>
      <c r="BD1064" s="75"/>
      <c r="BE1064" s="75"/>
      <c r="BF1064" s="75"/>
      <c r="BG1064" s="75"/>
      <c r="BH1064" s="75"/>
      <c r="BI1064" s="75"/>
      <c r="BJ1064" s="75"/>
      <c r="BK1064" s="75"/>
      <c r="BL1064" s="75"/>
      <c r="BM1064" s="75"/>
      <c r="BN1064" s="75"/>
      <c r="BO1064" s="75"/>
      <c r="BP1064" s="75"/>
      <c r="BQ1064" s="75"/>
      <c r="BR1064" s="75"/>
      <c r="BS1064" s="75"/>
      <c r="BT1064" s="75"/>
      <c r="BU1064" s="75"/>
      <c r="BV1064" s="75"/>
      <c r="BW1064" s="75"/>
      <c r="BX1064" s="75"/>
      <c r="BY1064" s="75"/>
      <c r="BZ1064" s="75"/>
      <c r="CA1064" s="75"/>
    </row>
    <row r="1065" spans="1:79" ht="14.4" x14ac:dyDescent="0.3">
      <c r="A1065" s="75"/>
      <c r="B1065" s="75"/>
      <c r="C1065" s="75"/>
      <c r="D1065" s="75"/>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c r="AN1065" s="75"/>
      <c r="AO1065" s="75"/>
      <c r="AP1065" s="75"/>
      <c r="AQ1065" s="75"/>
      <c r="AR1065" s="75"/>
      <c r="AS1065" s="75"/>
      <c r="AT1065" s="75"/>
      <c r="AU1065" s="75"/>
      <c r="AV1065" s="75"/>
      <c r="AW1065" s="75"/>
      <c r="AX1065" s="75"/>
      <c r="AY1065" s="75"/>
      <c r="AZ1065" s="75"/>
      <c r="BA1065" s="75"/>
      <c r="BB1065" s="75"/>
      <c r="BC1065" s="75"/>
      <c r="BD1065" s="75"/>
      <c r="BE1065" s="75"/>
      <c r="BF1065" s="75"/>
      <c r="BG1065" s="75"/>
      <c r="BH1065" s="75"/>
      <c r="BI1065" s="75"/>
      <c r="BJ1065" s="75"/>
      <c r="BK1065" s="75"/>
      <c r="BL1065" s="75"/>
      <c r="BM1065" s="75"/>
      <c r="BN1065" s="75"/>
      <c r="BO1065" s="75"/>
      <c r="BP1065" s="75"/>
      <c r="BQ1065" s="75"/>
      <c r="BR1065" s="75"/>
      <c r="BS1065" s="75"/>
      <c r="BT1065" s="75"/>
      <c r="BU1065" s="75"/>
      <c r="BV1065" s="75"/>
      <c r="BW1065" s="75"/>
      <c r="BX1065" s="75"/>
      <c r="BY1065" s="75"/>
      <c r="BZ1065" s="75"/>
      <c r="CA1065" s="75"/>
    </row>
    <row r="1066" spans="1:79" ht="14.4" x14ac:dyDescent="0.3">
      <c r="A1066" s="75"/>
      <c r="B1066" s="75"/>
      <c r="C1066" s="75"/>
      <c r="D1066" s="75"/>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c r="AN1066" s="75"/>
      <c r="AO1066" s="75"/>
      <c r="AP1066" s="75"/>
      <c r="AQ1066" s="75"/>
      <c r="AR1066" s="75"/>
      <c r="AS1066" s="75"/>
      <c r="AT1066" s="75"/>
      <c r="AU1066" s="75"/>
      <c r="AV1066" s="75"/>
      <c r="AW1066" s="75"/>
      <c r="AX1066" s="75"/>
      <c r="AY1066" s="75"/>
      <c r="AZ1066" s="75"/>
      <c r="BA1066" s="75"/>
      <c r="BB1066" s="75"/>
      <c r="BC1066" s="75"/>
      <c r="BD1066" s="75"/>
      <c r="BE1066" s="75"/>
      <c r="BF1066" s="75"/>
      <c r="BG1066" s="75"/>
      <c r="BH1066" s="75"/>
      <c r="BI1066" s="75"/>
      <c r="BJ1066" s="75"/>
      <c r="BK1066" s="75"/>
      <c r="BL1066" s="75"/>
      <c r="BM1066" s="75"/>
      <c r="BN1066" s="75"/>
      <c r="BO1066" s="75"/>
      <c r="BP1066" s="75"/>
      <c r="BQ1066" s="75"/>
      <c r="BR1066" s="75"/>
      <c r="BS1066" s="75"/>
      <c r="BT1066" s="75"/>
      <c r="BU1066" s="75"/>
      <c r="BV1066" s="75"/>
      <c r="BW1066" s="75"/>
      <c r="BX1066" s="75"/>
      <c r="BY1066" s="75"/>
      <c r="BZ1066" s="75"/>
      <c r="CA1066" s="75"/>
    </row>
    <row r="1067" spans="1:79" ht="14.4" x14ac:dyDescent="0.3">
      <c r="A1067" s="75"/>
      <c r="B1067" s="75"/>
      <c r="C1067" s="75"/>
      <c r="D1067" s="75"/>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c r="AN1067" s="75"/>
      <c r="AO1067" s="75"/>
      <c r="AP1067" s="75"/>
      <c r="AQ1067" s="75"/>
      <c r="AR1067" s="75"/>
      <c r="AS1067" s="75"/>
      <c r="AT1067" s="75"/>
      <c r="AU1067" s="75"/>
      <c r="AV1067" s="75"/>
      <c r="AW1067" s="75"/>
      <c r="AX1067" s="75"/>
      <c r="AY1067" s="75"/>
      <c r="AZ1067" s="75"/>
      <c r="BA1067" s="75"/>
      <c r="BB1067" s="75"/>
      <c r="BC1067" s="75"/>
      <c r="BD1067" s="75"/>
      <c r="BE1067" s="75"/>
      <c r="BF1067" s="75"/>
      <c r="BG1067" s="75"/>
      <c r="BH1067" s="75"/>
      <c r="BI1067" s="75"/>
      <c r="BJ1067" s="75"/>
      <c r="BK1067" s="75"/>
      <c r="BL1067" s="75"/>
      <c r="BM1067" s="75"/>
      <c r="BN1067" s="75"/>
      <c r="BO1067" s="75"/>
      <c r="BP1067" s="75"/>
      <c r="BQ1067" s="75"/>
      <c r="BR1067" s="75"/>
      <c r="BS1067" s="75"/>
      <c r="BT1067" s="75"/>
      <c r="BU1067" s="75"/>
      <c r="BV1067" s="75"/>
      <c r="BW1067" s="75"/>
      <c r="BX1067" s="75"/>
      <c r="BY1067" s="75"/>
      <c r="BZ1067" s="75"/>
      <c r="CA1067" s="75"/>
    </row>
    <row r="1068" spans="1:79" ht="14.4" x14ac:dyDescent="0.3">
      <c r="A1068" s="75"/>
      <c r="B1068" s="75"/>
      <c r="C1068" s="75"/>
      <c r="D1068" s="75"/>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c r="AN1068" s="75"/>
      <c r="AO1068" s="75"/>
      <c r="AP1068" s="75"/>
      <c r="AQ1068" s="75"/>
      <c r="AR1068" s="75"/>
      <c r="AS1068" s="75"/>
      <c r="AT1068" s="75"/>
      <c r="AU1068" s="75"/>
      <c r="AV1068" s="75"/>
      <c r="AW1068" s="75"/>
      <c r="AX1068" s="75"/>
      <c r="AY1068" s="75"/>
      <c r="AZ1068" s="75"/>
      <c r="BA1068" s="75"/>
      <c r="BB1068" s="75"/>
      <c r="BC1068" s="75"/>
      <c r="BD1068" s="75"/>
      <c r="BE1068" s="75"/>
      <c r="BF1068" s="75"/>
      <c r="BG1068" s="75"/>
      <c r="BH1068" s="75"/>
      <c r="BI1068" s="75"/>
      <c r="BJ1068" s="75"/>
      <c r="BK1068" s="75"/>
      <c r="BL1068" s="75"/>
      <c r="BM1068" s="75"/>
      <c r="BN1068" s="75"/>
      <c r="BO1068" s="75"/>
      <c r="BP1068" s="75"/>
      <c r="BQ1068" s="75"/>
      <c r="BR1068" s="75"/>
      <c r="BS1068" s="75"/>
      <c r="BT1068" s="75"/>
      <c r="BU1068" s="75"/>
      <c r="BV1068" s="75"/>
      <c r="BW1068" s="75"/>
      <c r="BX1068" s="75"/>
      <c r="BY1068" s="75"/>
      <c r="BZ1068" s="75"/>
      <c r="CA1068" s="75"/>
    </row>
    <row r="1069" spans="1:79" ht="14.4" x14ac:dyDescent="0.3">
      <c r="A1069" s="75"/>
      <c r="B1069" s="75"/>
      <c r="C1069" s="75"/>
      <c r="D1069" s="75"/>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c r="AN1069" s="75"/>
      <c r="AO1069" s="75"/>
      <c r="AP1069" s="75"/>
      <c r="AQ1069" s="75"/>
      <c r="AR1069" s="75"/>
      <c r="AS1069" s="75"/>
      <c r="AT1069" s="75"/>
      <c r="AU1069" s="75"/>
      <c r="AV1069" s="75"/>
      <c r="AW1069" s="75"/>
      <c r="AX1069" s="75"/>
      <c r="AY1069" s="75"/>
      <c r="AZ1069" s="75"/>
      <c r="BA1069" s="75"/>
      <c r="BB1069" s="75"/>
      <c r="BC1069" s="75"/>
      <c r="BD1069" s="75"/>
      <c r="BE1069" s="75"/>
      <c r="BF1069" s="75"/>
      <c r="BG1069" s="75"/>
      <c r="BH1069" s="75"/>
      <c r="BI1069" s="75"/>
      <c r="BJ1069" s="75"/>
      <c r="BK1069" s="75"/>
      <c r="BL1069" s="75"/>
      <c r="BM1069" s="75"/>
      <c r="BN1069" s="75"/>
      <c r="BO1069" s="75"/>
      <c r="BP1069" s="75"/>
      <c r="BQ1069" s="75"/>
      <c r="BR1069" s="75"/>
      <c r="BS1069" s="75"/>
      <c r="BT1069" s="75"/>
      <c r="BU1069" s="75"/>
      <c r="BV1069" s="75"/>
      <c r="BW1069" s="75"/>
      <c r="BX1069" s="75"/>
      <c r="BY1069" s="75"/>
      <c r="BZ1069" s="75"/>
      <c r="CA1069" s="75"/>
    </row>
    <row r="1070" spans="1:79" ht="14.4" x14ac:dyDescent="0.3">
      <c r="A1070" s="75"/>
      <c r="B1070" s="75"/>
      <c r="C1070" s="75"/>
      <c r="D1070" s="75"/>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c r="AN1070" s="75"/>
      <c r="AO1070" s="75"/>
      <c r="AP1070" s="75"/>
      <c r="AQ1070" s="75"/>
      <c r="AR1070" s="75"/>
      <c r="AS1070" s="75"/>
      <c r="AT1070" s="75"/>
      <c r="AU1070" s="75"/>
      <c r="AV1070" s="75"/>
      <c r="AW1070" s="75"/>
      <c r="AX1070" s="75"/>
      <c r="AY1070" s="75"/>
      <c r="AZ1070" s="75"/>
      <c r="BA1070" s="75"/>
      <c r="BB1070" s="75"/>
      <c r="BC1070" s="75"/>
      <c r="BD1070" s="75"/>
      <c r="BE1070" s="75"/>
      <c r="BF1070" s="75"/>
      <c r="BG1070" s="75"/>
      <c r="BH1070" s="75"/>
      <c r="BI1070" s="75"/>
      <c r="BJ1070" s="75"/>
      <c r="BK1070" s="75"/>
      <c r="BL1070" s="75"/>
      <c r="BM1070" s="75"/>
      <c r="BN1070" s="75"/>
      <c r="BO1070" s="75"/>
      <c r="BP1070" s="75"/>
      <c r="BQ1070" s="75"/>
      <c r="BR1070" s="75"/>
      <c r="BS1070" s="75"/>
      <c r="BT1070" s="75"/>
      <c r="BU1070" s="75"/>
      <c r="BV1070" s="75"/>
      <c r="BW1070" s="75"/>
      <c r="BX1070" s="75"/>
      <c r="BY1070" s="75"/>
      <c r="BZ1070" s="75"/>
      <c r="CA1070" s="75"/>
    </row>
    <row r="1071" spans="1:79" ht="14.4" x14ac:dyDescent="0.3">
      <c r="A1071" s="75"/>
      <c r="B1071" s="75"/>
      <c r="C1071" s="75"/>
      <c r="D1071" s="75"/>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c r="AN1071" s="75"/>
      <c r="AO1071" s="75"/>
      <c r="AP1071" s="75"/>
      <c r="AQ1071" s="75"/>
      <c r="AR1071" s="75"/>
      <c r="AS1071" s="75"/>
      <c r="AT1071" s="75"/>
      <c r="AU1071" s="75"/>
      <c r="AV1071" s="75"/>
      <c r="AW1071" s="75"/>
      <c r="AX1071" s="75"/>
      <c r="AY1071" s="75"/>
      <c r="AZ1071" s="75"/>
      <c r="BA1071" s="75"/>
      <c r="BB1071" s="75"/>
      <c r="BC1071" s="75"/>
      <c r="BD1071" s="75"/>
      <c r="BE1071" s="75"/>
      <c r="BF1071" s="75"/>
      <c r="BG1071" s="75"/>
      <c r="BH1071" s="75"/>
      <c r="BI1071" s="75"/>
      <c r="BJ1071" s="75"/>
      <c r="BK1071" s="75"/>
      <c r="BL1071" s="75"/>
      <c r="BM1071" s="75"/>
      <c r="BN1071" s="75"/>
      <c r="BO1071" s="75"/>
      <c r="BP1071" s="75"/>
      <c r="BQ1071" s="75"/>
      <c r="BR1071" s="75"/>
      <c r="BS1071" s="75"/>
      <c r="BT1071" s="75"/>
      <c r="BU1071" s="75"/>
      <c r="BV1071" s="75"/>
      <c r="BW1071" s="75"/>
      <c r="BX1071" s="75"/>
      <c r="BY1071" s="75"/>
      <c r="BZ1071" s="75"/>
      <c r="CA1071" s="75"/>
    </row>
    <row r="1072" spans="1:79" ht="14.4" x14ac:dyDescent="0.3">
      <c r="A1072" s="75"/>
      <c r="B1072" s="75"/>
      <c r="C1072" s="75"/>
      <c r="D1072" s="75"/>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c r="AN1072" s="75"/>
      <c r="AO1072" s="75"/>
      <c r="AP1072" s="75"/>
      <c r="AQ1072" s="75"/>
      <c r="AR1072" s="75"/>
      <c r="AS1072" s="75"/>
      <c r="AT1072" s="75"/>
      <c r="AU1072" s="75"/>
      <c r="AV1072" s="75"/>
      <c r="AW1072" s="75"/>
      <c r="AX1072" s="75"/>
      <c r="AY1072" s="75"/>
      <c r="AZ1072" s="75"/>
      <c r="BA1072" s="75"/>
      <c r="BB1072" s="75"/>
      <c r="BC1072" s="75"/>
      <c r="BD1072" s="75"/>
      <c r="BE1072" s="75"/>
      <c r="BF1072" s="75"/>
      <c r="BG1072" s="75"/>
      <c r="BH1072" s="75"/>
      <c r="BI1072" s="75"/>
      <c r="BJ1072" s="75"/>
      <c r="BK1072" s="75"/>
      <c r="BL1072" s="75"/>
      <c r="BM1072" s="75"/>
      <c r="BN1072" s="75"/>
      <c r="BO1072" s="75"/>
      <c r="BP1072" s="75"/>
      <c r="BQ1072" s="75"/>
      <c r="BR1072" s="75"/>
      <c r="BS1072" s="75"/>
      <c r="BT1072" s="75"/>
      <c r="BU1072" s="75"/>
      <c r="BV1072" s="75"/>
      <c r="BW1072" s="75"/>
      <c r="BX1072" s="75"/>
      <c r="BY1072" s="75"/>
      <c r="BZ1072" s="75"/>
      <c r="CA1072" s="75"/>
    </row>
    <row r="1073" spans="1:79" ht="14.4" x14ac:dyDescent="0.3">
      <c r="A1073" s="75"/>
      <c r="B1073" s="75"/>
      <c r="C1073" s="75"/>
      <c r="D1073" s="75"/>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c r="AN1073" s="75"/>
      <c r="AO1073" s="75"/>
      <c r="AP1073" s="75"/>
      <c r="AQ1073" s="75"/>
      <c r="AR1073" s="75"/>
      <c r="AS1073" s="75"/>
      <c r="AT1073" s="75"/>
      <c r="AU1073" s="75"/>
      <c r="AV1073" s="75"/>
      <c r="AW1073" s="75"/>
      <c r="AX1073" s="75"/>
      <c r="AY1073" s="75"/>
      <c r="AZ1073" s="75"/>
      <c r="BA1073" s="75"/>
      <c r="BB1073" s="75"/>
      <c r="BC1073" s="75"/>
      <c r="BD1073" s="75"/>
      <c r="BE1073" s="75"/>
      <c r="BF1073" s="75"/>
      <c r="BG1073" s="75"/>
      <c r="BH1073" s="75"/>
      <c r="BI1073" s="75"/>
      <c r="BJ1073" s="75"/>
      <c r="BK1073" s="75"/>
      <c r="BL1073" s="75"/>
      <c r="BM1073" s="75"/>
      <c r="BN1073" s="75"/>
      <c r="BO1073" s="75"/>
      <c r="BP1073" s="75"/>
      <c r="BQ1073" s="75"/>
      <c r="BR1073" s="75"/>
      <c r="BS1073" s="75"/>
      <c r="BT1073" s="75"/>
      <c r="BU1073" s="75"/>
      <c r="BV1073" s="75"/>
      <c r="BW1073" s="75"/>
      <c r="BX1073" s="75"/>
      <c r="BY1073" s="75"/>
      <c r="BZ1073" s="75"/>
      <c r="CA1073" s="75"/>
    </row>
    <row r="1074" spans="1:79" ht="14.4" x14ac:dyDescent="0.3">
      <c r="A1074" s="75"/>
      <c r="B1074" s="75"/>
      <c r="C1074" s="75"/>
      <c r="D1074" s="75"/>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c r="AN1074" s="75"/>
      <c r="AO1074" s="75"/>
      <c r="AP1074" s="75"/>
      <c r="AQ1074" s="75"/>
      <c r="AR1074" s="75"/>
      <c r="AS1074" s="75"/>
      <c r="AT1074" s="75"/>
      <c r="AU1074" s="75"/>
      <c r="AV1074" s="75"/>
      <c r="AW1074" s="75"/>
      <c r="AX1074" s="75"/>
      <c r="AY1074" s="75"/>
      <c r="AZ1074" s="75"/>
      <c r="BA1074" s="75"/>
      <c r="BB1074" s="75"/>
      <c r="BC1074" s="75"/>
      <c r="BD1074" s="75"/>
      <c r="BE1074" s="75"/>
      <c r="BF1074" s="75"/>
      <c r="BG1074" s="75"/>
      <c r="BH1074" s="75"/>
      <c r="BI1074" s="75"/>
      <c r="BJ1074" s="75"/>
      <c r="BK1074" s="75"/>
      <c r="BL1074" s="75"/>
      <c r="BM1074" s="75"/>
      <c r="BN1074" s="75"/>
      <c r="BO1074" s="75"/>
      <c r="BP1074" s="75"/>
      <c r="BQ1074" s="75"/>
      <c r="BR1074" s="75"/>
      <c r="BS1074" s="75"/>
      <c r="BT1074" s="75"/>
      <c r="BU1074" s="75"/>
      <c r="BV1074" s="75"/>
      <c r="BW1074" s="75"/>
      <c r="BX1074" s="75"/>
      <c r="BY1074" s="75"/>
      <c r="BZ1074" s="75"/>
      <c r="CA1074" s="75"/>
    </row>
    <row r="1075" spans="1:79" ht="14.4" x14ac:dyDescent="0.3">
      <c r="A1075" s="75"/>
      <c r="B1075" s="75"/>
      <c r="C1075" s="75"/>
      <c r="D1075" s="75"/>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c r="AN1075" s="75"/>
      <c r="AO1075" s="75"/>
      <c r="AP1075" s="75"/>
      <c r="AQ1075" s="75"/>
      <c r="AR1075" s="75"/>
      <c r="AS1075" s="75"/>
      <c r="AT1075" s="75"/>
      <c r="AU1075" s="75"/>
      <c r="AV1075" s="75"/>
      <c r="AW1075" s="75"/>
      <c r="AX1075" s="75"/>
      <c r="AY1075" s="75"/>
      <c r="AZ1075" s="75"/>
      <c r="BA1075" s="75"/>
      <c r="BB1075" s="75"/>
      <c r="BC1075" s="75"/>
      <c r="BD1075" s="75"/>
      <c r="BE1075" s="75"/>
      <c r="BF1075" s="75"/>
      <c r="BG1075" s="75"/>
      <c r="BH1075" s="75"/>
      <c r="BI1075" s="75"/>
      <c r="BJ1075" s="75"/>
      <c r="BK1075" s="75"/>
      <c r="BL1075" s="75"/>
      <c r="BM1075" s="75"/>
      <c r="BN1075" s="75"/>
      <c r="BO1075" s="75"/>
      <c r="BP1075" s="75"/>
      <c r="BQ1075" s="75"/>
      <c r="BR1075" s="75"/>
      <c r="BS1075" s="75"/>
      <c r="BT1075" s="75"/>
      <c r="BU1075" s="75"/>
      <c r="BV1075" s="75"/>
      <c r="BW1075" s="75"/>
      <c r="BX1075" s="75"/>
      <c r="BY1075" s="75"/>
      <c r="BZ1075" s="75"/>
      <c r="CA1075" s="75"/>
    </row>
    <row r="1076" spans="1:79" ht="14.4" x14ac:dyDescent="0.3">
      <c r="A1076" s="75"/>
      <c r="B1076" s="75"/>
      <c r="C1076" s="75"/>
      <c r="D1076" s="75"/>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c r="AN1076" s="75"/>
      <c r="AO1076" s="75"/>
      <c r="AP1076" s="75"/>
      <c r="AQ1076" s="75"/>
      <c r="AR1076" s="75"/>
      <c r="AS1076" s="75"/>
      <c r="AT1076" s="75"/>
      <c r="AU1076" s="75"/>
      <c r="AV1076" s="75"/>
      <c r="AW1076" s="75"/>
      <c r="AX1076" s="75"/>
      <c r="AY1076" s="75"/>
      <c r="AZ1076" s="75"/>
      <c r="BA1076" s="75"/>
      <c r="BB1076" s="75"/>
      <c r="BC1076" s="75"/>
      <c r="BD1076" s="75"/>
      <c r="BE1076" s="75"/>
      <c r="BF1076" s="75"/>
      <c r="BG1076" s="75"/>
      <c r="BH1076" s="75"/>
      <c r="BI1076" s="75"/>
      <c r="BJ1076" s="75"/>
      <c r="BK1076" s="75"/>
      <c r="BL1076" s="75"/>
      <c r="BM1076" s="75"/>
      <c r="BN1076" s="75"/>
      <c r="BO1076" s="75"/>
      <c r="BP1076" s="75"/>
      <c r="BQ1076" s="75"/>
      <c r="BR1076" s="75"/>
      <c r="BS1076" s="75"/>
      <c r="BT1076" s="75"/>
      <c r="BU1076" s="75"/>
      <c r="BV1076" s="75"/>
      <c r="BW1076" s="75"/>
      <c r="BX1076" s="75"/>
      <c r="BY1076" s="75"/>
      <c r="BZ1076" s="75"/>
      <c r="CA1076" s="75"/>
    </row>
    <row r="1077" spans="1:79" ht="14.4" x14ac:dyDescent="0.3">
      <c r="A1077" s="75"/>
      <c r="B1077" s="75"/>
      <c r="C1077" s="75"/>
      <c r="D1077" s="75"/>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c r="AN1077" s="75"/>
      <c r="AO1077" s="75"/>
      <c r="AP1077" s="75"/>
      <c r="AQ1077" s="75"/>
      <c r="AR1077" s="75"/>
      <c r="AS1077" s="75"/>
      <c r="AT1077" s="75"/>
      <c r="AU1077" s="75"/>
      <c r="AV1077" s="75"/>
      <c r="AW1077" s="75"/>
      <c r="AX1077" s="75"/>
      <c r="AY1077" s="75"/>
      <c r="AZ1077" s="75"/>
      <c r="BA1077" s="75"/>
      <c r="BB1077" s="75"/>
      <c r="BC1077" s="75"/>
      <c r="BD1077" s="75"/>
      <c r="BE1077" s="75"/>
      <c r="BF1077" s="75"/>
      <c r="BG1077" s="75"/>
      <c r="BH1077" s="75"/>
      <c r="BI1077" s="75"/>
      <c r="BJ1077" s="75"/>
      <c r="BK1077" s="75"/>
      <c r="BL1077" s="75"/>
      <c r="BM1077" s="75"/>
      <c r="BN1077" s="75"/>
      <c r="BO1077" s="75"/>
      <c r="BP1077" s="75"/>
      <c r="BQ1077" s="75"/>
      <c r="BR1077" s="75"/>
      <c r="BS1077" s="75"/>
      <c r="BT1077" s="75"/>
      <c r="BU1077" s="75"/>
      <c r="BV1077" s="75"/>
      <c r="BW1077" s="75"/>
      <c r="BX1077" s="75"/>
      <c r="BY1077" s="75"/>
      <c r="BZ1077" s="75"/>
      <c r="CA1077" s="75"/>
    </row>
    <row r="1078" spans="1:79" ht="14.4" x14ac:dyDescent="0.3">
      <c r="A1078" s="75"/>
      <c r="B1078" s="75"/>
      <c r="C1078" s="75"/>
      <c r="D1078" s="75"/>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c r="AN1078" s="75"/>
      <c r="AO1078" s="75"/>
      <c r="AP1078" s="75"/>
      <c r="AQ1078" s="75"/>
      <c r="AR1078" s="75"/>
      <c r="AS1078" s="75"/>
      <c r="AT1078" s="75"/>
      <c r="AU1078" s="75"/>
      <c r="AV1078" s="75"/>
      <c r="AW1078" s="75"/>
      <c r="AX1078" s="75"/>
      <c r="AY1078" s="75"/>
      <c r="AZ1078" s="75"/>
      <c r="BA1078" s="75"/>
      <c r="BB1078" s="75"/>
      <c r="BC1078" s="75"/>
      <c r="BD1078" s="75"/>
      <c r="BE1078" s="75"/>
      <c r="BF1078" s="75"/>
      <c r="BG1078" s="75"/>
      <c r="BH1078" s="75"/>
      <c r="BI1078" s="75"/>
      <c r="BJ1078" s="75"/>
      <c r="BK1078" s="75"/>
      <c r="BL1078" s="75"/>
      <c r="BM1078" s="75"/>
      <c r="BN1078" s="75"/>
      <c r="BO1078" s="75"/>
      <c r="BP1078" s="75"/>
      <c r="BQ1078" s="75"/>
      <c r="BR1078" s="75"/>
      <c r="BS1078" s="75"/>
      <c r="BT1078" s="75"/>
      <c r="BU1078" s="75"/>
      <c r="BV1078" s="75"/>
      <c r="BW1078" s="75"/>
      <c r="BX1078" s="75"/>
      <c r="BY1078" s="75"/>
      <c r="BZ1078" s="75"/>
      <c r="CA1078" s="75"/>
    </row>
    <row r="1079" spans="1:79" ht="14.4" x14ac:dyDescent="0.3">
      <c r="A1079" s="75"/>
      <c r="B1079" s="75"/>
      <c r="C1079" s="75"/>
      <c r="D1079" s="75"/>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c r="AN1079" s="75"/>
      <c r="AO1079" s="75"/>
      <c r="AP1079" s="75"/>
      <c r="AQ1079" s="75"/>
      <c r="AR1079" s="75"/>
      <c r="AS1079" s="75"/>
      <c r="AT1079" s="75"/>
      <c r="AU1079" s="75"/>
      <c r="AV1079" s="75"/>
      <c r="AW1079" s="75"/>
      <c r="AX1079" s="75"/>
      <c r="AY1079" s="75"/>
      <c r="AZ1079" s="75"/>
      <c r="BA1079" s="75"/>
      <c r="BB1079" s="75"/>
      <c r="BC1079" s="75"/>
      <c r="BD1079" s="75"/>
      <c r="BE1079" s="75"/>
      <c r="BF1079" s="75"/>
      <c r="BG1079" s="75"/>
      <c r="BH1079" s="75"/>
      <c r="BI1079" s="75"/>
      <c r="BJ1079" s="75"/>
      <c r="BK1079" s="75"/>
      <c r="BL1079" s="75"/>
      <c r="BM1079" s="75"/>
      <c r="BN1079" s="75"/>
      <c r="BO1079" s="75"/>
      <c r="BP1079" s="75"/>
      <c r="BQ1079" s="75"/>
      <c r="BR1079" s="75"/>
      <c r="BS1079" s="75"/>
      <c r="BT1079" s="75"/>
      <c r="BU1079" s="75"/>
      <c r="BV1079" s="75"/>
      <c r="BW1079" s="75"/>
      <c r="BX1079" s="75"/>
      <c r="BY1079" s="75"/>
      <c r="BZ1079" s="75"/>
      <c r="CA1079" s="75"/>
    </row>
    <row r="1080" spans="1:79" ht="14.4" x14ac:dyDescent="0.3">
      <c r="A1080" s="75"/>
      <c r="B1080" s="75"/>
      <c r="C1080" s="75"/>
      <c r="D1080" s="75"/>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c r="AN1080" s="75"/>
      <c r="AO1080" s="75"/>
      <c r="AP1080" s="75"/>
      <c r="AQ1080" s="75"/>
      <c r="AR1080" s="75"/>
      <c r="AS1080" s="75"/>
      <c r="AT1080" s="75"/>
      <c r="AU1080" s="75"/>
      <c r="AV1080" s="75"/>
      <c r="AW1080" s="75"/>
      <c r="AX1080" s="75"/>
      <c r="AY1080" s="75"/>
      <c r="AZ1080" s="75"/>
      <c r="BA1080" s="75"/>
      <c r="BB1080" s="75"/>
      <c r="BC1080" s="75"/>
      <c r="BD1080" s="75"/>
      <c r="BE1080" s="75"/>
      <c r="BF1080" s="75"/>
      <c r="BG1080" s="75"/>
      <c r="BH1080" s="75"/>
      <c r="BI1080" s="75"/>
      <c r="BJ1080" s="75"/>
      <c r="BK1080" s="75"/>
      <c r="BL1080" s="75"/>
      <c r="BM1080" s="75"/>
      <c r="BN1080" s="75"/>
      <c r="BO1080" s="75"/>
      <c r="BP1080" s="75"/>
      <c r="BQ1080" s="75"/>
      <c r="BR1080" s="75"/>
      <c r="BS1080" s="75"/>
      <c r="BT1080" s="75"/>
      <c r="BU1080" s="75"/>
      <c r="BV1080" s="75"/>
      <c r="BW1080" s="75"/>
      <c r="BX1080" s="75"/>
      <c r="BY1080" s="75"/>
      <c r="BZ1080" s="75"/>
      <c r="CA1080" s="75"/>
    </row>
    <row r="1081" spans="1:79" ht="14.4" x14ac:dyDescent="0.3">
      <c r="A1081" s="75"/>
      <c r="B1081" s="75"/>
      <c r="C1081" s="75"/>
      <c r="D1081" s="75"/>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c r="AN1081" s="75"/>
      <c r="AO1081" s="75"/>
      <c r="AP1081" s="75"/>
      <c r="AQ1081" s="75"/>
      <c r="AR1081" s="75"/>
      <c r="AS1081" s="75"/>
      <c r="AT1081" s="75"/>
      <c r="AU1081" s="75"/>
      <c r="AV1081" s="75"/>
      <c r="AW1081" s="75"/>
      <c r="AX1081" s="75"/>
      <c r="AY1081" s="75"/>
      <c r="AZ1081" s="75"/>
      <c r="BA1081" s="75"/>
      <c r="BB1081" s="75"/>
      <c r="BC1081" s="75"/>
      <c r="BD1081" s="75"/>
      <c r="BE1081" s="75"/>
      <c r="BF1081" s="75"/>
      <c r="BG1081" s="75"/>
      <c r="BH1081" s="75"/>
      <c r="BI1081" s="75"/>
      <c r="BJ1081" s="75"/>
      <c r="BK1081" s="75"/>
      <c r="BL1081" s="75"/>
      <c r="BM1081" s="75"/>
      <c r="BN1081" s="75"/>
      <c r="BO1081" s="75"/>
      <c r="BP1081" s="75"/>
      <c r="BQ1081" s="75"/>
      <c r="BR1081" s="75"/>
      <c r="BS1081" s="75"/>
      <c r="BT1081" s="75"/>
      <c r="BU1081" s="75"/>
      <c r="BV1081" s="75"/>
      <c r="BW1081" s="75"/>
      <c r="BX1081" s="75"/>
      <c r="BY1081" s="75"/>
      <c r="BZ1081" s="75"/>
      <c r="CA1081" s="75"/>
    </row>
    <row r="1082" spans="1:79" ht="14.4" x14ac:dyDescent="0.3">
      <c r="A1082" s="75"/>
      <c r="B1082" s="75"/>
      <c r="C1082" s="75"/>
      <c r="D1082" s="75"/>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c r="AN1082" s="75"/>
      <c r="AO1082" s="75"/>
      <c r="AP1082" s="75"/>
      <c r="AQ1082" s="75"/>
      <c r="AR1082" s="75"/>
      <c r="AS1082" s="75"/>
      <c r="AT1082" s="75"/>
      <c r="AU1082" s="75"/>
      <c r="AV1082" s="75"/>
      <c r="AW1082" s="75"/>
      <c r="AX1082" s="75"/>
      <c r="AY1082" s="75"/>
      <c r="AZ1082" s="75"/>
      <c r="BA1082" s="75"/>
      <c r="BB1082" s="75"/>
      <c r="BC1082" s="75"/>
      <c r="BD1082" s="75"/>
      <c r="BE1082" s="75"/>
      <c r="BF1082" s="75"/>
      <c r="BG1082" s="75"/>
      <c r="BH1082" s="75"/>
      <c r="BI1082" s="75"/>
      <c r="BJ1082" s="75"/>
      <c r="BK1082" s="75"/>
      <c r="BL1082" s="75"/>
      <c r="BM1082" s="75"/>
      <c r="BN1082" s="75"/>
      <c r="BO1082" s="75"/>
      <c r="BP1082" s="75"/>
      <c r="BQ1082" s="75"/>
      <c r="BR1082" s="75"/>
      <c r="BS1082" s="75"/>
      <c r="BT1082" s="75"/>
      <c r="BU1082" s="75"/>
      <c r="BV1082" s="75"/>
      <c r="BW1082" s="75"/>
      <c r="BX1082" s="75"/>
      <c r="BY1082" s="75"/>
      <c r="BZ1082" s="75"/>
      <c r="CA1082" s="75"/>
    </row>
    <row r="1083" spans="1:79" ht="14.4" x14ac:dyDescent="0.3">
      <c r="A1083" s="75"/>
      <c r="B1083" s="75"/>
      <c r="C1083" s="75"/>
      <c r="D1083" s="75"/>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c r="AN1083" s="75"/>
      <c r="AO1083" s="75"/>
      <c r="AP1083" s="75"/>
      <c r="AQ1083" s="75"/>
      <c r="AR1083" s="75"/>
      <c r="AS1083" s="75"/>
      <c r="AT1083" s="75"/>
      <c r="AU1083" s="75"/>
      <c r="AV1083" s="75"/>
      <c r="AW1083" s="75"/>
      <c r="AX1083" s="75"/>
      <c r="AY1083" s="75"/>
      <c r="AZ1083" s="75"/>
      <c r="BA1083" s="75"/>
      <c r="BB1083" s="75"/>
      <c r="BC1083" s="75"/>
      <c r="BD1083" s="75"/>
      <c r="BE1083" s="75"/>
      <c r="BF1083" s="75"/>
      <c r="BG1083" s="75"/>
      <c r="BH1083" s="75"/>
      <c r="BI1083" s="75"/>
      <c r="BJ1083" s="75"/>
      <c r="BK1083" s="75"/>
      <c r="BL1083" s="75"/>
      <c r="BM1083" s="75"/>
      <c r="BN1083" s="75"/>
      <c r="BO1083" s="75"/>
      <c r="BP1083" s="75"/>
      <c r="BQ1083" s="75"/>
      <c r="BR1083" s="75"/>
      <c r="BS1083" s="75"/>
      <c r="BT1083" s="75"/>
      <c r="BU1083" s="75"/>
      <c r="BV1083" s="75"/>
      <c r="BW1083" s="75"/>
      <c r="BX1083" s="75"/>
      <c r="BY1083" s="75"/>
      <c r="BZ1083" s="75"/>
      <c r="CA1083" s="75"/>
    </row>
    <row r="1084" spans="1:79" ht="14.4" x14ac:dyDescent="0.3">
      <c r="A1084" s="75"/>
      <c r="B1084" s="75"/>
      <c r="C1084" s="75"/>
      <c r="D1084" s="75"/>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c r="AN1084" s="75"/>
      <c r="AO1084" s="75"/>
      <c r="AP1084" s="75"/>
      <c r="AQ1084" s="75"/>
      <c r="AR1084" s="75"/>
      <c r="AS1084" s="75"/>
      <c r="AT1084" s="75"/>
      <c r="AU1084" s="75"/>
      <c r="AV1084" s="75"/>
      <c r="AW1084" s="75"/>
      <c r="AX1084" s="75"/>
      <c r="AY1084" s="75"/>
      <c r="AZ1084" s="75"/>
      <c r="BA1084" s="75"/>
      <c r="BB1084" s="75"/>
      <c r="BC1084" s="75"/>
      <c r="BD1084" s="75"/>
      <c r="BE1084" s="75"/>
      <c r="BF1084" s="75"/>
      <c r="BG1084" s="75"/>
      <c r="BH1084" s="75"/>
      <c r="BI1084" s="75"/>
      <c r="BJ1084" s="75"/>
      <c r="BK1084" s="75"/>
      <c r="BL1084" s="75"/>
      <c r="BM1084" s="75"/>
      <c r="BN1084" s="75"/>
      <c r="BO1084" s="75"/>
      <c r="BP1084" s="75"/>
      <c r="BQ1084" s="75"/>
      <c r="BR1084" s="75"/>
      <c r="BS1084" s="75"/>
      <c r="BT1084" s="75"/>
      <c r="BU1084" s="75"/>
      <c r="BV1084" s="75"/>
      <c r="BW1084" s="75"/>
      <c r="BX1084" s="75"/>
      <c r="BY1084" s="75"/>
      <c r="BZ1084" s="75"/>
      <c r="CA1084" s="75"/>
    </row>
    <row r="1085" spans="1:79" ht="14.4" x14ac:dyDescent="0.3">
      <c r="A1085" s="75"/>
      <c r="B1085" s="75"/>
      <c r="C1085" s="75"/>
      <c r="D1085" s="75"/>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c r="AN1085" s="75"/>
      <c r="AO1085" s="75"/>
      <c r="AP1085" s="75"/>
      <c r="AQ1085" s="75"/>
      <c r="AR1085" s="75"/>
      <c r="AS1085" s="75"/>
      <c r="AT1085" s="75"/>
      <c r="AU1085" s="75"/>
      <c r="AV1085" s="75"/>
      <c r="AW1085" s="75"/>
      <c r="AX1085" s="75"/>
      <c r="AY1085" s="75"/>
      <c r="AZ1085" s="75"/>
      <c r="BA1085" s="75"/>
      <c r="BB1085" s="75"/>
      <c r="BC1085" s="75"/>
      <c r="BD1085" s="75"/>
      <c r="BE1085" s="75"/>
      <c r="BF1085" s="75"/>
      <c r="BG1085" s="75"/>
      <c r="BH1085" s="75"/>
      <c r="BI1085" s="75"/>
      <c r="BJ1085" s="75"/>
      <c r="BK1085" s="75"/>
      <c r="BL1085" s="75"/>
      <c r="BM1085" s="75"/>
      <c r="BN1085" s="75"/>
      <c r="BO1085" s="75"/>
      <c r="BP1085" s="75"/>
      <c r="BQ1085" s="75"/>
      <c r="BR1085" s="75"/>
      <c r="BS1085" s="75"/>
      <c r="BT1085" s="75"/>
      <c r="BU1085" s="75"/>
      <c r="BV1085" s="75"/>
      <c r="BW1085" s="75"/>
      <c r="BX1085" s="75"/>
      <c r="BY1085" s="75"/>
      <c r="BZ1085" s="75"/>
      <c r="CA1085" s="75"/>
    </row>
    <row r="1086" spans="1:79" ht="14.4" x14ac:dyDescent="0.3">
      <c r="A1086" s="75"/>
      <c r="B1086" s="75"/>
      <c r="C1086" s="75"/>
      <c r="D1086" s="75"/>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c r="AN1086" s="75"/>
      <c r="AO1086" s="75"/>
      <c r="AP1086" s="75"/>
      <c r="AQ1086" s="75"/>
      <c r="AR1086" s="75"/>
      <c r="AS1086" s="75"/>
      <c r="AT1086" s="75"/>
      <c r="AU1086" s="75"/>
      <c r="AV1086" s="75"/>
      <c r="AW1086" s="75"/>
      <c r="AX1086" s="75"/>
      <c r="AY1086" s="75"/>
      <c r="AZ1086" s="75"/>
      <c r="BA1086" s="75"/>
      <c r="BB1086" s="75"/>
      <c r="BC1086" s="75"/>
      <c r="BD1086" s="75"/>
      <c r="BE1086" s="75"/>
      <c r="BF1086" s="75"/>
      <c r="BG1086" s="75"/>
      <c r="BH1086" s="75"/>
      <c r="BI1086" s="75"/>
      <c r="BJ1086" s="75"/>
      <c r="BK1086" s="75"/>
      <c r="BL1086" s="75"/>
      <c r="BM1086" s="75"/>
      <c r="BN1086" s="75"/>
      <c r="BO1086" s="75"/>
      <c r="BP1086" s="75"/>
      <c r="BQ1086" s="75"/>
      <c r="BR1086" s="75"/>
      <c r="BS1086" s="75"/>
      <c r="BT1086" s="75"/>
      <c r="BU1086" s="75"/>
      <c r="BV1086" s="75"/>
      <c r="BW1086" s="75"/>
      <c r="BX1086" s="75"/>
      <c r="BY1086" s="75"/>
      <c r="BZ1086" s="75"/>
      <c r="CA1086" s="75"/>
    </row>
    <row r="1087" spans="1:79" ht="14.4" x14ac:dyDescent="0.3">
      <c r="A1087" s="75"/>
      <c r="B1087" s="75"/>
      <c r="C1087" s="75"/>
      <c r="D1087" s="75"/>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c r="AN1087" s="75"/>
      <c r="AO1087" s="75"/>
      <c r="AP1087" s="75"/>
      <c r="AQ1087" s="75"/>
      <c r="AR1087" s="75"/>
      <c r="AS1087" s="75"/>
      <c r="AT1087" s="75"/>
      <c r="AU1087" s="75"/>
      <c r="AV1087" s="75"/>
      <c r="AW1087" s="75"/>
      <c r="AX1087" s="75"/>
      <c r="AY1087" s="75"/>
      <c r="AZ1087" s="75"/>
      <c r="BA1087" s="75"/>
      <c r="BB1087" s="75"/>
      <c r="BC1087" s="75"/>
      <c r="BD1087" s="75"/>
      <c r="BE1087" s="75"/>
      <c r="BF1087" s="75"/>
      <c r="BG1087" s="75"/>
      <c r="BH1087" s="75"/>
      <c r="BI1087" s="75"/>
      <c r="BJ1087" s="75"/>
      <c r="BK1087" s="75"/>
      <c r="BL1087" s="75"/>
      <c r="BM1087" s="75"/>
      <c r="BN1087" s="75"/>
      <c r="BO1087" s="75"/>
      <c r="BP1087" s="75"/>
      <c r="BQ1087" s="75"/>
      <c r="BR1087" s="75"/>
      <c r="BS1087" s="75"/>
      <c r="BT1087" s="75"/>
      <c r="BU1087" s="75"/>
      <c r="BV1087" s="75"/>
      <c r="BW1087" s="75"/>
      <c r="BX1087" s="75"/>
      <c r="BY1087" s="75"/>
      <c r="BZ1087" s="75"/>
      <c r="CA1087" s="75"/>
    </row>
    <row r="1088" spans="1:79" ht="14.4" x14ac:dyDescent="0.3">
      <c r="A1088" s="75"/>
      <c r="B1088" s="75"/>
      <c r="C1088" s="75"/>
      <c r="D1088" s="75"/>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c r="AN1088" s="75"/>
      <c r="AO1088" s="75"/>
      <c r="AP1088" s="75"/>
      <c r="AQ1088" s="75"/>
      <c r="AR1088" s="75"/>
      <c r="AS1088" s="75"/>
      <c r="AT1088" s="75"/>
      <c r="AU1088" s="75"/>
      <c r="AV1088" s="75"/>
      <c r="AW1088" s="75"/>
      <c r="AX1088" s="75"/>
      <c r="AY1088" s="75"/>
      <c r="AZ1088" s="75"/>
      <c r="BA1088" s="75"/>
      <c r="BB1088" s="75"/>
      <c r="BC1088" s="75"/>
      <c r="BD1088" s="75"/>
      <c r="BE1088" s="75"/>
      <c r="BF1088" s="75"/>
      <c r="BG1088" s="75"/>
      <c r="BH1088" s="75"/>
      <c r="BI1088" s="75"/>
      <c r="BJ1088" s="75"/>
      <c r="BK1088" s="75"/>
      <c r="BL1088" s="75"/>
      <c r="BM1088" s="75"/>
      <c r="BN1088" s="75"/>
      <c r="BO1088" s="75"/>
      <c r="BP1088" s="75"/>
      <c r="BQ1088" s="75"/>
      <c r="BR1088" s="75"/>
      <c r="BS1088" s="75"/>
      <c r="BT1088" s="75"/>
      <c r="BU1088" s="75"/>
      <c r="BV1088" s="75"/>
      <c r="BW1088" s="75"/>
      <c r="BX1088" s="75"/>
      <c r="BY1088" s="75"/>
      <c r="BZ1088" s="75"/>
      <c r="CA1088" s="75"/>
    </row>
    <row r="1089" spans="1:79" ht="14.4" x14ac:dyDescent="0.3">
      <c r="A1089" s="75"/>
      <c r="B1089" s="75"/>
      <c r="C1089" s="75"/>
      <c r="D1089" s="75"/>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c r="AN1089" s="75"/>
      <c r="AO1089" s="75"/>
      <c r="AP1089" s="75"/>
      <c r="AQ1089" s="75"/>
      <c r="AR1089" s="75"/>
      <c r="AS1089" s="75"/>
      <c r="AT1089" s="75"/>
      <c r="AU1089" s="75"/>
      <c r="AV1089" s="75"/>
      <c r="AW1089" s="75"/>
      <c r="AX1089" s="75"/>
      <c r="AY1089" s="75"/>
      <c r="AZ1089" s="75"/>
      <c r="BA1089" s="75"/>
      <c r="BB1089" s="75"/>
      <c r="BC1089" s="75"/>
      <c r="BD1089" s="75"/>
      <c r="BE1089" s="75"/>
      <c r="BF1089" s="75"/>
      <c r="BG1089" s="75"/>
      <c r="BH1089" s="75"/>
      <c r="BI1089" s="75"/>
      <c r="BJ1089" s="75"/>
      <c r="BK1089" s="75"/>
      <c r="BL1089" s="75"/>
      <c r="BM1089" s="75"/>
      <c r="BN1089" s="75"/>
      <c r="BO1089" s="75"/>
      <c r="BP1089" s="75"/>
      <c r="BQ1089" s="75"/>
      <c r="BR1089" s="75"/>
      <c r="BS1089" s="75"/>
      <c r="BT1089" s="75"/>
      <c r="BU1089" s="75"/>
      <c r="BV1089" s="75"/>
      <c r="BW1089" s="75"/>
      <c r="BX1089" s="75"/>
      <c r="BY1089" s="75"/>
      <c r="BZ1089" s="75"/>
      <c r="CA1089" s="75"/>
    </row>
    <row r="1090" spans="1:79" ht="14.4" x14ac:dyDescent="0.3">
      <c r="A1090" s="75"/>
      <c r="B1090" s="75"/>
      <c r="C1090" s="75"/>
      <c r="D1090" s="75"/>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c r="AN1090" s="75"/>
      <c r="AO1090" s="75"/>
      <c r="AP1090" s="75"/>
      <c r="AQ1090" s="75"/>
      <c r="AR1090" s="75"/>
      <c r="AS1090" s="75"/>
      <c r="AT1090" s="75"/>
      <c r="AU1090" s="75"/>
      <c r="AV1090" s="75"/>
      <c r="AW1090" s="75"/>
      <c r="AX1090" s="75"/>
      <c r="AY1090" s="75"/>
      <c r="AZ1090" s="75"/>
      <c r="BA1090" s="75"/>
      <c r="BB1090" s="75"/>
      <c r="BC1090" s="75"/>
      <c r="BD1090" s="75"/>
      <c r="BE1090" s="75"/>
      <c r="BF1090" s="75"/>
      <c r="BG1090" s="75"/>
      <c r="BH1090" s="75"/>
      <c r="BI1090" s="75"/>
      <c r="BJ1090" s="75"/>
      <c r="BK1090" s="75"/>
      <c r="BL1090" s="75"/>
      <c r="BM1090" s="75"/>
      <c r="BN1090" s="75"/>
      <c r="BO1090" s="75"/>
      <c r="BP1090" s="75"/>
      <c r="BQ1090" s="75"/>
      <c r="BR1090" s="75"/>
      <c r="BS1090" s="75"/>
      <c r="BT1090" s="75"/>
      <c r="BU1090" s="75"/>
      <c r="BV1090" s="75"/>
      <c r="BW1090" s="75"/>
      <c r="BX1090" s="75"/>
      <c r="BY1090" s="75"/>
      <c r="BZ1090" s="75"/>
      <c r="CA1090" s="75"/>
    </row>
    <row r="1091" spans="1:79" ht="14.4" x14ac:dyDescent="0.3">
      <c r="A1091" s="75"/>
      <c r="B1091" s="75"/>
      <c r="C1091" s="75"/>
      <c r="D1091" s="75"/>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c r="AN1091" s="75"/>
      <c r="AO1091" s="75"/>
      <c r="AP1091" s="75"/>
      <c r="AQ1091" s="75"/>
      <c r="AR1091" s="75"/>
      <c r="AS1091" s="75"/>
      <c r="AT1091" s="75"/>
      <c r="AU1091" s="75"/>
      <c r="AV1091" s="75"/>
      <c r="AW1091" s="75"/>
      <c r="AX1091" s="75"/>
      <c r="AY1091" s="75"/>
      <c r="AZ1091" s="75"/>
      <c r="BA1091" s="75"/>
      <c r="BB1091" s="75"/>
      <c r="BC1091" s="75"/>
      <c r="BD1091" s="75"/>
      <c r="BE1091" s="75"/>
      <c r="BF1091" s="75"/>
      <c r="BG1091" s="75"/>
      <c r="BH1091" s="75"/>
      <c r="BI1091" s="75"/>
      <c r="BJ1091" s="75"/>
      <c r="BK1091" s="75"/>
      <c r="BL1091" s="75"/>
      <c r="BM1091" s="75"/>
      <c r="BN1091" s="75"/>
      <c r="BO1091" s="75"/>
      <c r="BP1091" s="75"/>
      <c r="BQ1091" s="75"/>
      <c r="BR1091" s="75"/>
      <c r="BS1091" s="75"/>
      <c r="BT1091" s="75"/>
      <c r="BU1091" s="75"/>
      <c r="BV1091" s="75"/>
      <c r="BW1091" s="75"/>
      <c r="BX1091" s="75"/>
      <c r="BY1091" s="75"/>
      <c r="BZ1091" s="75"/>
      <c r="CA1091" s="75"/>
    </row>
    <row r="1092" spans="1:79" ht="14.4" x14ac:dyDescent="0.3">
      <c r="A1092" s="75"/>
      <c r="B1092" s="75"/>
      <c r="C1092" s="75"/>
      <c r="D1092" s="75"/>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c r="AN1092" s="75"/>
      <c r="AO1092" s="75"/>
      <c r="AP1092" s="75"/>
      <c r="AQ1092" s="75"/>
      <c r="AR1092" s="75"/>
      <c r="AS1092" s="75"/>
      <c r="AT1092" s="75"/>
      <c r="AU1092" s="75"/>
      <c r="AV1092" s="75"/>
      <c r="AW1092" s="75"/>
      <c r="AX1092" s="75"/>
      <c r="AY1092" s="75"/>
      <c r="AZ1092" s="75"/>
      <c r="BA1092" s="75"/>
      <c r="BB1092" s="75"/>
      <c r="BC1092" s="75"/>
      <c r="BD1092" s="75"/>
      <c r="BE1092" s="75"/>
      <c r="BF1092" s="75"/>
      <c r="BG1092" s="75"/>
      <c r="BH1092" s="75"/>
      <c r="BI1092" s="75"/>
      <c r="BJ1092" s="75"/>
      <c r="BK1092" s="75"/>
      <c r="BL1092" s="75"/>
      <c r="BM1092" s="75"/>
      <c r="BN1092" s="75"/>
      <c r="BO1092" s="75"/>
      <c r="BP1092" s="75"/>
      <c r="BQ1092" s="75"/>
      <c r="BR1092" s="75"/>
      <c r="BS1092" s="75"/>
      <c r="BT1092" s="75"/>
      <c r="BU1092" s="75"/>
      <c r="BV1092" s="75"/>
      <c r="BW1092" s="75"/>
      <c r="BX1092" s="75"/>
      <c r="BY1092" s="75"/>
      <c r="BZ1092" s="75"/>
      <c r="CA1092" s="75"/>
    </row>
    <row r="1093" spans="1:79" ht="14.4" x14ac:dyDescent="0.3">
      <c r="A1093" s="75"/>
      <c r="B1093" s="75"/>
      <c r="C1093" s="75"/>
      <c r="D1093" s="75"/>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c r="AN1093" s="75"/>
      <c r="AO1093" s="75"/>
      <c r="AP1093" s="75"/>
      <c r="AQ1093" s="75"/>
      <c r="AR1093" s="75"/>
      <c r="AS1093" s="75"/>
      <c r="AT1093" s="75"/>
      <c r="AU1093" s="75"/>
      <c r="AV1093" s="75"/>
      <c r="AW1093" s="75"/>
      <c r="AX1093" s="75"/>
      <c r="AY1093" s="75"/>
      <c r="AZ1093" s="75"/>
      <c r="BA1093" s="75"/>
      <c r="BB1093" s="75"/>
      <c r="BC1093" s="75"/>
      <c r="BD1093" s="75"/>
      <c r="BE1093" s="75"/>
      <c r="BF1093" s="75"/>
      <c r="BG1093" s="75"/>
      <c r="BH1093" s="75"/>
      <c r="BI1093" s="75"/>
      <c r="BJ1093" s="75"/>
      <c r="BK1093" s="75"/>
      <c r="BL1093" s="75"/>
      <c r="BM1093" s="75"/>
      <c r="BN1093" s="75"/>
      <c r="BO1093" s="75"/>
      <c r="BP1093" s="75"/>
      <c r="BQ1093" s="75"/>
      <c r="BR1093" s="75"/>
      <c r="BS1093" s="75"/>
      <c r="BT1093" s="75"/>
      <c r="BU1093" s="75"/>
      <c r="BV1093" s="75"/>
      <c r="BW1093" s="75"/>
      <c r="BX1093" s="75"/>
      <c r="BY1093" s="75"/>
      <c r="BZ1093" s="75"/>
      <c r="CA1093" s="75"/>
    </row>
    <row r="1094" spans="1:79" ht="14.4" x14ac:dyDescent="0.3">
      <c r="A1094" s="75"/>
      <c r="B1094" s="75"/>
      <c r="C1094" s="75"/>
      <c r="D1094" s="75"/>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c r="AN1094" s="75"/>
      <c r="AO1094" s="75"/>
      <c r="AP1094" s="75"/>
      <c r="AQ1094" s="75"/>
      <c r="AR1094" s="75"/>
      <c r="AS1094" s="75"/>
      <c r="AT1094" s="75"/>
      <c r="AU1094" s="75"/>
      <c r="AV1094" s="75"/>
      <c r="AW1094" s="75"/>
      <c r="AX1094" s="75"/>
      <c r="AY1094" s="75"/>
      <c r="AZ1094" s="75"/>
      <c r="BA1094" s="75"/>
      <c r="BB1094" s="75"/>
      <c r="BC1094" s="75"/>
      <c r="BD1094" s="75"/>
      <c r="BE1094" s="75"/>
      <c r="BF1094" s="75"/>
      <c r="BG1094" s="75"/>
      <c r="BH1094" s="75"/>
      <c r="BI1094" s="75"/>
      <c r="BJ1094" s="75"/>
      <c r="BK1094" s="75"/>
      <c r="BL1094" s="75"/>
      <c r="BM1094" s="75"/>
      <c r="BN1094" s="75"/>
      <c r="BO1094" s="75"/>
      <c r="BP1094" s="75"/>
      <c r="BQ1094" s="75"/>
      <c r="BR1094" s="75"/>
      <c r="BS1094" s="75"/>
      <c r="BT1094" s="75"/>
      <c r="BU1094" s="75"/>
      <c r="BV1094" s="75"/>
      <c r="BW1094" s="75"/>
      <c r="BX1094" s="75"/>
      <c r="BY1094" s="75"/>
      <c r="BZ1094" s="75"/>
      <c r="CA1094" s="75"/>
    </row>
    <row r="1095" spans="1:79" ht="14.4" x14ac:dyDescent="0.3">
      <c r="A1095" s="75"/>
      <c r="B1095" s="75"/>
      <c r="C1095" s="75"/>
      <c r="D1095" s="75"/>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c r="AN1095" s="75"/>
      <c r="AO1095" s="75"/>
      <c r="AP1095" s="75"/>
      <c r="AQ1095" s="75"/>
      <c r="AR1095" s="75"/>
      <c r="AS1095" s="75"/>
      <c r="AT1095" s="75"/>
      <c r="AU1095" s="75"/>
      <c r="AV1095" s="75"/>
      <c r="AW1095" s="75"/>
      <c r="AX1095" s="75"/>
      <c r="AY1095" s="75"/>
      <c r="AZ1095" s="75"/>
      <c r="BA1095" s="75"/>
      <c r="BB1095" s="75"/>
      <c r="BC1095" s="75"/>
      <c r="BD1095" s="75"/>
      <c r="BE1095" s="75"/>
      <c r="BF1095" s="75"/>
      <c r="BG1095" s="75"/>
      <c r="BH1095" s="75"/>
      <c r="BI1095" s="75"/>
      <c r="BJ1095" s="75"/>
      <c r="BK1095" s="75"/>
      <c r="BL1095" s="75"/>
      <c r="BM1095" s="75"/>
      <c r="BN1095" s="75"/>
      <c r="BO1095" s="75"/>
      <c r="BP1095" s="75"/>
      <c r="BQ1095" s="75"/>
      <c r="BR1095" s="75"/>
      <c r="BS1095" s="75"/>
      <c r="BT1095" s="75"/>
      <c r="BU1095" s="75"/>
      <c r="BV1095" s="75"/>
      <c r="BW1095" s="75"/>
      <c r="BX1095" s="75"/>
      <c r="BY1095" s="75"/>
      <c r="BZ1095" s="75"/>
      <c r="CA1095" s="75"/>
    </row>
    <row r="1096" spans="1:79" ht="14.4" x14ac:dyDescent="0.3">
      <c r="A1096" s="75"/>
      <c r="B1096" s="75"/>
      <c r="C1096" s="75"/>
      <c r="D1096" s="75"/>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c r="AN1096" s="75"/>
      <c r="AO1096" s="75"/>
      <c r="AP1096" s="75"/>
      <c r="AQ1096" s="75"/>
      <c r="AR1096" s="75"/>
      <c r="AS1096" s="75"/>
      <c r="AT1096" s="75"/>
      <c r="AU1096" s="75"/>
      <c r="AV1096" s="75"/>
      <c r="AW1096" s="75"/>
      <c r="AX1096" s="75"/>
      <c r="AY1096" s="75"/>
      <c r="AZ1096" s="75"/>
      <c r="BA1096" s="75"/>
      <c r="BB1096" s="75"/>
      <c r="BC1096" s="75"/>
      <c r="BD1096" s="75"/>
      <c r="BE1096" s="75"/>
      <c r="BF1096" s="75"/>
      <c r="BG1096" s="75"/>
      <c r="BH1096" s="75"/>
      <c r="BI1096" s="75"/>
      <c r="BJ1096" s="75"/>
      <c r="BK1096" s="75"/>
      <c r="BL1096" s="75"/>
      <c r="BM1096" s="75"/>
      <c r="BN1096" s="75"/>
      <c r="BO1096" s="75"/>
      <c r="BP1096" s="75"/>
      <c r="BQ1096" s="75"/>
      <c r="BR1096" s="75"/>
      <c r="BS1096" s="75"/>
      <c r="BT1096" s="75"/>
      <c r="BU1096" s="75"/>
      <c r="BV1096" s="75"/>
      <c r="BW1096" s="75"/>
      <c r="BX1096" s="75"/>
      <c r="BY1096" s="75"/>
      <c r="BZ1096" s="75"/>
      <c r="CA1096" s="75"/>
    </row>
    <row r="1097" spans="1:79" ht="14.4" x14ac:dyDescent="0.3">
      <c r="A1097" s="75"/>
      <c r="B1097" s="75"/>
      <c r="C1097" s="75"/>
      <c r="D1097" s="75"/>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c r="AN1097" s="75"/>
      <c r="AO1097" s="75"/>
      <c r="AP1097" s="75"/>
      <c r="AQ1097" s="75"/>
      <c r="AR1097" s="75"/>
      <c r="AS1097" s="75"/>
      <c r="AT1097" s="75"/>
      <c r="AU1097" s="75"/>
      <c r="AV1097" s="75"/>
      <c r="AW1097" s="75"/>
      <c r="AX1097" s="75"/>
      <c r="AY1097" s="75"/>
      <c r="AZ1097" s="75"/>
      <c r="BA1097" s="75"/>
      <c r="BB1097" s="75"/>
      <c r="BC1097" s="75"/>
      <c r="BD1097" s="75"/>
      <c r="BE1097" s="75"/>
      <c r="BF1097" s="75"/>
      <c r="BG1097" s="75"/>
      <c r="BH1097" s="75"/>
      <c r="BI1097" s="75"/>
      <c r="BJ1097" s="75"/>
      <c r="BK1097" s="75"/>
      <c r="BL1097" s="75"/>
      <c r="BM1097" s="75"/>
      <c r="BN1097" s="75"/>
      <c r="BO1097" s="75"/>
      <c r="BP1097" s="75"/>
      <c r="BQ1097" s="75"/>
      <c r="BR1097" s="75"/>
      <c r="BS1097" s="75"/>
      <c r="BT1097" s="75"/>
      <c r="BU1097" s="75"/>
      <c r="BV1097" s="75"/>
      <c r="BW1097" s="75"/>
      <c r="BX1097" s="75"/>
      <c r="BY1097" s="75"/>
      <c r="BZ1097" s="75"/>
      <c r="CA1097" s="75"/>
    </row>
    <row r="1098" spans="1:79" ht="14.4" x14ac:dyDescent="0.3">
      <c r="A1098" s="75"/>
      <c r="B1098" s="75"/>
      <c r="C1098" s="75"/>
      <c r="D1098" s="75"/>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c r="AN1098" s="75"/>
      <c r="AO1098" s="75"/>
      <c r="AP1098" s="75"/>
      <c r="AQ1098" s="75"/>
      <c r="AR1098" s="75"/>
      <c r="AS1098" s="75"/>
      <c r="AT1098" s="75"/>
      <c r="AU1098" s="75"/>
      <c r="AV1098" s="75"/>
      <c r="AW1098" s="75"/>
      <c r="AX1098" s="75"/>
      <c r="AY1098" s="75"/>
      <c r="AZ1098" s="75"/>
      <c r="BA1098" s="75"/>
      <c r="BB1098" s="75"/>
      <c r="BC1098" s="75"/>
      <c r="BD1098" s="75"/>
      <c r="BE1098" s="75"/>
      <c r="BF1098" s="75"/>
      <c r="BG1098" s="75"/>
      <c r="BH1098" s="75"/>
      <c r="BI1098" s="75"/>
      <c r="BJ1098" s="75"/>
      <c r="BK1098" s="75"/>
      <c r="BL1098" s="75"/>
      <c r="BM1098" s="75"/>
      <c r="BN1098" s="75"/>
      <c r="BO1098" s="75"/>
      <c r="BP1098" s="75"/>
      <c r="BQ1098" s="75"/>
      <c r="BR1098" s="75"/>
      <c r="BS1098" s="75"/>
      <c r="BT1098" s="75"/>
      <c r="BU1098" s="75"/>
      <c r="BV1098" s="75"/>
      <c r="BW1098" s="75"/>
      <c r="BX1098" s="75"/>
      <c r="BY1098" s="75"/>
      <c r="BZ1098" s="75"/>
      <c r="CA1098" s="75"/>
    </row>
    <row r="1099" spans="1:79" ht="14.4" x14ac:dyDescent="0.3">
      <c r="A1099" s="75"/>
      <c r="B1099" s="75"/>
      <c r="C1099" s="75"/>
      <c r="D1099" s="75"/>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c r="AN1099" s="75"/>
      <c r="AO1099" s="75"/>
      <c r="AP1099" s="75"/>
      <c r="AQ1099" s="75"/>
      <c r="AR1099" s="75"/>
      <c r="AS1099" s="75"/>
      <c r="AT1099" s="75"/>
      <c r="AU1099" s="75"/>
      <c r="AV1099" s="75"/>
      <c r="AW1099" s="75"/>
      <c r="AX1099" s="75"/>
      <c r="AY1099" s="75"/>
      <c r="AZ1099" s="75"/>
      <c r="BA1099" s="75"/>
      <c r="BB1099" s="75"/>
      <c r="BC1099" s="75"/>
      <c r="BD1099" s="75"/>
      <c r="BE1099" s="75"/>
      <c r="BF1099" s="75"/>
      <c r="BG1099" s="75"/>
      <c r="BH1099" s="75"/>
      <c r="BI1099" s="75"/>
      <c r="BJ1099" s="75"/>
      <c r="BK1099" s="75"/>
      <c r="BL1099" s="75"/>
      <c r="BM1099" s="75"/>
      <c r="BN1099" s="75"/>
      <c r="BO1099" s="75"/>
      <c r="BP1099" s="75"/>
      <c r="BQ1099" s="75"/>
      <c r="BR1099" s="75"/>
      <c r="BS1099" s="75"/>
      <c r="BT1099" s="75"/>
      <c r="BU1099" s="75"/>
      <c r="BV1099" s="75"/>
      <c r="BW1099" s="75"/>
      <c r="BX1099" s="75"/>
      <c r="BY1099" s="75"/>
      <c r="BZ1099" s="75"/>
      <c r="CA1099" s="75"/>
    </row>
    <row r="1100" spans="1:79" ht="14.4" x14ac:dyDescent="0.3">
      <c r="A1100" s="75"/>
      <c r="B1100" s="75"/>
      <c r="C1100" s="75"/>
      <c r="D1100" s="75"/>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c r="AN1100" s="75"/>
      <c r="AO1100" s="75"/>
      <c r="AP1100" s="75"/>
      <c r="AQ1100" s="75"/>
      <c r="AR1100" s="75"/>
      <c r="AS1100" s="75"/>
      <c r="AT1100" s="75"/>
      <c r="AU1100" s="75"/>
      <c r="AV1100" s="75"/>
      <c r="AW1100" s="75"/>
      <c r="AX1100" s="75"/>
      <c r="AY1100" s="75"/>
      <c r="AZ1100" s="75"/>
      <c r="BA1100" s="75"/>
      <c r="BB1100" s="75"/>
      <c r="BC1100" s="75"/>
      <c r="BD1100" s="75"/>
      <c r="BE1100" s="75"/>
      <c r="BF1100" s="75"/>
      <c r="BG1100" s="75"/>
      <c r="BH1100" s="75"/>
      <c r="BI1100" s="75"/>
      <c r="BJ1100" s="75"/>
      <c r="BK1100" s="75"/>
      <c r="BL1100" s="75"/>
      <c r="BM1100" s="75"/>
      <c r="BN1100" s="75"/>
      <c r="BO1100" s="75"/>
      <c r="BP1100" s="75"/>
      <c r="BQ1100" s="75"/>
      <c r="BR1100" s="75"/>
      <c r="BS1100" s="75"/>
      <c r="BT1100" s="75"/>
      <c r="BU1100" s="75"/>
      <c r="BV1100" s="75"/>
      <c r="BW1100" s="75"/>
      <c r="BX1100" s="75"/>
      <c r="BY1100" s="75"/>
      <c r="BZ1100" s="75"/>
      <c r="CA1100" s="75"/>
    </row>
    <row r="1101" spans="1:79" ht="14.4" x14ac:dyDescent="0.3">
      <c r="A1101" s="75"/>
      <c r="B1101" s="75"/>
      <c r="C1101" s="75"/>
      <c r="D1101" s="75"/>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c r="AN1101" s="75"/>
      <c r="AO1101" s="75"/>
      <c r="AP1101" s="75"/>
      <c r="AQ1101" s="75"/>
      <c r="AR1101" s="75"/>
      <c r="AS1101" s="75"/>
      <c r="AT1101" s="75"/>
      <c r="AU1101" s="75"/>
      <c r="AV1101" s="75"/>
      <c r="AW1101" s="75"/>
      <c r="AX1101" s="75"/>
      <c r="AY1101" s="75"/>
      <c r="AZ1101" s="75"/>
      <c r="BA1101" s="75"/>
      <c r="BB1101" s="75"/>
      <c r="BC1101" s="75"/>
      <c r="BD1101" s="75"/>
      <c r="BE1101" s="75"/>
      <c r="BF1101" s="75"/>
      <c r="BG1101" s="75"/>
      <c r="BH1101" s="75"/>
      <c r="BI1101" s="75"/>
      <c r="BJ1101" s="75"/>
      <c r="BK1101" s="75"/>
      <c r="BL1101" s="75"/>
      <c r="BM1101" s="75"/>
      <c r="BN1101" s="75"/>
      <c r="BO1101" s="75"/>
      <c r="BP1101" s="75"/>
      <c r="BQ1101" s="75"/>
      <c r="BR1101" s="75"/>
      <c r="BS1101" s="75"/>
      <c r="BT1101" s="75"/>
      <c r="BU1101" s="75"/>
      <c r="BV1101" s="75"/>
      <c r="BW1101" s="75"/>
      <c r="BX1101" s="75"/>
      <c r="BY1101" s="75"/>
      <c r="BZ1101" s="75"/>
      <c r="CA1101" s="75"/>
    </row>
    <row r="1102" spans="1:79" ht="14.4" x14ac:dyDescent="0.3">
      <c r="A1102" s="75"/>
      <c r="B1102" s="75"/>
      <c r="C1102" s="75"/>
      <c r="D1102" s="75"/>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c r="AN1102" s="75"/>
      <c r="AO1102" s="75"/>
      <c r="AP1102" s="75"/>
      <c r="AQ1102" s="75"/>
      <c r="AR1102" s="75"/>
      <c r="AS1102" s="75"/>
      <c r="AT1102" s="75"/>
      <c r="AU1102" s="75"/>
      <c r="AV1102" s="75"/>
      <c r="AW1102" s="75"/>
      <c r="AX1102" s="75"/>
      <c r="AY1102" s="75"/>
      <c r="AZ1102" s="75"/>
      <c r="BA1102" s="75"/>
      <c r="BB1102" s="75"/>
      <c r="BC1102" s="75"/>
      <c r="BD1102" s="75"/>
      <c r="BE1102" s="75"/>
      <c r="BF1102" s="75"/>
      <c r="BG1102" s="75"/>
      <c r="BH1102" s="75"/>
      <c r="BI1102" s="75"/>
      <c r="BJ1102" s="75"/>
      <c r="BK1102" s="75"/>
      <c r="BL1102" s="75"/>
      <c r="BM1102" s="75"/>
      <c r="BN1102" s="75"/>
      <c r="BO1102" s="75"/>
      <c r="BP1102" s="75"/>
      <c r="BQ1102" s="75"/>
      <c r="BR1102" s="75"/>
      <c r="BS1102" s="75"/>
      <c r="BT1102" s="75"/>
      <c r="BU1102" s="75"/>
      <c r="BV1102" s="75"/>
      <c r="BW1102" s="75"/>
      <c r="BX1102" s="75"/>
      <c r="BY1102" s="75"/>
      <c r="BZ1102" s="75"/>
      <c r="CA1102" s="75"/>
    </row>
    <row r="1103" spans="1:79" ht="14.4" x14ac:dyDescent="0.3">
      <c r="A1103" s="75"/>
      <c r="B1103" s="75"/>
      <c r="C1103" s="75"/>
      <c r="D1103" s="75"/>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c r="AN1103" s="75"/>
      <c r="AO1103" s="75"/>
      <c r="AP1103" s="75"/>
      <c r="AQ1103" s="75"/>
      <c r="AR1103" s="75"/>
      <c r="AS1103" s="75"/>
      <c r="AT1103" s="75"/>
      <c r="AU1103" s="75"/>
      <c r="AV1103" s="75"/>
      <c r="AW1103" s="75"/>
      <c r="AX1103" s="75"/>
      <c r="AY1103" s="75"/>
      <c r="AZ1103" s="75"/>
      <c r="BA1103" s="75"/>
      <c r="BB1103" s="75"/>
      <c r="BC1103" s="75"/>
      <c r="BD1103" s="75"/>
      <c r="BE1103" s="75"/>
      <c r="BF1103" s="75"/>
      <c r="BG1103" s="75"/>
      <c r="BH1103" s="75"/>
      <c r="BI1103" s="75"/>
      <c r="BJ1103" s="75"/>
      <c r="BK1103" s="75"/>
      <c r="BL1103" s="75"/>
      <c r="BM1103" s="75"/>
      <c r="BN1103" s="75"/>
      <c r="BO1103" s="75"/>
      <c r="BP1103" s="75"/>
      <c r="BQ1103" s="75"/>
      <c r="BR1103" s="75"/>
      <c r="BS1103" s="75"/>
      <c r="BT1103" s="75"/>
      <c r="BU1103" s="75"/>
      <c r="BV1103" s="75"/>
      <c r="BW1103" s="75"/>
      <c r="BX1103" s="75"/>
      <c r="BY1103" s="75"/>
      <c r="BZ1103" s="75"/>
      <c r="CA1103" s="75"/>
    </row>
    <row r="1104" spans="1:79" ht="14.4" x14ac:dyDescent="0.3">
      <c r="A1104" s="75"/>
      <c r="B1104" s="75"/>
      <c r="C1104" s="75"/>
      <c r="D1104" s="75"/>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c r="AN1104" s="75"/>
      <c r="AO1104" s="75"/>
      <c r="AP1104" s="75"/>
      <c r="AQ1104" s="75"/>
      <c r="AR1104" s="75"/>
      <c r="AS1104" s="75"/>
      <c r="AT1104" s="75"/>
      <c r="AU1104" s="75"/>
      <c r="AV1104" s="75"/>
      <c r="AW1104" s="75"/>
      <c r="AX1104" s="75"/>
      <c r="AY1104" s="75"/>
      <c r="AZ1104" s="75"/>
      <c r="BA1104" s="75"/>
      <c r="BB1104" s="75"/>
      <c r="BC1104" s="75"/>
      <c r="BD1104" s="75"/>
      <c r="BE1104" s="75"/>
      <c r="BF1104" s="75"/>
      <c r="BG1104" s="75"/>
      <c r="BH1104" s="75"/>
      <c r="BI1104" s="75"/>
      <c r="BJ1104" s="75"/>
      <c r="BK1104" s="75"/>
      <c r="BL1104" s="75"/>
      <c r="BM1104" s="75"/>
      <c r="BN1104" s="75"/>
      <c r="BO1104" s="75"/>
      <c r="BP1104" s="75"/>
      <c r="BQ1104" s="75"/>
      <c r="BR1104" s="75"/>
      <c r="BS1104" s="75"/>
      <c r="BT1104" s="75"/>
      <c r="BU1104" s="75"/>
      <c r="BV1104" s="75"/>
      <c r="BW1104" s="75"/>
      <c r="BX1104" s="75"/>
      <c r="BY1104" s="75"/>
      <c r="BZ1104" s="75"/>
      <c r="CA1104" s="75"/>
    </row>
    <row r="1105" spans="1:79" ht="14.4" x14ac:dyDescent="0.3">
      <c r="A1105" s="75"/>
      <c r="B1105" s="75"/>
      <c r="C1105" s="75"/>
      <c r="D1105" s="75"/>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c r="AN1105" s="75"/>
      <c r="AO1105" s="75"/>
      <c r="AP1105" s="75"/>
      <c r="AQ1105" s="75"/>
      <c r="AR1105" s="75"/>
      <c r="AS1105" s="75"/>
      <c r="AT1105" s="75"/>
      <c r="AU1105" s="75"/>
      <c r="AV1105" s="75"/>
      <c r="AW1105" s="75"/>
      <c r="AX1105" s="75"/>
      <c r="AY1105" s="75"/>
      <c r="AZ1105" s="75"/>
      <c r="BA1105" s="75"/>
      <c r="BB1105" s="75"/>
      <c r="BC1105" s="75"/>
      <c r="BD1105" s="75"/>
      <c r="BE1105" s="75"/>
      <c r="BF1105" s="75"/>
      <c r="BG1105" s="75"/>
      <c r="BH1105" s="75"/>
      <c r="BI1105" s="75"/>
      <c r="BJ1105" s="75"/>
      <c r="BK1105" s="75"/>
      <c r="BL1105" s="75"/>
      <c r="BM1105" s="75"/>
      <c r="BN1105" s="75"/>
      <c r="BO1105" s="75"/>
      <c r="BP1105" s="75"/>
      <c r="BQ1105" s="75"/>
      <c r="BR1105" s="75"/>
      <c r="BS1105" s="75"/>
      <c r="BT1105" s="75"/>
      <c r="BU1105" s="75"/>
      <c r="BV1105" s="75"/>
      <c r="BW1105" s="75"/>
      <c r="BX1105" s="75"/>
      <c r="BY1105" s="75"/>
      <c r="BZ1105" s="75"/>
      <c r="CA1105" s="75"/>
    </row>
    <row r="1106" spans="1:79" ht="14.4" x14ac:dyDescent="0.3">
      <c r="A1106" s="75"/>
      <c r="B1106" s="75"/>
      <c r="C1106" s="75"/>
      <c r="D1106" s="75"/>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c r="AN1106" s="75"/>
      <c r="AO1106" s="75"/>
      <c r="AP1106" s="75"/>
      <c r="AQ1106" s="75"/>
      <c r="AR1106" s="75"/>
      <c r="AS1106" s="75"/>
      <c r="AT1106" s="75"/>
      <c r="AU1106" s="75"/>
      <c r="AV1106" s="75"/>
      <c r="AW1106" s="75"/>
      <c r="AX1106" s="75"/>
      <c r="AY1106" s="75"/>
      <c r="AZ1106" s="75"/>
      <c r="BA1106" s="75"/>
      <c r="BB1106" s="75"/>
      <c r="BC1106" s="75"/>
      <c r="BD1106" s="75"/>
      <c r="BE1106" s="75"/>
      <c r="BF1106" s="75"/>
      <c r="BG1106" s="75"/>
      <c r="BH1106" s="75"/>
      <c r="BI1106" s="75"/>
      <c r="BJ1106" s="75"/>
      <c r="BK1106" s="75"/>
      <c r="BL1106" s="75"/>
      <c r="BM1106" s="75"/>
      <c r="BN1106" s="75"/>
      <c r="BO1106" s="75"/>
      <c r="BP1106" s="75"/>
      <c r="BQ1106" s="75"/>
      <c r="BR1106" s="75"/>
      <c r="BS1106" s="75"/>
      <c r="BT1106" s="75"/>
      <c r="BU1106" s="75"/>
      <c r="BV1106" s="75"/>
      <c r="BW1106" s="75"/>
      <c r="BX1106" s="75"/>
      <c r="BY1106" s="75"/>
      <c r="BZ1106" s="75"/>
      <c r="CA1106" s="75"/>
    </row>
    <row r="1107" spans="1:79" ht="14.4" x14ac:dyDescent="0.3">
      <c r="A1107" s="75"/>
      <c r="B1107" s="75"/>
      <c r="C1107" s="75"/>
      <c r="D1107" s="75"/>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c r="AN1107" s="75"/>
      <c r="AO1107" s="75"/>
      <c r="AP1107" s="75"/>
      <c r="AQ1107" s="75"/>
      <c r="AR1107" s="75"/>
      <c r="AS1107" s="75"/>
      <c r="AT1107" s="75"/>
      <c r="AU1107" s="75"/>
      <c r="AV1107" s="75"/>
      <c r="AW1107" s="75"/>
      <c r="AX1107" s="75"/>
      <c r="AY1107" s="75"/>
      <c r="AZ1107" s="75"/>
      <c r="BA1107" s="75"/>
      <c r="BB1107" s="75"/>
      <c r="BC1107" s="75"/>
      <c r="BD1107" s="75"/>
      <c r="BE1107" s="75"/>
      <c r="BF1107" s="75"/>
      <c r="BG1107" s="75"/>
      <c r="BH1107" s="75"/>
      <c r="BI1107" s="75"/>
      <c r="BJ1107" s="75"/>
      <c r="BK1107" s="75"/>
      <c r="BL1107" s="75"/>
      <c r="BM1107" s="75"/>
      <c r="BN1107" s="75"/>
      <c r="BO1107" s="75"/>
      <c r="BP1107" s="75"/>
      <c r="BQ1107" s="75"/>
      <c r="BR1107" s="75"/>
      <c r="BS1107" s="75"/>
      <c r="BT1107" s="75"/>
      <c r="BU1107" s="75"/>
      <c r="BV1107" s="75"/>
      <c r="BW1107" s="75"/>
      <c r="BX1107" s="75"/>
      <c r="BY1107" s="75"/>
      <c r="BZ1107" s="75"/>
      <c r="CA1107" s="75"/>
    </row>
    <row r="1108" spans="1:79" ht="14.4" x14ac:dyDescent="0.3">
      <c r="A1108" s="75"/>
      <c r="B1108" s="75"/>
      <c r="C1108" s="75"/>
      <c r="D1108" s="75"/>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c r="AN1108" s="75"/>
      <c r="AO1108" s="75"/>
      <c r="AP1108" s="75"/>
      <c r="AQ1108" s="75"/>
      <c r="AR1108" s="75"/>
      <c r="AS1108" s="75"/>
      <c r="AT1108" s="75"/>
      <c r="AU1108" s="75"/>
      <c r="AV1108" s="75"/>
      <c r="AW1108" s="75"/>
      <c r="AX1108" s="75"/>
      <c r="AY1108" s="75"/>
      <c r="AZ1108" s="75"/>
      <c r="BA1108" s="75"/>
      <c r="BB1108" s="75"/>
      <c r="BC1108" s="75"/>
      <c r="BD1108" s="75"/>
      <c r="BE1108" s="75"/>
      <c r="BF1108" s="75"/>
      <c r="BG1108" s="75"/>
      <c r="BH1108" s="75"/>
      <c r="BI1108" s="75"/>
      <c r="BJ1108" s="75"/>
      <c r="BK1108" s="75"/>
      <c r="BL1108" s="75"/>
      <c r="BM1108" s="75"/>
      <c r="BN1108" s="75"/>
      <c r="BO1108" s="75"/>
      <c r="BP1108" s="75"/>
      <c r="BQ1108" s="75"/>
      <c r="BR1108" s="75"/>
      <c r="BS1108" s="75"/>
      <c r="BT1108" s="75"/>
      <c r="BU1108" s="75"/>
      <c r="BV1108" s="75"/>
      <c r="BW1108" s="75"/>
      <c r="BX1108" s="75"/>
      <c r="BY1108" s="75"/>
      <c r="BZ1108" s="75"/>
      <c r="CA1108" s="75"/>
    </row>
    <row r="1109" spans="1:79" ht="14.4" x14ac:dyDescent="0.3">
      <c r="A1109" s="75"/>
      <c r="B1109" s="75"/>
      <c r="C1109" s="75"/>
      <c r="D1109" s="75"/>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c r="AN1109" s="75"/>
      <c r="AO1109" s="75"/>
      <c r="AP1109" s="75"/>
      <c r="AQ1109" s="75"/>
      <c r="AR1109" s="75"/>
      <c r="AS1109" s="75"/>
      <c r="AT1109" s="75"/>
      <c r="AU1109" s="75"/>
      <c r="AV1109" s="75"/>
      <c r="AW1109" s="75"/>
      <c r="AX1109" s="75"/>
      <c r="AY1109" s="75"/>
      <c r="AZ1109" s="75"/>
      <c r="BA1109" s="75"/>
      <c r="BB1109" s="75"/>
      <c r="BC1109" s="75"/>
      <c r="BD1109" s="75"/>
      <c r="BE1109" s="75"/>
      <c r="BF1109" s="75"/>
      <c r="BG1109" s="75"/>
      <c r="BH1109" s="75"/>
      <c r="BI1109" s="75"/>
      <c r="BJ1109" s="75"/>
      <c r="BK1109" s="75"/>
      <c r="BL1109" s="75"/>
      <c r="BM1109" s="75"/>
      <c r="BN1109" s="75"/>
      <c r="BO1109" s="75"/>
      <c r="BP1109" s="75"/>
      <c r="BQ1109" s="75"/>
      <c r="BR1109" s="75"/>
      <c r="BS1109" s="75"/>
      <c r="BT1109" s="75"/>
      <c r="BU1109" s="75"/>
      <c r="BV1109" s="75"/>
      <c r="BW1109" s="75"/>
      <c r="BX1109" s="75"/>
      <c r="BY1109" s="75"/>
      <c r="BZ1109" s="75"/>
      <c r="CA1109" s="75"/>
    </row>
    <row r="1110" spans="1:79" ht="14.4" x14ac:dyDescent="0.3">
      <c r="A1110" s="75"/>
      <c r="B1110" s="75"/>
      <c r="C1110" s="75"/>
      <c r="D1110" s="75"/>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c r="AN1110" s="75"/>
      <c r="AO1110" s="75"/>
      <c r="AP1110" s="75"/>
      <c r="AQ1110" s="75"/>
      <c r="AR1110" s="75"/>
      <c r="AS1110" s="75"/>
      <c r="AT1110" s="75"/>
      <c r="AU1110" s="75"/>
      <c r="AV1110" s="75"/>
      <c r="AW1110" s="75"/>
      <c r="AX1110" s="75"/>
      <c r="AY1110" s="75"/>
      <c r="AZ1110" s="75"/>
      <c r="BA1110" s="75"/>
      <c r="BB1110" s="75"/>
      <c r="BC1110" s="75"/>
      <c r="BD1110" s="75"/>
      <c r="BE1110" s="75"/>
      <c r="BF1110" s="75"/>
      <c r="BG1110" s="75"/>
      <c r="BH1110" s="75"/>
      <c r="BI1110" s="75"/>
      <c r="BJ1110" s="75"/>
      <c r="BK1110" s="75"/>
      <c r="BL1110" s="75"/>
      <c r="BM1110" s="75"/>
      <c r="BN1110" s="75"/>
      <c r="BO1110" s="75"/>
      <c r="BP1110" s="75"/>
      <c r="BQ1110" s="75"/>
      <c r="BR1110" s="75"/>
      <c r="BS1110" s="75"/>
      <c r="BT1110" s="75"/>
      <c r="BU1110" s="75"/>
      <c r="BV1110" s="75"/>
      <c r="BW1110" s="75"/>
      <c r="BX1110" s="75"/>
      <c r="BY1110" s="75"/>
      <c r="BZ1110" s="75"/>
      <c r="CA1110" s="75"/>
    </row>
    <row r="1111" spans="1:79" ht="14.4" x14ac:dyDescent="0.3">
      <c r="A1111" s="75"/>
      <c r="B1111" s="75"/>
      <c r="C1111" s="75"/>
      <c r="D1111" s="75"/>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c r="AN1111" s="75"/>
      <c r="AO1111" s="75"/>
      <c r="AP1111" s="75"/>
      <c r="AQ1111" s="75"/>
      <c r="AR1111" s="75"/>
      <c r="AS1111" s="75"/>
      <c r="AT1111" s="75"/>
      <c r="AU1111" s="75"/>
      <c r="AV1111" s="75"/>
      <c r="AW1111" s="75"/>
      <c r="AX1111" s="75"/>
      <c r="AY1111" s="75"/>
      <c r="AZ1111" s="75"/>
      <c r="BA1111" s="75"/>
      <c r="BB1111" s="75"/>
      <c r="BC1111" s="75"/>
      <c r="BD1111" s="75"/>
      <c r="BE1111" s="75"/>
      <c r="BF1111" s="75"/>
      <c r="BG1111" s="75"/>
      <c r="BH1111" s="75"/>
      <c r="BI1111" s="75"/>
      <c r="BJ1111" s="75"/>
      <c r="BK1111" s="75"/>
      <c r="BL1111" s="75"/>
      <c r="BM1111" s="75"/>
      <c r="BN1111" s="75"/>
      <c r="BO1111" s="75"/>
      <c r="BP1111" s="75"/>
      <c r="BQ1111" s="75"/>
      <c r="BR1111" s="75"/>
      <c r="BS1111" s="75"/>
      <c r="BT1111" s="75"/>
      <c r="BU1111" s="75"/>
      <c r="BV1111" s="75"/>
      <c r="BW1111" s="75"/>
      <c r="BX1111" s="75"/>
      <c r="BY1111" s="75"/>
      <c r="BZ1111" s="75"/>
      <c r="CA1111" s="75"/>
    </row>
    <row r="1112" spans="1:79" ht="14.4" x14ac:dyDescent="0.3">
      <c r="A1112" s="75"/>
      <c r="B1112" s="75"/>
      <c r="C1112" s="75"/>
      <c r="D1112" s="75"/>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c r="AN1112" s="75"/>
      <c r="AO1112" s="75"/>
      <c r="AP1112" s="75"/>
      <c r="AQ1112" s="75"/>
      <c r="AR1112" s="75"/>
      <c r="AS1112" s="75"/>
      <c r="AT1112" s="75"/>
      <c r="AU1112" s="75"/>
      <c r="AV1112" s="75"/>
      <c r="AW1112" s="75"/>
      <c r="AX1112" s="75"/>
      <c r="AY1112" s="75"/>
      <c r="AZ1112" s="75"/>
      <c r="BA1112" s="75"/>
      <c r="BB1112" s="75"/>
      <c r="BC1112" s="75"/>
      <c r="BD1112" s="75"/>
      <c r="BE1112" s="75"/>
      <c r="BF1112" s="75"/>
      <c r="BG1112" s="75"/>
      <c r="BH1112" s="75"/>
      <c r="BI1112" s="75"/>
      <c r="BJ1112" s="75"/>
      <c r="BK1112" s="75"/>
      <c r="BL1112" s="75"/>
      <c r="BM1112" s="75"/>
      <c r="BN1112" s="75"/>
      <c r="BO1112" s="75"/>
      <c r="BP1112" s="75"/>
      <c r="BQ1112" s="75"/>
      <c r="BR1112" s="75"/>
      <c r="BS1112" s="75"/>
      <c r="BT1112" s="75"/>
      <c r="BU1112" s="75"/>
      <c r="BV1112" s="75"/>
      <c r="BW1112" s="75"/>
      <c r="BX1112" s="75"/>
      <c r="BY1112" s="75"/>
      <c r="BZ1112" s="75"/>
      <c r="CA1112" s="75"/>
    </row>
    <row r="1113" spans="1:79" ht="14.4" x14ac:dyDescent="0.3">
      <c r="A1113" s="75"/>
      <c r="B1113" s="75"/>
      <c r="C1113" s="75"/>
      <c r="D1113" s="75"/>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c r="AN1113" s="75"/>
      <c r="AO1113" s="75"/>
      <c r="AP1113" s="75"/>
      <c r="AQ1113" s="75"/>
      <c r="AR1113" s="75"/>
      <c r="AS1113" s="75"/>
      <c r="AT1113" s="75"/>
      <c r="AU1113" s="75"/>
      <c r="AV1113" s="75"/>
      <c r="AW1113" s="75"/>
      <c r="AX1113" s="75"/>
      <c r="AY1113" s="75"/>
      <c r="AZ1113" s="75"/>
      <c r="BA1113" s="75"/>
      <c r="BB1113" s="75"/>
      <c r="BC1113" s="75"/>
      <c r="BD1113" s="75"/>
      <c r="BE1113" s="75"/>
      <c r="BF1113" s="75"/>
      <c r="BG1113" s="75"/>
      <c r="BH1113" s="75"/>
      <c r="BI1113" s="75"/>
      <c r="BJ1113" s="75"/>
      <c r="BK1113" s="75"/>
      <c r="BL1113" s="75"/>
      <c r="BM1113" s="75"/>
      <c r="BN1113" s="75"/>
      <c r="BO1113" s="75"/>
      <c r="BP1113" s="75"/>
      <c r="BQ1113" s="75"/>
      <c r="BR1113" s="75"/>
      <c r="BS1113" s="75"/>
      <c r="BT1113" s="75"/>
      <c r="BU1113" s="75"/>
      <c r="BV1113" s="75"/>
      <c r="BW1113" s="75"/>
      <c r="BX1113" s="75"/>
      <c r="BY1113" s="75"/>
      <c r="BZ1113" s="75"/>
      <c r="CA1113" s="75"/>
    </row>
    <row r="1114" spans="1:79" ht="14.4" x14ac:dyDescent="0.3">
      <c r="A1114" s="75"/>
      <c r="B1114" s="75"/>
      <c r="C1114" s="75"/>
      <c r="D1114" s="75"/>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c r="AN1114" s="75"/>
      <c r="AO1114" s="75"/>
      <c r="AP1114" s="75"/>
      <c r="AQ1114" s="75"/>
      <c r="AR1114" s="75"/>
      <c r="AS1114" s="75"/>
      <c r="AT1114" s="75"/>
      <c r="AU1114" s="75"/>
      <c r="AV1114" s="75"/>
      <c r="AW1114" s="75"/>
      <c r="AX1114" s="75"/>
      <c r="AY1114" s="75"/>
      <c r="AZ1114" s="75"/>
      <c r="BA1114" s="75"/>
      <c r="BB1114" s="75"/>
      <c r="BC1114" s="75"/>
      <c r="BD1114" s="75"/>
      <c r="BE1114" s="75"/>
      <c r="BF1114" s="75"/>
      <c r="BG1114" s="75"/>
      <c r="BH1114" s="75"/>
      <c r="BI1114" s="75"/>
      <c r="BJ1114" s="75"/>
      <c r="BK1114" s="75"/>
      <c r="BL1114" s="75"/>
      <c r="BM1114" s="75"/>
      <c r="BN1114" s="75"/>
      <c r="BO1114" s="75"/>
      <c r="BP1114" s="75"/>
      <c r="BQ1114" s="75"/>
      <c r="BR1114" s="75"/>
      <c r="BS1114" s="75"/>
      <c r="BT1114" s="75"/>
      <c r="BU1114" s="75"/>
      <c r="BV1114" s="75"/>
      <c r="BW1114" s="75"/>
      <c r="BX1114" s="75"/>
      <c r="BY1114" s="75"/>
      <c r="BZ1114" s="75"/>
      <c r="CA1114" s="75"/>
    </row>
    <row r="1115" spans="1:79" ht="14.4" x14ac:dyDescent="0.3">
      <c r="A1115" s="75"/>
      <c r="B1115" s="75"/>
      <c r="C1115" s="75"/>
      <c r="D1115" s="75"/>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c r="AN1115" s="75"/>
      <c r="AO1115" s="75"/>
      <c r="AP1115" s="75"/>
      <c r="AQ1115" s="75"/>
      <c r="AR1115" s="75"/>
      <c r="AS1115" s="75"/>
      <c r="AT1115" s="75"/>
      <c r="AU1115" s="75"/>
      <c r="AV1115" s="75"/>
      <c r="AW1115" s="75"/>
      <c r="AX1115" s="75"/>
      <c r="AY1115" s="75"/>
      <c r="AZ1115" s="75"/>
      <c r="BA1115" s="75"/>
      <c r="BB1115" s="75"/>
      <c r="BC1115" s="75"/>
      <c r="BD1115" s="75"/>
      <c r="BE1115" s="75"/>
      <c r="BF1115" s="75"/>
      <c r="BG1115" s="75"/>
      <c r="BH1115" s="75"/>
      <c r="BI1115" s="75"/>
      <c r="BJ1115" s="75"/>
      <c r="BK1115" s="75"/>
      <c r="BL1115" s="75"/>
      <c r="BM1115" s="75"/>
      <c r="BN1115" s="75"/>
      <c r="BO1115" s="75"/>
      <c r="BP1115" s="75"/>
      <c r="BQ1115" s="75"/>
      <c r="BR1115" s="75"/>
      <c r="BS1115" s="75"/>
      <c r="BT1115" s="75"/>
      <c r="BU1115" s="75"/>
      <c r="BV1115" s="75"/>
      <c r="BW1115" s="75"/>
      <c r="BX1115" s="75"/>
      <c r="BY1115" s="75"/>
      <c r="BZ1115" s="75"/>
      <c r="CA1115" s="75"/>
    </row>
    <row r="1116" spans="1:79" ht="14.4" x14ac:dyDescent="0.3">
      <c r="A1116" s="75"/>
      <c r="B1116" s="75"/>
      <c r="C1116" s="75"/>
      <c r="D1116" s="75"/>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c r="AN1116" s="75"/>
      <c r="AO1116" s="75"/>
      <c r="AP1116" s="75"/>
      <c r="AQ1116" s="75"/>
      <c r="AR1116" s="75"/>
      <c r="AS1116" s="75"/>
      <c r="AT1116" s="75"/>
      <c r="AU1116" s="75"/>
      <c r="AV1116" s="75"/>
      <c r="AW1116" s="75"/>
      <c r="AX1116" s="75"/>
      <c r="AY1116" s="75"/>
      <c r="AZ1116" s="75"/>
      <c r="BA1116" s="75"/>
      <c r="BB1116" s="75"/>
      <c r="BC1116" s="75"/>
      <c r="BD1116" s="75"/>
      <c r="BE1116" s="75"/>
      <c r="BF1116" s="75"/>
      <c r="BG1116" s="75"/>
      <c r="BH1116" s="75"/>
      <c r="BI1116" s="75"/>
      <c r="BJ1116" s="75"/>
      <c r="BK1116" s="75"/>
      <c r="BL1116" s="75"/>
      <c r="BM1116" s="75"/>
      <c r="BN1116" s="75"/>
      <c r="BO1116" s="75"/>
      <c r="BP1116" s="75"/>
      <c r="BQ1116" s="75"/>
      <c r="BR1116" s="75"/>
      <c r="BS1116" s="75"/>
      <c r="BT1116" s="75"/>
      <c r="BU1116" s="75"/>
      <c r="BV1116" s="75"/>
      <c r="BW1116" s="75"/>
      <c r="BX1116" s="75"/>
      <c r="BY1116" s="75"/>
      <c r="BZ1116" s="75"/>
      <c r="CA1116" s="75"/>
    </row>
    <row r="1117" spans="1:79" ht="14.4" x14ac:dyDescent="0.3">
      <c r="A1117" s="75"/>
      <c r="B1117" s="75"/>
      <c r="C1117" s="75"/>
      <c r="D1117" s="75"/>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c r="AN1117" s="75"/>
      <c r="AO1117" s="75"/>
      <c r="AP1117" s="75"/>
      <c r="AQ1117" s="75"/>
      <c r="AR1117" s="75"/>
      <c r="AS1117" s="75"/>
      <c r="AT1117" s="75"/>
      <c r="AU1117" s="75"/>
      <c r="AV1117" s="75"/>
      <c r="AW1117" s="75"/>
      <c r="AX1117" s="75"/>
      <c r="AY1117" s="75"/>
      <c r="AZ1117" s="75"/>
      <c r="BA1117" s="75"/>
      <c r="BB1117" s="75"/>
      <c r="BC1117" s="75"/>
      <c r="BD1117" s="75"/>
      <c r="BE1117" s="75"/>
      <c r="BF1117" s="75"/>
      <c r="BG1117" s="75"/>
      <c r="BH1117" s="75"/>
      <c r="BI1117" s="75"/>
      <c r="BJ1117" s="75"/>
      <c r="BK1117" s="75"/>
      <c r="BL1117" s="75"/>
      <c r="BM1117" s="75"/>
      <c r="BN1117" s="75"/>
      <c r="BO1117" s="75"/>
      <c r="BP1117" s="75"/>
      <c r="BQ1117" s="75"/>
      <c r="BR1117" s="75"/>
      <c r="BS1117" s="75"/>
      <c r="BT1117" s="75"/>
      <c r="BU1117" s="75"/>
      <c r="BV1117" s="75"/>
      <c r="BW1117" s="75"/>
      <c r="BX1117" s="75"/>
      <c r="BY1117" s="75"/>
      <c r="BZ1117" s="75"/>
      <c r="CA1117" s="75"/>
    </row>
    <row r="1118" spans="1:79" ht="14.4" x14ac:dyDescent="0.3">
      <c r="A1118" s="75"/>
      <c r="B1118" s="75"/>
      <c r="C1118" s="75"/>
      <c r="D1118" s="75"/>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c r="AN1118" s="75"/>
      <c r="AO1118" s="75"/>
      <c r="AP1118" s="75"/>
      <c r="AQ1118" s="75"/>
      <c r="AR1118" s="75"/>
      <c r="AS1118" s="75"/>
      <c r="AT1118" s="75"/>
      <c r="AU1118" s="75"/>
      <c r="AV1118" s="75"/>
      <c r="AW1118" s="75"/>
      <c r="AX1118" s="75"/>
      <c r="AY1118" s="75"/>
      <c r="AZ1118" s="75"/>
      <c r="BA1118" s="75"/>
      <c r="BB1118" s="75"/>
      <c r="BC1118" s="75"/>
      <c r="BD1118" s="75"/>
      <c r="BE1118" s="75"/>
      <c r="BF1118" s="75"/>
      <c r="BG1118" s="75"/>
      <c r="BH1118" s="75"/>
      <c r="BI1118" s="75"/>
      <c r="BJ1118" s="75"/>
      <c r="BK1118" s="75"/>
      <c r="BL1118" s="75"/>
      <c r="BM1118" s="75"/>
      <c r="BN1118" s="75"/>
      <c r="BO1118" s="75"/>
      <c r="BP1118" s="75"/>
      <c r="BQ1118" s="75"/>
      <c r="BR1118" s="75"/>
      <c r="BS1118" s="75"/>
      <c r="BT1118" s="75"/>
      <c r="BU1118" s="75"/>
      <c r="BV1118" s="75"/>
      <c r="BW1118" s="75"/>
      <c r="BX1118" s="75"/>
      <c r="BY1118" s="75"/>
      <c r="BZ1118" s="75"/>
      <c r="CA1118" s="75"/>
    </row>
    <row r="1119" spans="1:79" ht="14.4" x14ac:dyDescent="0.3">
      <c r="A1119" s="75"/>
      <c r="B1119" s="75"/>
      <c r="C1119" s="75"/>
      <c r="D1119" s="75"/>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c r="AN1119" s="75"/>
      <c r="AO1119" s="75"/>
      <c r="AP1119" s="75"/>
      <c r="AQ1119" s="75"/>
      <c r="AR1119" s="75"/>
      <c r="AS1119" s="75"/>
      <c r="AT1119" s="75"/>
      <c r="AU1119" s="75"/>
      <c r="AV1119" s="75"/>
      <c r="AW1119" s="75"/>
      <c r="AX1119" s="75"/>
      <c r="AY1119" s="75"/>
      <c r="AZ1119" s="75"/>
      <c r="BA1119" s="75"/>
      <c r="BB1119" s="75"/>
      <c r="BC1119" s="75"/>
      <c r="BD1119" s="75"/>
      <c r="BE1119" s="75"/>
      <c r="BF1119" s="75"/>
      <c r="BG1119" s="75"/>
      <c r="BH1119" s="75"/>
      <c r="BI1119" s="75"/>
      <c r="BJ1119" s="75"/>
      <c r="BK1119" s="75"/>
      <c r="BL1119" s="75"/>
      <c r="BM1119" s="75"/>
      <c r="BN1119" s="75"/>
      <c r="BO1119" s="75"/>
      <c r="BP1119" s="75"/>
      <c r="BQ1119" s="75"/>
      <c r="BR1119" s="75"/>
      <c r="BS1119" s="75"/>
      <c r="BT1119" s="75"/>
      <c r="BU1119" s="75"/>
      <c r="BV1119" s="75"/>
      <c r="BW1119" s="75"/>
      <c r="BX1119" s="75"/>
      <c r="BY1119" s="75"/>
      <c r="BZ1119" s="75"/>
      <c r="CA1119" s="75"/>
    </row>
    <row r="1120" spans="1:79" ht="14.4" x14ac:dyDescent="0.3">
      <c r="A1120" s="75"/>
      <c r="B1120" s="75"/>
      <c r="C1120" s="75"/>
      <c r="D1120" s="75"/>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c r="AN1120" s="75"/>
      <c r="AO1120" s="75"/>
      <c r="AP1120" s="75"/>
      <c r="AQ1120" s="75"/>
      <c r="AR1120" s="75"/>
      <c r="AS1120" s="75"/>
      <c r="AT1120" s="75"/>
      <c r="AU1120" s="75"/>
      <c r="AV1120" s="75"/>
      <c r="AW1120" s="75"/>
      <c r="AX1120" s="75"/>
      <c r="AY1120" s="75"/>
      <c r="AZ1120" s="75"/>
      <c r="BA1120" s="75"/>
      <c r="BB1120" s="75"/>
      <c r="BC1120" s="75"/>
      <c r="BD1120" s="75"/>
      <c r="BE1120" s="75"/>
      <c r="BF1120" s="75"/>
      <c r="BG1120" s="75"/>
      <c r="BH1120" s="75"/>
      <c r="BI1120" s="75"/>
      <c r="BJ1120" s="75"/>
      <c r="BK1120" s="75"/>
      <c r="BL1120" s="75"/>
      <c r="BM1120" s="75"/>
      <c r="BN1120" s="75"/>
      <c r="BO1120" s="75"/>
      <c r="BP1120" s="75"/>
      <c r="BQ1120" s="75"/>
      <c r="BR1120" s="75"/>
      <c r="BS1120" s="75"/>
      <c r="BT1120" s="75"/>
      <c r="BU1120" s="75"/>
      <c r="BV1120" s="75"/>
      <c r="BW1120" s="75"/>
      <c r="BX1120" s="75"/>
      <c r="BY1120" s="75"/>
      <c r="BZ1120" s="75"/>
      <c r="CA1120" s="75"/>
    </row>
    <row r="1121" spans="1:79" ht="14.4" x14ac:dyDescent="0.3">
      <c r="A1121" s="75"/>
      <c r="B1121" s="75"/>
      <c r="C1121" s="75"/>
      <c r="D1121" s="75"/>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c r="AN1121" s="75"/>
      <c r="AO1121" s="75"/>
      <c r="AP1121" s="75"/>
      <c r="AQ1121" s="75"/>
      <c r="AR1121" s="75"/>
      <c r="AS1121" s="75"/>
      <c r="AT1121" s="75"/>
      <c r="AU1121" s="75"/>
      <c r="AV1121" s="75"/>
      <c r="AW1121" s="75"/>
      <c r="AX1121" s="75"/>
      <c r="AY1121" s="75"/>
      <c r="AZ1121" s="75"/>
      <c r="BA1121" s="75"/>
      <c r="BB1121" s="75"/>
      <c r="BC1121" s="75"/>
      <c r="BD1121" s="75"/>
      <c r="BE1121" s="75"/>
      <c r="BF1121" s="75"/>
      <c r="BG1121" s="75"/>
      <c r="BH1121" s="75"/>
      <c r="BI1121" s="75"/>
      <c r="BJ1121" s="75"/>
      <c r="BK1121" s="75"/>
      <c r="BL1121" s="75"/>
      <c r="BM1121" s="75"/>
      <c r="BN1121" s="75"/>
      <c r="BO1121" s="75"/>
      <c r="BP1121" s="75"/>
      <c r="BQ1121" s="75"/>
      <c r="BR1121" s="75"/>
      <c r="BS1121" s="75"/>
      <c r="BT1121" s="75"/>
      <c r="BU1121" s="75"/>
      <c r="BV1121" s="75"/>
      <c r="BW1121" s="75"/>
      <c r="BX1121" s="75"/>
      <c r="BY1121" s="75"/>
      <c r="BZ1121" s="75"/>
      <c r="CA1121" s="75"/>
    </row>
    <row r="1122" spans="1:79" ht="14.4" x14ac:dyDescent="0.3">
      <c r="A1122" s="75"/>
      <c r="B1122" s="75"/>
      <c r="C1122" s="75"/>
      <c r="D1122" s="75"/>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c r="AN1122" s="75"/>
      <c r="AO1122" s="75"/>
      <c r="AP1122" s="75"/>
      <c r="AQ1122" s="75"/>
      <c r="AR1122" s="75"/>
      <c r="AS1122" s="75"/>
      <c r="AT1122" s="75"/>
      <c r="AU1122" s="75"/>
      <c r="AV1122" s="75"/>
      <c r="AW1122" s="75"/>
      <c r="AX1122" s="75"/>
      <c r="AY1122" s="75"/>
      <c r="AZ1122" s="75"/>
      <c r="BA1122" s="75"/>
      <c r="BB1122" s="75"/>
      <c r="BC1122" s="75"/>
      <c r="BD1122" s="75"/>
      <c r="BE1122" s="75"/>
      <c r="BF1122" s="75"/>
      <c r="BG1122" s="75"/>
      <c r="BH1122" s="75"/>
      <c r="BI1122" s="75"/>
      <c r="BJ1122" s="75"/>
      <c r="BK1122" s="75"/>
      <c r="BL1122" s="75"/>
      <c r="BM1122" s="75"/>
      <c r="BN1122" s="75"/>
      <c r="BO1122" s="75"/>
      <c r="BP1122" s="75"/>
      <c r="BQ1122" s="75"/>
      <c r="BR1122" s="75"/>
      <c r="BS1122" s="75"/>
      <c r="BT1122" s="75"/>
      <c r="BU1122" s="75"/>
      <c r="BV1122" s="75"/>
      <c r="BW1122" s="75"/>
      <c r="BX1122" s="75"/>
      <c r="BY1122" s="75"/>
      <c r="BZ1122" s="75"/>
      <c r="CA1122" s="75"/>
    </row>
    <row r="1123" spans="1:79" ht="14.4" x14ac:dyDescent="0.3">
      <c r="A1123" s="75"/>
      <c r="B1123" s="75"/>
      <c r="C1123" s="75"/>
      <c r="D1123" s="75"/>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c r="AN1123" s="75"/>
      <c r="AO1123" s="75"/>
      <c r="AP1123" s="75"/>
      <c r="AQ1123" s="75"/>
      <c r="AR1123" s="75"/>
      <c r="AS1123" s="75"/>
      <c r="AT1123" s="75"/>
      <c r="AU1123" s="75"/>
      <c r="AV1123" s="75"/>
      <c r="AW1123" s="75"/>
      <c r="AX1123" s="75"/>
      <c r="AY1123" s="75"/>
      <c r="AZ1123" s="75"/>
      <c r="BA1123" s="75"/>
      <c r="BB1123" s="75"/>
      <c r="BC1123" s="75"/>
      <c r="BD1123" s="75"/>
      <c r="BE1123" s="75"/>
      <c r="BF1123" s="75"/>
      <c r="BG1123" s="75"/>
      <c r="BH1123" s="75"/>
      <c r="BI1123" s="75"/>
      <c r="BJ1123" s="75"/>
      <c r="BK1123" s="75"/>
      <c r="BL1123" s="75"/>
      <c r="BM1123" s="75"/>
      <c r="BN1123" s="75"/>
      <c r="BO1123" s="75"/>
      <c r="BP1123" s="75"/>
      <c r="BQ1123" s="75"/>
      <c r="BR1123" s="75"/>
      <c r="BS1123" s="75"/>
      <c r="BT1123" s="75"/>
      <c r="BU1123" s="75"/>
      <c r="BV1123" s="75"/>
      <c r="BW1123" s="75"/>
      <c r="BX1123" s="75"/>
      <c r="BY1123" s="75"/>
      <c r="BZ1123" s="75"/>
      <c r="CA1123" s="75"/>
    </row>
    <row r="1124" spans="1:79" ht="14.4" x14ac:dyDescent="0.3">
      <c r="A1124" s="75"/>
      <c r="B1124" s="75"/>
      <c r="C1124" s="75"/>
      <c r="D1124" s="75"/>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c r="AN1124" s="75"/>
      <c r="AO1124" s="75"/>
      <c r="AP1124" s="75"/>
      <c r="AQ1124" s="75"/>
      <c r="AR1124" s="75"/>
      <c r="AS1124" s="75"/>
      <c r="AT1124" s="75"/>
      <c r="AU1124" s="75"/>
      <c r="AV1124" s="75"/>
      <c r="AW1124" s="75"/>
      <c r="AX1124" s="75"/>
      <c r="AY1124" s="75"/>
      <c r="AZ1124" s="75"/>
      <c r="BA1124" s="75"/>
      <c r="BB1124" s="75"/>
      <c r="BC1124" s="75"/>
      <c r="BD1124" s="75"/>
      <c r="BE1124" s="75"/>
      <c r="BF1124" s="75"/>
      <c r="BG1124" s="75"/>
      <c r="BH1124" s="75"/>
      <c r="BI1124" s="75"/>
      <c r="BJ1124" s="75"/>
      <c r="BK1124" s="75"/>
      <c r="BL1124" s="75"/>
      <c r="BM1124" s="75"/>
      <c r="BN1124" s="75"/>
      <c r="BO1124" s="75"/>
      <c r="BP1124" s="75"/>
      <c r="BQ1124" s="75"/>
      <c r="BR1124" s="75"/>
      <c r="BS1124" s="75"/>
      <c r="BT1124" s="75"/>
      <c r="BU1124" s="75"/>
      <c r="BV1124" s="75"/>
      <c r="BW1124" s="75"/>
      <c r="BX1124" s="75"/>
      <c r="BY1124" s="75"/>
      <c r="BZ1124" s="75"/>
      <c r="CA1124" s="75"/>
    </row>
    <row r="1125" spans="1:79" ht="14.4" x14ac:dyDescent="0.3">
      <c r="A1125" s="75"/>
      <c r="B1125" s="75"/>
      <c r="C1125" s="75"/>
      <c r="D1125" s="75"/>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c r="AN1125" s="75"/>
      <c r="AO1125" s="75"/>
      <c r="AP1125" s="75"/>
      <c r="AQ1125" s="75"/>
      <c r="AR1125" s="75"/>
      <c r="AS1125" s="75"/>
      <c r="AT1125" s="75"/>
      <c r="AU1125" s="75"/>
      <c r="AV1125" s="75"/>
      <c r="AW1125" s="75"/>
      <c r="AX1125" s="75"/>
      <c r="AY1125" s="75"/>
      <c r="AZ1125" s="75"/>
      <c r="BA1125" s="75"/>
      <c r="BB1125" s="75"/>
      <c r="BC1125" s="75"/>
      <c r="BD1125" s="75"/>
      <c r="BE1125" s="75"/>
      <c r="BF1125" s="75"/>
      <c r="BG1125" s="75"/>
      <c r="BH1125" s="75"/>
      <c r="BI1125" s="75"/>
      <c r="BJ1125" s="75"/>
      <c r="BK1125" s="75"/>
      <c r="BL1125" s="75"/>
      <c r="BM1125" s="75"/>
      <c r="BN1125" s="75"/>
      <c r="BO1125" s="75"/>
      <c r="BP1125" s="75"/>
      <c r="BQ1125" s="75"/>
      <c r="BR1125" s="75"/>
      <c r="BS1125" s="75"/>
      <c r="BT1125" s="75"/>
      <c r="BU1125" s="75"/>
      <c r="BV1125" s="75"/>
      <c r="BW1125" s="75"/>
      <c r="BX1125" s="75"/>
      <c r="BY1125" s="75"/>
      <c r="BZ1125" s="75"/>
      <c r="CA1125" s="75"/>
    </row>
    <row r="1126" spans="1:79" ht="14.4" x14ac:dyDescent="0.3">
      <c r="A1126" s="75"/>
      <c r="B1126" s="75"/>
      <c r="C1126" s="75"/>
      <c r="D1126" s="75"/>
      <c r="E1126" s="75"/>
      <c r="F1126" s="75"/>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c r="AN1126" s="75"/>
      <c r="AO1126" s="75"/>
      <c r="AP1126" s="75"/>
      <c r="AQ1126" s="75"/>
      <c r="AR1126" s="75"/>
      <c r="AS1126" s="75"/>
      <c r="AT1126" s="75"/>
      <c r="AU1126" s="75"/>
      <c r="AV1126" s="75"/>
      <c r="AW1126" s="75"/>
      <c r="AX1126" s="75"/>
      <c r="AY1126" s="75"/>
      <c r="AZ1126" s="75"/>
      <c r="BA1126" s="75"/>
      <c r="BB1126" s="75"/>
      <c r="BC1126" s="75"/>
      <c r="BD1126" s="75"/>
      <c r="BE1126" s="75"/>
      <c r="BF1126" s="75"/>
      <c r="BG1126" s="75"/>
      <c r="BH1126" s="75"/>
      <c r="BI1126" s="75"/>
      <c r="BJ1126" s="75"/>
      <c r="BK1126" s="75"/>
      <c r="BL1126" s="75"/>
      <c r="BM1126" s="75"/>
      <c r="BN1126" s="75"/>
      <c r="BO1126" s="75"/>
      <c r="BP1126" s="75"/>
      <c r="BQ1126" s="75"/>
      <c r="BR1126" s="75"/>
      <c r="BS1126" s="75"/>
      <c r="BT1126" s="75"/>
      <c r="BU1126" s="75"/>
      <c r="BV1126" s="75"/>
      <c r="BW1126" s="75"/>
      <c r="BX1126" s="75"/>
      <c r="BY1126" s="75"/>
      <c r="BZ1126" s="75"/>
      <c r="CA1126" s="75"/>
    </row>
    <row r="1127" spans="1:79" ht="14.4" x14ac:dyDescent="0.3">
      <c r="A1127" s="75"/>
      <c r="B1127" s="75"/>
      <c r="C1127" s="75"/>
      <c r="D1127" s="75"/>
      <c r="E1127" s="75"/>
      <c r="F1127" s="75"/>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c r="AN1127" s="75"/>
      <c r="AO1127" s="75"/>
      <c r="AP1127" s="75"/>
      <c r="AQ1127" s="75"/>
      <c r="AR1127" s="75"/>
      <c r="AS1127" s="75"/>
      <c r="AT1127" s="75"/>
      <c r="AU1127" s="75"/>
      <c r="AV1127" s="75"/>
      <c r="AW1127" s="75"/>
      <c r="AX1127" s="75"/>
      <c r="AY1127" s="75"/>
      <c r="AZ1127" s="75"/>
      <c r="BA1127" s="75"/>
      <c r="BB1127" s="75"/>
      <c r="BC1127" s="75"/>
      <c r="BD1127" s="75"/>
      <c r="BE1127" s="75"/>
      <c r="BF1127" s="75"/>
      <c r="BG1127" s="75"/>
      <c r="BH1127" s="75"/>
      <c r="BI1127" s="75"/>
      <c r="BJ1127" s="75"/>
      <c r="BK1127" s="75"/>
      <c r="BL1127" s="75"/>
      <c r="BM1127" s="75"/>
      <c r="BN1127" s="75"/>
      <c r="BO1127" s="75"/>
      <c r="BP1127" s="75"/>
      <c r="BQ1127" s="75"/>
      <c r="BR1127" s="75"/>
      <c r="BS1127" s="75"/>
      <c r="BT1127" s="75"/>
      <c r="BU1127" s="75"/>
      <c r="BV1127" s="75"/>
      <c r="BW1127" s="75"/>
      <c r="BX1127" s="75"/>
      <c r="BY1127" s="75"/>
      <c r="BZ1127" s="75"/>
      <c r="CA1127" s="75"/>
    </row>
    <row r="1128" spans="1:79" ht="14.4" x14ac:dyDescent="0.3">
      <c r="A1128" s="75"/>
      <c r="B1128" s="75"/>
      <c r="C1128" s="75"/>
      <c r="D1128" s="75"/>
      <c r="E1128" s="75"/>
      <c r="F1128" s="75"/>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c r="AN1128" s="75"/>
      <c r="AO1128" s="75"/>
      <c r="AP1128" s="75"/>
      <c r="AQ1128" s="75"/>
      <c r="AR1128" s="75"/>
      <c r="AS1128" s="75"/>
      <c r="AT1128" s="75"/>
      <c r="AU1128" s="75"/>
      <c r="AV1128" s="75"/>
      <c r="AW1128" s="75"/>
      <c r="AX1128" s="75"/>
      <c r="AY1128" s="75"/>
      <c r="AZ1128" s="75"/>
      <c r="BA1128" s="75"/>
      <c r="BB1128" s="75"/>
      <c r="BC1128" s="75"/>
      <c r="BD1128" s="75"/>
      <c r="BE1128" s="75"/>
      <c r="BF1128" s="75"/>
      <c r="BG1128" s="75"/>
      <c r="BH1128" s="75"/>
      <c r="BI1128" s="75"/>
      <c r="BJ1128" s="75"/>
      <c r="BK1128" s="75"/>
      <c r="BL1128" s="75"/>
      <c r="BM1128" s="75"/>
      <c r="BN1128" s="75"/>
      <c r="BO1128" s="75"/>
      <c r="BP1128" s="75"/>
      <c r="BQ1128" s="75"/>
      <c r="BR1128" s="75"/>
      <c r="BS1128" s="75"/>
      <c r="BT1128" s="75"/>
      <c r="BU1128" s="75"/>
      <c r="BV1128" s="75"/>
      <c r="BW1128" s="75"/>
      <c r="BX1128" s="75"/>
      <c r="BY1128" s="75"/>
      <c r="BZ1128" s="75"/>
      <c r="CA1128" s="75"/>
    </row>
    <row r="1129" spans="1:79" ht="14.4" x14ac:dyDescent="0.3">
      <c r="A1129" s="75"/>
      <c r="B1129" s="75"/>
      <c r="C1129" s="75"/>
      <c r="D1129" s="75"/>
      <c r="E1129" s="75"/>
      <c r="F1129" s="75"/>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c r="AN1129" s="75"/>
      <c r="AO1129" s="75"/>
      <c r="AP1129" s="75"/>
      <c r="AQ1129" s="75"/>
      <c r="AR1129" s="75"/>
      <c r="AS1129" s="75"/>
      <c r="AT1129" s="75"/>
      <c r="AU1129" s="75"/>
      <c r="AV1129" s="75"/>
      <c r="AW1129" s="75"/>
      <c r="AX1129" s="75"/>
      <c r="AY1129" s="75"/>
      <c r="AZ1129" s="75"/>
      <c r="BA1129" s="75"/>
      <c r="BB1129" s="75"/>
      <c r="BC1129" s="75"/>
      <c r="BD1129" s="75"/>
      <c r="BE1129" s="75"/>
      <c r="BF1129" s="75"/>
      <c r="BG1129" s="75"/>
      <c r="BH1129" s="75"/>
      <c r="BI1129" s="75"/>
      <c r="BJ1129" s="75"/>
      <c r="BK1129" s="75"/>
      <c r="BL1129" s="75"/>
      <c r="BM1129" s="75"/>
      <c r="BN1129" s="75"/>
      <c r="BO1129" s="75"/>
      <c r="BP1129" s="75"/>
      <c r="BQ1129" s="75"/>
      <c r="BR1129" s="75"/>
      <c r="BS1129" s="75"/>
      <c r="BT1129" s="75"/>
      <c r="BU1129" s="75"/>
      <c r="BV1129" s="75"/>
      <c r="BW1129" s="75"/>
      <c r="BX1129" s="75"/>
      <c r="BY1129" s="75"/>
      <c r="BZ1129" s="75"/>
      <c r="CA1129" s="75"/>
    </row>
    <row r="1130" spans="1:79" ht="14.4" x14ac:dyDescent="0.3">
      <c r="A1130" s="75"/>
      <c r="B1130" s="75"/>
      <c r="C1130" s="75"/>
      <c r="D1130" s="75"/>
      <c r="E1130" s="75"/>
      <c r="F1130" s="75"/>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c r="AN1130" s="75"/>
      <c r="AO1130" s="75"/>
      <c r="AP1130" s="75"/>
      <c r="AQ1130" s="75"/>
      <c r="AR1130" s="75"/>
      <c r="AS1130" s="75"/>
      <c r="AT1130" s="75"/>
      <c r="AU1130" s="75"/>
      <c r="AV1130" s="75"/>
      <c r="AW1130" s="75"/>
      <c r="AX1130" s="75"/>
      <c r="AY1130" s="75"/>
      <c r="AZ1130" s="75"/>
      <c r="BA1130" s="75"/>
      <c r="BB1130" s="75"/>
      <c r="BC1130" s="75"/>
      <c r="BD1130" s="75"/>
      <c r="BE1130" s="75"/>
      <c r="BF1130" s="75"/>
      <c r="BG1130" s="75"/>
      <c r="BH1130" s="75"/>
      <c r="BI1130" s="75"/>
      <c r="BJ1130" s="75"/>
      <c r="BK1130" s="75"/>
      <c r="BL1130" s="75"/>
      <c r="BM1130" s="75"/>
      <c r="BN1130" s="75"/>
      <c r="BO1130" s="75"/>
      <c r="BP1130" s="75"/>
      <c r="BQ1130" s="75"/>
      <c r="BR1130" s="75"/>
      <c r="BS1130" s="75"/>
      <c r="BT1130" s="75"/>
      <c r="BU1130" s="75"/>
      <c r="BV1130" s="75"/>
      <c r="BW1130" s="75"/>
      <c r="BX1130" s="75"/>
      <c r="BY1130" s="75"/>
      <c r="BZ1130" s="75"/>
      <c r="CA1130" s="75"/>
    </row>
  </sheetData>
  <mergeCells count="1930">
    <mergeCell ref="A240:D240"/>
    <mergeCell ref="E240:J240"/>
    <mergeCell ref="K240:P240"/>
    <mergeCell ref="Q240:X240"/>
    <mergeCell ref="Y240:AF240"/>
    <mergeCell ref="AG240:AR240"/>
    <mergeCell ref="AS240:BC240"/>
    <mergeCell ref="BD240:BP240"/>
    <mergeCell ref="BQ240:BX240"/>
    <mergeCell ref="A241:D241"/>
    <mergeCell ref="E241:J241"/>
    <mergeCell ref="K241:P241"/>
    <mergeCell ref="Q241:X241"/>
    <mergeCell ref="Y241:AF241"/>
    <mergeCell ref="AG241:AR241"/>
    <mergeCell ref="AS241:BC241"/>
    <mergeCell ref="BD241:BP241"/>
    <mergeCell ref="BQ241:BX241"/>
    <mergeCell ref="A238:D238"/>
    <mergeCell ref="E238:J238"/>
    <mergeCell ref="K238:P238"/>
    <mergeCell ref="Q238:X238"/>
    <mergeCell ref="Y238:AF238"/>
    <mergeCell ref="AG238:AR238"/>
    <mergeCell ref="AS238:BC238"/>
    <mergeCell ref="BD238:BP238"/>
    <mergeCell ref="BQ238:BX238"/>
    <mergeCell ref="A239:D239"/>
    <mergeCell ref="E239:J239"/>
    <mergeCell ref="K239:P239"/>
    <mergeCell ref="Q239:X239"/>
    <mergeCell ref="Y239:AF239"/>
    <mergeCell ref="AG239:AR239"/>
    <mergeCell ref="AS239:BC239"/>
    <mergeCell ref="BD239:BP239"/>
    <mergeCell ref="BQ239:BX239"/>
    <mergeCell ref="A236:D236"/>
    <mergeCell ref="E236:J236"/>
    <mergeCell ref="K236:P236"/>
    <mergeCell ref="Q236:X236"/>
    <mergeCell ref="Y236:AF236"/>
    <mergeCell ref="AG236:AR236"/>
    <mergeCell ref="AS236:BC236"/>
    <mergeCell ref="BD236:BP236"/>
    <mergeCell ref="BQ236:BX236"/>
    <mergeCell ref="A237:D237"/>
    <mergeCell ref="E237:J237"/>
    <mergeCell ref="K237:P237"/>
    <mergeCell ref="Q237:X237"/>
    <mergeCell ref="Y237:AF237"/>
    <mergeCell ref="AG237:AR237"/>
    <mergeCell ref="AS237:BC237"/>
    <mergeCell ref="BD237:BP237"/>
    <mergeCell ref="BQ237:BX237"/>
    <mergeCell ref="AS233:BC233"/>
    <mergeCell ref="BD233:BP233"/>
    <mergeCell ref="BQ233:BX233"/>
    <mergeCell ref="A234:D234"/>
    <mergeCell ref="E234:J234"/>
    <mergeCell ref="K234:P234"/>
    <mergeCell ref="Q234:X234"/>
    <mergeCell ref="Y234:AF234"/>
    <mergeCell ref="AG234:AR234"/>
    <mergeCell ref="AS234:BC234"/>
    <mergeCell ref="BD234:BP234"/>
    <mergeCell ref="BQ234:BX234"/>
    <mergeCell ref="A235:D235"/>
    <mergeCell ref="E235:J235"/>
    <mergeCell ref="K235:P235"/>
    <mergeCell ref="Q235:X235"/>
    <mergeCell ref="Y235:AF235"/>
    <mergeCell ref="AG235:AR235"/>
    <mergeCell ref="AS235:BC235"/>
    <mergeCell ref="BD235:BP235"/>
    <mergeCell ref="BQ235:BX235"/>
    <mergeCell ref="A46:D46"/>
    <mergeCell ref="E46:J46"/>
    <mergeCell ref="K46:P46"/>
    <mergeCell ref="Q46:X46"/>
    <mergeCell ref="Y46:AF46"/>
    <mergeCell ref="AG46:AR46"/>
    <mergeCell ref="AS46:BC46"/>
    <mergeCell ref="BD46:BP46"/>
    <mergeCell ref="BQ46:BX46"/>
    <mergeCell ref="A47:D47"/>
    <mergeCell ref="E47:J47"/>
    <mergeCell ref="K47:P47"/>
    <mergeCell ref="Q47:X47"/>
    <mergeCell ref="Y47:AF47"/>
    <mergeCell ref="AG47:AR47"/>
    <mergeCell ref="AS47:BC47"/>
    <mergeCell ref="BD47:BP47"/>
    <mergeCell ref="BQ47:BX47"/>
    <mergeCell ref="A63:D63"/>
    <mergeCell ref="E63:J63"/>
    <mergeCell ref="K63:P63"/>
    <mergeCell ref="Q63:X63"/>
    <mergeCell ref="Y63:AF63"/>
    <mergeCell ref="AG63:AR63"/>
    <mergeCell ref="AS63:BC63"/>
    <mergeCell ref="BD63:BP63"/>
    <mergeCell ref="BQ63:BX63"/>
    <mergeCell ref="A64:D64"/>
    <mergeCell ref="E64:J64"/>
    <mergeCell ref="K64:P64"/>
    <mergeCell ref="Q64:X64"/>
    <mergeCell ref="Y64:AF64"/>
    <mergeCell ref="AG64:AR64"/>
    <mergeCell ref="AS64:BC64"/>
    <mergeCell ref="BD64:BP64"/>
    <mergeCell ref="BQ64:BX64"/>
    <mergeCell ref="A61:D61"/>
    <mergeCell ref="E61:J61"/>
    <mergeCell ref="K61:P61"/>
    <mergeCell ref="Q61:X61"/>
    <mergeCell ref="Y61:AF61"/>
    <mergeCell ref="AG61:AR61"/>
    <mergeCell ref="AS61:BC61"/>
    <mergeCell ref="BD61:BP61"/>
    <mergeCell ref="BQ61:BX61"/>
    <mergeCell ref="A62:D62"/>
    <mergeCell ref="E62:J62"/>
    <mergeCell ref="K62:P62"/>
    <mergeCell ref="Q62:X62"/>
    <mergeCell ref="Y62:AF62"/>
    <mergeCell ref="AG62:AR62"/>
    <mergeCell ref="AS62:BC62"/>
    <mergeCell ref="BD62:BP62"/>
    <mergeCell ref="BQ62:BX62"/>
    <mergeCell ref="A59:D59"/>
    <mergeCell ref="E59:J59"/>
    <mergeCell ref="K59:P59"/>
    <mergeCell ref="Q59:X59"/>
    <mergeCell ref="Y59:AF59"/>
    <mergeCell ref="AG59:AR59"/>
    <mergeCell ref="AS59:BC59"/>
    <mergeCell ref="BD59:BP59"/>
    <mergeCell ref="BQ59:BX59"/>
    <mergeCell ref="A60:D60"/>
    <mergeCell ref="E60:J60"/>
    <mergeCell ref="K60:P60"/>
    <mergeCell ref="Q60:X60"/>
    <mergeCell ref="Y60:AF60"/>
    <mergeCell ref="AG60:AR60"/>
    <mergeCell ref="AS60:BC60"/>
    <mergeCell ref="BD60:BP60"/>
    <mergeCell ref="BQ60:BX60"/>
    <mergeCell ref="A57:D57"/>
    <mergeCell ref="E57:J57"/>
    <mergeCell ref="K57:P57"/>
    <mergeCell ref="Q57:X57"/>
    <mergeCell ref="Y57:AF57"/>
    <mergeCell ref="AG57:AR57"/>
    <mergeCell ref="AS57:BC57"/>
    <mergeCell ref="BD57:BP57"/>
    <mergeCell ref="BQ57:BX57"/>
    <mergeCell ref="A58:D58"/>
    <mergeCell ref="E58:J58"/>
    <mergeCell ref="K58:P58"/>
    <mergeCell ref="Q58:X58"/>
    <mergeCell ref="Y58:AF58"/>
    <mergeCell ref="AG58:AR58"/>
    <mergeCell ref="AS58:BC58"/>
    <mergeCell ref="BD58:BP58"/>
    <mergeCell ref="BQ58:BX58"/>
    <mergeCell ref="A55:D55"/>
    <mergeCell ref="E55:J55"/>
    <mergeCell ref="K55:P55"/>
    <mergeCell ref="Q55:X55"/>
    <mergeCell ref="Y55:AF55"/>
    <mergeCell ref="AG55:AR55"/>
    <mergeCell ref="AS55:BC55"/>
    <mergeCell ref="BD55:BP55"/>
    <mergeCell ref="BQ55:BX55"/>
    <mergeCell ref="A56:D56"/>
    <mergeCell ref="E56:J56"/>
    <mergeCell ref="K56:P56"/>
    <mergeCell ref="Q56:X56"/>
    <mergeCell ref="Y56:AF56"/>
    <mergeCell ref="AG56:AR56"/>
    <mergeCell ref="AS56:BC56"/>
    <mergeCell ref="BD56:BP56"/>
    <mergeCell ref="BQ56:BX56"/>
    <mergeCell ref="A67:CA67"/>
    <mergeCell ref="A68:D68"/>
    <mergeCell ref="E68:J68"/>
    <mergeCell ref="K68:P68"/>
    <mergeCell ref="Q68:X68"/>
    <mergeCell ref="BQ163:BX163"/>
    <mergeCell ref="BK168:BR168"/>
    <mergeCell ref="AX168:BJ168"/>
    <mergeCell ref="A164:BX164"/>
    <mergeCell ref="A165:BX165"/>
    <mergeCell ref="A166:CA166"/>
    <mergeCell ref="E168:J168"/>
    <mergeCell ref="S167:Z167"/>
    <mergeCell ref="AM167:AW167"/>
    <mergeCell ref="AX167:BJ167"/>
    <mergeCell ref="K167:R167"/>
    <mergeCell ref="BK167:BR167"/>
    <mergeCell ref="AM168:AW168"/>
    <mergeCell ref="A168:D168"/>
    <mergeCell ref="Q102:X102"/>
    <mergeCell ref="K99:P99"/>
    <mergeCell ref="Q99:X99"/>
    <mergeCell ref="AA168:AL168"/>
    <mergeCell ref="K168:R168"/>
    <mergeCell ref="S168:Z168"/>
    <mergeCell ref="A163:BP163"/>
    <mergeCell ref="Y162:AF162"/>
    <mergeCell ref="AG162:AR162"/>
    <mergeCell ref="AG161:AR161"/>
    <mergeCell ref="K162:P162"/>
    <mergeCell ref="K161:P161"/>
    <mergeCell ref="E161:J161"/>
    <mergeCell ref="A161:D161"/>
    <mergeCell ref="Y161:AF161"/>
    <mergeCell ref="Q161:X161"/>
    <mergeCell ref="S176:Z176"/>
    <mergeCell ref="S173:Z173"/>
    <mergeCell ref="AM171:AW171"/>
    <mergeCell ref="A171:D171"/>
    <mergeCell ref="E171:J171"/>
    <mergeCell ref="BK171:BR171"/>
    <mergeCell ref="AM172:AW172"/>
    <mergeCell ref="AX172:BJ172"/>
    <mergeCell ref="AX173:BJ173"/>
    <mergeCell ref="BK173:BR173"/>
    <mergeCell ref="A170:D170"/>
    <mergeCell ref="E170:J170"/>
    <mergeCell ref="S169:Z169"/>
    <mergeCell ref="AA169:AL169"/>
    <mergeCell ref="AM169:AW169"/>
    <mergeCell ref="AX169:BJ169"/>
    <mergeCell ref="AM170:AW170"/>
    <mergeCell ref="AX170:BJ170"/>
    <mergeCell ref="S170:Z170"/>
    <mergeCell ref="BK169:BR169"/>
    <mergeCell ref="BK170:BR170"/>
    <mergeCell ref="S172:Z172"/>
    <mergeCell ref="A169:D169"/>
    <mergeCell ref="E169:J169"/>
    <mergeCell ref="A167:D167"/>
    <mergeCell ref="E167:J167"/>
    <mergeCell ref="A162:D162"/>
    <mergeCell ref="E162:J162"/>
    <mergeCell ref="AS162:BC162"/>
    <mergeCell ref="AA167:AL167"/>
    <mergeCell ref="K171:R171"/>
    <mergeCell ref="K170:R170"/>
    <mergeCell ref="AA170:AL170"/>
    <mergeCell ref="K169:R169"/>
    <mergeCell ref="AX178:BJ178"/>
    <mergeCell ref="AX177:BJ177"/>
    <mergeCell ref="AX180:BJ180"/>
    <mergeCell ref="E179:J179"/>
    <mergeCell ref="AA179:AL179"/>
    <mergeCell ref="AA178:AL178"/>
    <mergeCell ref="K179:R179"/>
    <mergeCell ref="S179:Z179"/>
    <mergeCell ref="AA180:AL180"/>
    <mergeCell ref="E178:J178"/>
    <mergeCell ref="BD162:BP162"/>
    <mergeCell ref="Q162:X162"/>
    <mergeCell ref="S177:Z177"/>
    <mergeCell ref="AM177:AW177"/>
    <mergeCell ref="AM178:AW178"/>
    <mergeCell ref="AM180:AW180"/>
    <mergeCell ref="AA177:AL177"/>
    <mergeCell ref="AM179:AW179"/>
    <mergeCell ref="A180:D180"/>
    <mergeCell ref="E180:J180"/>
    <mergeCell ref="K180:R180"/>
    <mergeCell ref="AX181:BJ181"/>
    <mergeCell ref="BK181:BR181"/>
    <mergeCell ref="BK172:BR172"/>
    <mergeCell ref="A174:BJ174"/>
    <mergeCell ref="AX176:BJ176"/>
    <mergeCell ref="BK176:BR176"/>
    <mergeCell ref="E176:J176"/>
    <mergeCell ref="AA173:AL173"/>
    <mergeCell ref="K173:R173"/>
    <mergeCell ref="AA176:AL176"/>
    <mergeCell ref="AM176:AW176"/>
    <mergeCell ref="A175:CA175"/>
    <mergeCell ref="A176:D176"/>
    <mergeCell ref="K176:R176"/>
    <mergeCell ref="A173:D173"/>
    <mergeCell ref="E173:J173"/>
    <mergeCell ref="AA172:AL172"/>
    <mergeCell ref="AM173:AW173"/>
    <mergeCell ref="A172:D172"/>
    <mergeCell ref="E172:J172"/>
    <mergeCell ref="K172:R172"/>
    <mergeCell ref="BK178:BR178"/>
    <mergeCell ref="BK180:BR180"/>
    <mergeCell ref="BK179:BR179"/>
    <mergeCell ref="BK177:BR177"/>
    <mergeCell ref="AX179:BJ179"/>
    <mergeCell ref="S180:Z180"/>
    <mergeCell ref="A179:D179"/>
    <mergeCell ref="S178:Z178"/>
    <mergeCell ref="A177:D177"/>
    <mergeCell ref="E177:J177"/>
    <mergeCell ref="K177:R177"/>
    <mergeCell ref="BD99:BP99"/>
    <mergeCell ref="BD160:BP160"/>
    <mergeCell ref="BD159:BP159"/>
    <mergeCell ref="BQ159:BX159"/>
    <mergeCell ref="BD102:BP102"/>
    <mergeCell ref="BQ102:BX102"/>
    <mergeCell ref="Y99:AF99"/>
    <mergeCell ref="AG99:AR99"/>
    <mergeCell ref="A99:D99"/>
    <mergeCell ref="E99:J99"/>
    <mergeCell ref="Y102:AF102"/>
    <mergeCell ref="E159:J159"/>
    <mergeCell ref="K159:P159"/>
    <mergeCell ref="Q159:X159"/>
    <mergeCell ref="Y159:AF159"/>
    <mergeCell ref="A100:BP100"/>
    <mergeCell ref="A101:CA101"/>
    <mergeCell ref="AG102:AR102"/>
    <mergeCell ref="A160:D160"/>
    <mergeCell ref="E160:J160"/>
    <mergeCell ref="K160:P160"/>
    <mergeCell ref="Y160:AF160"/>
    <mergeCell ref="AG160:AR160"/>
    <mergeCell ref="AS160:BC160"/>
    <mergeCell ref="A159:D159"/>
    <mergeCell ref="Q160:X160"/>
    <mergeCell ref="E102:J102"/>
    <mergeCell ref="K102:P102"/>
    <mergeCell ref="A102:D102"/>
    <mergeCell ref="BQ160:BX160"/>
    <mergeCell ref="BQ161:BX161"/>
    <mergeCell ref="AG242:AR242"/>
    <mergeCell ref="AS232:BC232"/>
    <mergeCell ref="BD232:BP232"/>
    <mergeCell ref="AS230:BC230"/>
    <mergeCell ref="A221:D221"/>
    <mergeCell ref="Q212:X212"/>
    <mergeCell ref="Q221:X221"/>
    <mergeCell ref="Y219:AF219"/>
    <mergeCell ref="Q216:X216"/>
    <mergeCell ref="Y216:AF216"/>
    <mergeCell ref="BD206:BP206"/>
    <mergeCell ref="AG206:AR206"/>
    <mergeCell ref="A211:D211"/>
    <mergeCell ref="S171:Z171"/>
    <mergeCell ref="AA171:AL171"/>
    <mergeCell ref="AM181:AW181"/>
    <mergeCell ref="BD229:BP229"/>
    <mergeCell ref="BD230:BP230"/>
    <mergeCell ref="AG229:AR229"/>
    <mergeCell ref="AG228:AR228"/>
    <mergeCell ref="AG212:AR212"/>
    <mergeCell ref="AG215:AR215"/>
    <mergeCell ref="BD242:BP242"/>
    <mergeCell ref="E215:P215"/>
    <mergeCell ref="E212:P212"/>
    <mergeCell ref="A222:BP222"/>
    <mergeCell ref="BD215:BP215"/>
    <mergeCell ref="BQ162:BX162"/>
    <mergeCell ref="K178:R178"/>
    <mergeCell ref="A178:D178"/>
    <mergeCell ref="AG159:AR159"/>
    <mergeCell ref="AS159:BC159"/>
    <mergeCell ref="AS99:BC99"/>
    <mergeCell ref="E52:J52"/>
    <mergeCell ref="E98:J98"/>
    <mergeCell ref="A49:D49"/>
    <mergeCell ref="E49:J49"/>
    <mergeCell ref="Y248:AF248"/>
    <mergeCell ref="BK187:BR187"/>
    <mergeCell ref="A188:D188"/>
    <mergeCell ref="A187:D187"/>
    <mergeCell ref="E187:J187"/>
    <mergeCell ref="K187:R187"/>
    <mergeCell ref="S187:Z187"/>
    <mergeCell ref="AS243:BC243"/>
    <mergeCell ref="A245:CA245"/>
    <mergeCell ref="BQ246:BX246"/>
    <mergeCell ref="A243:D243"/>
    <mergeCell ref="BQ98:BX98"/>
    <mergeCell ref="Q54:X54"/>
    <mergeCell ref="Y54:AF54"/>
    <mergeCell ref="A97:D97"/>
    <mergeCell ref="E97:J97"/>
    <mergeCell ref="AS161:BC161"/>
    <mergeCell ref="AS102:BC102"/>
    <mergeCell ref="AS98:BC98"/>
    <mergeCell ref="A78:D78"/>
    <mergeCell ref="E78:J78"/>
    <mergeCell ref="BD211:BP211"/>
    <mergeCell ref="BD212:BP212"/>
    <mergeCell ref="AS219:BC219"/>
    <mergeCell ref="AG78:AR78"/>
    <mergeCell ref="A1:BX1"/>
    <mergeCell ref="A2:CA2"/>
    <mergeCell ref="A3:D3"/>
    <mergeCell ref="BQ10:BX10"/>
    <mergeCell ref="A51:D51"/>
    <mergeCell ref="A50:D50"/>
    <mergeCell ref="Q10:X10"/>
    <mergeCell ref="Y10:AF10"/>
    <mergeCell ref="AG10:AR10"/>
    <mergeCell ref="AS10:BC10"/>
    <mergeCell ref="BD10:BP10"/>
    <mergeCell ref="A10:D10"/>
    <mergeCell ref="Q50:X50"/>
    <mergeCell ref="AG50:AR50"/>
    <mergeCell ref="AS50:BC50"/>
    <mergeCell ref="A6:D6"/>
    <mergeCell ref="K4:P4"/>
    <mergeCell ref="E3:J3"/>
    <mergeCell ref="K3:P3"/>
    <mergeCell ref="Q3:X3"/>
    <mergeCell ref="Y3:AF3"/>
    <mergeCell ref="AG3:AR3"/>
    <mergeCell ref="AS3:BC3"/>
    <mergeCell ref="BD3:BP3"/>
    <mergeCell ref="AG4:AR4"/>
    <mergeCell ref="AS4:BC4"/>
    <mergeCell ref="BD4:BP4"/>
    <mergeCell ref="A4:D4"/>
    <mergeCell ref="Q5:X5"/>
    <mergeCell ref="A5:D5"/>
    <mergeCell ref="E5:J5"/>
    <mergeCell ref="K5:P5"/>
    <mergeCell ref="AS78:BC78"/>
    <mergeCell ref="A82:D82"/>
    <mergeCell ref="E82:J82"/>
    <mergeCell ref="K82:P82"/>
    <mergeCell ref="Q82:X82"/>
    <mergeCell ref="Y82:AF82"/>
    <mergeCell ref="AG82:AR82"/>
    <mergeCell ref="AS82:BC82"/>
    <mergeCell ref="K98:P98"/>
    <mergeCell ref="Q98:X98"/>
    <mergeCell ref="Y98:AF98"/>
    <mergeCell ref="AG98:AR98"/>
    <mergeCell ref="A98:D98"/>
    <mergeCell ref="A86:D86"/>
    <mergeCell ref="A90:D90"/>
    <mergeCell ref="E90:J90"/>
    <mergeCell ref="K90:P90"/>
    <mergeCell ref="Q90:X90"/>
    <mergeCell ref="Y90:AF90"/>
    <mergeCell ref="AG90:AR90"/>
    <mergeCell ref="AS90:BC90"/>
    <mergeCell ref="A94:D94"/>
    <mergeCell ref="E94:J94"/>
    <mergeCell ref="K94:P94"/>
    <mergeCell ref="Q94:X94"/>
    <mergeCell ref="Y94:AF94"/>
    <mergeCell ref="AG94:AR94"/>
    <mergeCell ref="AS94:BC94"/>
    <mergeCell ref="K97:P97"/>
    <mergeCell ref="Q97:X97"/>
    <mergeCell ref="Y97:AF97"/>
    <mergeCell ref="E54:J54"/>
    <mergeCell ref="K54:P54"/>
    <mergeCell ref="AG68:AR68"/>
    <mergeCell ref="AS68:BC68"/>
    <mergeCell ref="BQ97:BX97"/>
    <mergeCell ref="BD54:BP54"/>
    <mergeCell ref="BD53:BP53"/>
    <mergeCell ref="AG51:AR51"/>
    <mergeCell ref="K51:P51"/>
    <mergeCell ref="Q51:X51"/>
    <mergeCell ref="BD68:BP68"/>
    <mergeCell ref="BD97:BP97"/>
    <mergeCell ref="AG97:AR97"/>
    <mergeCell ref="A66:BX66"/>
    <mergeCell ref="A65:BP65"/>
    <mergeCell ref="AS54:BC54"/>
    <mergeCell ref="A52:D52"/>
    <mergeCell ref="BD52:BP52"/>
    <mergeCell ref="BD51:BP51"/>
    <mergeCell ref="Y71:AF71"/>
    <mergeCell ref="AG71:AR71"/>
    <mergeCell ref="AS71:BC71"/>
    <mergeCell ref="BD71:BP71"/>
    <mergeCell ref="BQ71:BX71"/>
    <mergeCell ref="A74:D74"/>
    <mergeCell ref="E74:J74"/>
    <mergeCell ref="K74:P74"/>
    <mergeCell ref="Q74:X74"/>
    <mergeCell ref="Y74:AF74"/>
    <mergeCell ref="AG74:AR74"/>
    <mergeCell ref="AS74:BC74"/>
    <mergeCell ref="A53:D53"/>
    <mergeCell ref="E53:J53"/>
    <mergeCell ref="K53:P53"/>
    <mergeCell ref="Y68:AF68"/>
    <mergeCell ref="AS97:BC97"/>
    <mergeCell ref="Q49:X49"/>
    <mergeCell ref="E51:J51"/>
    <mergeCell ref="AG49:AR49"/>
    <mergeCell ref="AG53:AR53"/>
    <mergeCell ref="E7:J7"/>
    <mergeCell ref="K7:P7"/>
    <mergeCell ref="Q7:X7"/>
    <mergeCell ref="Y7:AF7"/>
    <mergeCell ref="AS53:BC53"/>
    <mergeCell ref="AS52:BC52"/>
    <mergeCell ref="AS51:BC51"/>
    <mergeCell ref="E10:J10"/>
    <mergeCell ref="K10:P10"/>
    <mergeCell ref="Q53:X53"/>
    <mergeCell ref="Y53:AF53"/>
    <mergeCell ref="E50:J50"/>
    <mergeCell ref="K50:P50"/>
    <mergeCell ref="AG52:AR52"/>
    <mergeCell ref="K52:P52"/>
    <mergeCell ref="K49:P49"/>
    <mergeCell ref="AG70:AR70"/>
    <mergeCell ref="AS70:BC70"/>
    <mergeCell ref="E86:J86"/>
    <mergeCell ref="K86:P86"/>
    <mergeCell ref="Q86:X86"/>
    <mergeCell ref="Y86:AF86"/>
    <mergeCell ref="AG86:AR86"/>
    <mergeCell ref="AS86:BC86"/>
    <mergeCell ref="BQ53:BX53"/>
    <mergeCell ref="BQ54:BX54"/>
    <mergeCell ref="BQ52:BX52"/>
    <mergeCell ref="BQ50:BX50"/>
    <mergeCell ref="AS5:BC5"/>
    <mergeCell ref="AG6:AR6"/>
    <mergeCell ref="Q52:X52"/>
    <mergeCell ref="Y52:AF52"/>
    <mergeCell ref="BD50:BP50"/>
    <mergeCell ref="Y50:AF50"/>
    <mergeCell ref="Y51:AF51"/>
    <mergeCell ref="AG54:AR54"/>
    <mergeCell ref="BQ3:BX3"/>
    <mergeCell ref="BQ4:BX4"/>
    <mergeCell ref="BD7:BP7"/>
    <mergeCell ref="BQ51:BX51"/>
    <mergeCell ref="BQ8:BX8"/>
    <mergeCell ref="BQ7:BX7"/>
    <mergeCell ref="AS6:BC6"/>
    <mergeCell ref="AG5:AR5"/>
    <mergeCell ref="AG7:AR7"/>
    <mergeCell ref="AS7:BC7"/>
    <mergeCell ref="BD48:BP48"/>
    <mergeCell ref="BD49:BP49"/>
    <mergeCell ref="Y5:AF5"/>
    <mergeCell ref="Q48:X48"/>
    <mergeCell ref="Q4:X4"/>
    <mergeCell ref="Y4:AF4"/>
    <mergeCell ref="BQ5:BX5"/>
    <mergeCell ref="BQ6:BX6"/>
    <mergeCell ref="BD5:BP5"/>
    <mergeCell ref="BD6:BP6"/>
    <mergeCell ref="E4:J4"/>
    <mergeCell ref="BD98:BP98"/>
    <mergeCell ref="BD161:BP161"/>
    <mergeCell ref="BQ99:BX99"/>
    <mergeCell ref="BQ100:BX100"/>
    <mergeCell ref="AX171:BJ171"/>
    <mergeCell ref="BQ68:BX68"/>
    <mergeCell ref="BQ65:BX65"/>
    <mergeCell ref="A8:BP8"/>
    <mergeCell ref="A9:CA9"/>
    <mergeCell ref="A54:D54"/>
    <mergeCell ref="E6:J6"/>
    <mergeCell ref="K6:P6"/>
    <mergeCell ref="Q6:X6"/>
    <mergeCell ref="Y6:AF6"/>
    <mergeCell ref="BQ48:BX48"/>
    <mergeCell ref="BQ49:BX49"/>
    <mergeCell ref="Y48:AF48"/>
    <mergeCell ref="Y49:AF49"/>
    <mergeCell ref="AS48:BC48"/>
    <mergeCell ref="AS49:BC49"/>
    <mergeCell ref="AG48:AR48"/>
    <mergeCell ref="A7:D7"/>
    <mergeCell ref="A48:D48"/>
    <mergeCell ref="E48:J48"/>
    <mergeCell ref="K48:P48"/>
    <mergeCell ref="A70:D70"/>
    <mergeCell ref="E70:J70"/>
    <mergeCell ref="K70:P70"/>
    <mergeCell ref="Q70:X70"/>
    <mergeCell ref="Y70:AF70"/>
    <mergeCell ref="BD70:BP70"/>
    <mergeCell ref="A191:D191"/>
    <mergeCell ref="E191:J191"/>
    <mergeCell ref="A182:D182"/>
    <mergeCell ref="E182:J182"/>
    <mergeCell ref="S182:Z182"/>
    <mergeCell ref="A190:D190"/>
    <mergeCell ref="A189:D189"/>
    <mergeCell ref="E189:J189"/>
    <mergeCell ref="K189:R189"/>
    <mergeCell ref="S189:Z189"/>
    <mergeCell ref="AA189:AL189"/>
    <mergeCell ref="A181:D181"/>
    <mergeCell ref="E181:J181"/>
    <mergeCell ref="K181:R181"/>
    <mergeCell ref="S181:Z181"/>
    <mergeCell ref="AA181:AL181"/>
    <mergeCell ref="AM182:AW182"/>
    <mergeCell ref="A184:BX184"/>
    <mergeCell ref="A183:BJ183"/>
    <mergeCell ref="A185:BX185"/>
    <mergeCell ref="A186:CA186"/>
    <mergeCell ref="BK182:BR182"/>
    <mergeCell ref="AX190:BJ190"/>
    <mergeCell ref="BK190:BR190"/>
    <mergeCell ref="AX189:BJ189"/>
    <mergeCell ref="BK189:BR189"/>
    <mergeCell ref="E190:J190"/>
    <mergeCell ref="K190:R190"/>
    <mergeCell ref="S190:Z190"/>
    <mergeCell ref="AA190:AL190"/>
    <mergeCell ref="AM190:AW190"/>
    <mergeCell ref="AM189:AW189"/>
    <mergeCell ref="AM188:AW188"/>
    <mergeCell ref="AA182:AL182"/>
    <mergeCell ref="K182:R182"/>
    <mergeCell ref="E188:J188"/>
    <mergeCell ref="K188:R188"/>
    <mergeCell ref="S188:Z188"/>
    <mergeCell ref="AA188:AL188"/>
    <mergeCell ref="AA187:AL187"/>
    <mergeCell ref="BK188:BR188"/>
    <mergeCell ref="AX187:BJ187"/>
    <mergeCell ref="AM187:AW187"/>
    <mergeCell ref="AX182:BJ182"/>
    <mergeCell ref="AX188:BJ188"/>
    <mergeCell ref="K201:R201"/>
    <mergeCell ref="S201:Z201"/>
    <mergeCell ref="E200:J200"/>
    <mergeCell ref="K200:R200"/>
    <mergeCell ref="BK191:BR191"/>
    <mergeCell ref="BK192:BR192"/>
    <mergeCell ref="BK193:BR193"/>
    <mergeCell ref="BK195:BR195"/>
    <mergeCell ref="BK196:BR196"/>
    <mergeCell ref="BK197:BR197"/>
    <mergeCell ref="AM192:AW192"/>
    <mergeCell ref="AM195:AW195"/>
    <mergeCell ref="A193:BJ193"/>
    <mergeCell ref="A194:CA194"/>
    <mergeCell ref="BK200:BR200"/>
    <mergeCell ref="BK198:BR198"/>
    <mergeCell ref="BK199:BR199"/>
    <mergeCell ref="AX198:BJ198"/>
    <mergeCell ref="AX200:BJ200"/>
    <mergeCell ref="A199:D199"/>
    <mergeCell ref="A200:D200"/>
    <mergeCell ref="AM198:AW198"/>
    <mergeCell ref="AM199:AW199"/>
    <mergeCell ref="K198:R198"/>
    <mergeCell ref="A202:BJ202"/>
    <mergeCell ref="S198:Z198"/>
    <mergeCell ref="AA198:AL198"/>
    <mergeCell ref="A192:D192"/>
    <mergeCell ref="E195:J195"/>
    <mergeCell ref="E192:J192"/>
    <mergeCell ref="K192:R192"/>
    <mergeCell ref="S192:Z192"/>
    <mergeCell ref="E198:J198"/>
    <mergeCell ref="E199:J199"/>
    <mergeCell ref="K195:R195"/>
    <mergeCell ref="AX191:BJ191"/>
    <mergeCell ref="AX192:BJ192"/>
    <mergeCell ref="AX195:BJ195"/>
    <mergeCell ref="K197:R197"/>
    <mergeCell ref="S197:Z197"/>
    <mergeCell ref="K191:R191"/>
    <mergeCell ref="S191:Z191"/>
    <mergeCell ref="AX196:BJ196"/>
    <mergeCell ref="AA196:AL196"/>
    <mergeCell ref="AM196:AW196"/>
    <mergeCell ref="AM191:AW191"/>
    <mergeCell ref="AA191:AL191"/>
    <mergeCell ref="AA197:AL197"/>
    <mergeCell ref="AA195:AL195"/>
    <mergeCell ref="AM197:AW197"/>
    <mergeCell ref="AX197:BJ197"/>
    <mergeCell ref="AX199:BJ199"/>
    <mergeCell ref="A197:D197"/>
    <mergeCell ref="A195:D195"/>
    <mergeCell ref="BQ232:BX232"/>
    <mergeCell ref="BD243:BP243"/>
    <mergeCell ref="AS242:BC242"/>
    <mergeCell ref="Y208:AF208"/>
    <mergeCell ref="A208:D208"/>
    <mergeCell ref="Y206:AF206"/>
    <mergeCell ref="S195:Z195"/>
    <mergeCell ref="E197:J197"/>
    <mergeCell ref="K199:R199"/>
    <mergeCell ref="S199:Z199"/>
    <mergeCell ref="A196:D196"/>
    <mergeCell ref="E196:J196"/>
    <mergeCell ref="K196:R196"/>
    <mergeCell ref="S196:Z196"/>
    <mergeCell ref="A198:D198"/>
    <mergeCell ref="AA199:AL199"/>
    <mergeCell ref="A201:D201"/>
    <mergeCell ref="AA201:AL201"/>
    <mergeCell ref="AM201:AW201"/>
    <mergeCell ref="AX201:BJ201"/>
    <mergeCell ref="BK201:BR201"/>
    <mergeCell ref="BK202:BR202"/>
    <mergeCell ref="S200:Z200"/>
    <mergeCell ref="E201:J201"/>
    <mergeCell ref="E206:P206"/>
    <mergeCell ref="E207:P207"/>
    <mergeCell ref="AG209:AR209"/>
    <mergeCell ref="AS206:BC206"/>
    <mergeCell ref="E209:P209"/>
    <mergeCell ref="A206:D206"/>
    <mergeCell ref="A210:D210"/>
    <mergeCell ref="E210:P210"/>
    <mergeCell ref="A248:D248"/>
    <mergeCell ref="A247:D247"/>
    <mergeCell ref="A227:D227"/>
    <mergeCell ref="E227:J227"/>
    <mergeCell ref="E228:J228"/>
    <mergeCell ref="K228:P228"/>
    <mergeCell ref="Q208:X208"/>
    <mergeCell ref="K229:P229"/>
    <mergeCell ref="AA192:AL192"/>
    <mergeCell ref="BD246:BP246"/>
    <mergeCell ref="A244:BP244"/>
    <mergeCell ref="Q232:X232"/>
    <mergeCell ref="Y232:AF232"/>
    <mergeCell ref="AG232:AR232"/>
    <mergeCell ref="E246:J246"/>
    <mergeCell ref="K246:P246"/>
    <mergeCell ref="Q246:X246"/>
    <mergeCell ref="Y246:AF246"/>
    <mergeCell ref="AG246:AR246"/>
    <mergeCell ref="AS246:BC246"/>
    <mergeCell ref="A246:D246"/>
    <mergeCell ref="Y243:AF243"/>
    <mergeCell ref="AG243:AR243"/>
    <mergeCell ref="Y242:AF242"/>
    <mergeCell ref="AA200:AL200"/>
    <mergeCell ref="AM200:AW200"/>
    <mergeCell ref="AG230:AR230"/>
    <mergeCell ref="A228:D228"/>
    <mergeCell ref="Q218:X218"/>
    <mergeCell ref="BD207:BP207"/>
    <mergeCell ref="BQ249:BX249"/>
    <mergeCell ref="BQ247:BX247"/>
    <mergeCell ref="BQ248:BX248"/>
    <mergeCell ref="AG247:AR247"/>
    <mergeCell ref="AG248:AR248"/>
    <mergeCell ref="BD247:BP247"/>
    <mergeCell ref="AS247:BC247"/>
    <mergeCell ref="A249:BP249"/>
    <mergeCell ref="Q247:X247"/>
    <mergeCell ref="Y247:AF247"/>
    <mergeCell ref="AS248:BC248"/>
    <mergeCell ref="BD248:BP248"/>
    <mergeCell ref="Q248:X248"/>
    <mergeCell ref="Y207:AF207"/>
    <mergeCell ref="A207:D207"/>
    <mergeCell ref="A209:D209"/>
    <mergeCell ref="Y211:AF211"/>
    <mergeCell ref="Q217:X217"/>
    <mergeCell ref="BQ230:BX230"/>
    <mergeCell ref="E229:J229"/>
    <mergeCell ref="A242:D242"/>
    <mergeCell ref="A232:D232"/>
    <mergeCell ref="Q242:X242"/>
    <mergeCell ref="Q243:X243"/>
    <mergeCell ref="Q229:X229"/>
    <mergeCell ref="Q228:X228"/>
    <mergeCell ref="Y229:AF229"/>
    <mergeCell ref="Y228:AF228"/>
    <mergeCell ref="AG227:AR227"/>
    <mergeCell ref="AS229:BC229"/>
    <mergeCell ref="A219:D219"/>
    <mergeCell ref="A204:BX204"/>
    <mergeCell ref="A205:CA205"/>
    <mergeCell ref="Q215:X215"/>
    <mergeCell ref="Y215:AF215"/>
    <mergeCell ref="Y217:AF217"/>
    <mergeCell ref="Q219:X219"/>
    <mergeCell ref="Q220:X220"/>
    <mergeCell ref="Y220:AF220"/>
    <mergeCell ref="Y218:AF218"/>
    <mergeCell ref="E211:P211"/>
    <mergeCell ref="Q211:X211"/>
    <mergeCell ref="Q230:X230"/>
    <mergeCell ref="Y230:AF230"/>
    <mergeCell ref="AG217:AR217"/>
    <mergeCell ref="AG218:AR218"/>
    <mergeCell ref="AG219:AR219"/>
    <mergeCell ref="AG216:AR216"/>
    <mergeCell ref="A216:D216"/>
    <mergeCell ref="E216:P216"/>
    <mergeCell ref="A229:D229"/>
    <mergeCell ref="A215:D215"/>
    <mergeCell ref="BQ222:BX222"/>
    <mergeCell ref="BQ215:BX215"/>
    <mergeCell ref="AS215:BC215"/>
    <mergeCell ref="BQ216:BX216"/>
    <mergeCell ref="A220:D220"/>
    <mergeCell ref="Y221:AF221"/>
    <mergeCell ref="E220:P220"/>
    <mergeCell ref="E221:P221"/>
    <mergeCell ref="BD219:BP219"/>
    <mergeCell ref="BQ218:BX218"/>
    <mergeCell ref="BD218:BP218"/>
    <mergeCell ref="BQ244:BX244"/>
    <mergeCell ref="BQ242:BX242"/>
    <mergeCell ref="BQ243:BX243"/>
    <mergeCell ref="A230:D230"/>
    <mergeCell ref="BQ229:BX229"/>
    <mergeCell ref="A225:BX225"/>
    <mergeCell ref="A226:CA226"/>
    <mergeCell ref="AS227:BC227"/>
    <mergeCell ref="BD227:BP227"/>
    <mergeCell ref="A224:BX224"/>
    <mergeCell ref="K227:P227"/>
    <mergeCell ref="Q227:X227"/>
    <mergeCell ref="Y227:AF227"/>
    <mergeCell ref="BD228:BP228"/>
    <mergeCell ref="BQ227:BX227"/>
    <mergeCell ref="BQ228:BX228"/>
    <mergeCell ref="AS228:BC228"/>
    <mergeCell ref="A231:D231"/>
    <mergeCell ref="E231:J231"/>
    <mergeCell ref="K231:P231"/>
    <mergeCell ref="Q231:X231"/>
    <mergeCell ref="Y231:AF231"/>
    <mergeCell ref="AG231:AR231"/>
    <mergeCell ref="AS231:BC231"/>
    <mergeCell ref="BD231:BP231"/>
    <mergeCell ref="BQ231:BX231"/>
    <mergeCell ref="A233:D233"/>
    <mergeCell ref="E233:J233"/>
    <mergeCell ref="K233:P233"/>
    <mergeCell ref="Q233:X233"/>
    <mergeCell ref="Y233:AF233"/>
    <mergeCell ref="AG233:AR233"/>
    <mergeCell ref="BD221:BP221"/>
    <mergeCell ref="BQ221:BX221"/>
    <mergeCell ref="AS221:BC221"/>
    <mergeCell ref="BQ210:BX210"/>
    <mergeCell ref="BD220:BP220"/>
    <mergeCell ref="BQ220:BX220"/>
    <mergeCell ref="BQ219:BX219"/>
    <mergeCell ref="BQ217:BX217"/>
    <mergeCell ref="BQ213:BX213"/>
    <mergeCell ref="BQ212:BX212"/>
    <mergeCell ref="BQ211:BX211"/>
    <mergeCell ref="AS212:BC212"/>
    <mergeCell ref="AS211:BC211"/>
    <mergeCell ref="A214:CA214"/>
    <mergeCell ref="Y210:AF210"/>
    <mergeCell ref="A203:BX203"/>
    <mergeCell ref="Y209:AF209"/>
    <mergeCell ref="Q206:X206"/>
    <mergeCell ref="Q207:X207"/>
    <mergeCell ref="E208:P208"/>
    <mergeCell ref="Q209:X209"/>
    <mergeCell ref="BQ209:BX209"/>
    <mergeCell ref="BQ208:BX208"/>
    <mergeCell ref="BD216:BP216"/>
    <mergeCell ref="AS218:BC218"/>
    <mergeCell ref="BD217:BP217"/>
    <mergeCell ref="AG211:AR211"/>
    <mergeCell ref="AG207:AR207"/>
    <mergeCell ref="AG208:AR208"/>
    <mergeCell ref="AG221:AR221"/>
    <mergeCell ref="A213:BP213"/>
    <mergeCell ref="BQ207:BX207"/>
    <mergeCell ref="BQ206:BX206"/>
    <mergeCell ref="AS207:BC207"/>
    <mergeCell ref="E248:J248"/>
    <mergeCell ref="K248:P248"/>
    <mergeCell ref="E232:J232"/>
    <mergeCell ref="K232:P232"/>
    <mergeCell ref="E242:J242"/>
    <mergeCell ref="K242:P242"/>
    <mergeCell ref="E243:J243"/>
    <mergeCell ref="K243:P243"/>
    <mergeCell ref="E247:J247"/>
    <mergeCell ref="K247:P247"/>
    <mergeCell ref="AS210:BC210"/>
    <mergeCell ref="BD210:BP210"/>
    <mergeCell ref="AS208:BC208"/>
    <mergeCell ref="BD208:BP208"/>
    <mergeCell ref="AS209:BC209"/>
    <mergeCell ref="BD209:BP209"/>
    <mergeCell ref="E230:J230"/>
    <mergeCell ref="K230:P230"/>
    <mergeCell ref="Q210:X210"/>
    <mergeCell ref="AG210:AR210"/>
    <mergeCell ref="AG220:AR220"/>
    <mergeCell ref="E219:P219"/>
    <mergeCell ref="AS220:BC220"/>
    <mergeCell ref="AS216:BC216"/>
    <mergeCell ref="AS217:BC217"/>
    <mergeCell ref="A223:BX223"/>
    <mergeCell ref="A218:D218"/>
    <mergeCell ref="A217:D217"/>
    <mergeCell ref="E217:P217"/>
    <mergeCell ref="E218:P218"/>
    <mergeCell ref="A212:D212"/>
    <mergeCell ref="Y212:AF212"/>
    <mergeCell ref="BQ70:BX70"/>
    <mergeCell ref="A69:D69"/>
    <mergeCell ref="E69:J69"/>
    <mergeCell ref="K69:P69"/>
    <mergeCell ref="Q69:X69"/>
    <mergeCell ref="Y69:AF69"/>
    <mergeCell ref="AG69:AR69"/>
    <mergeCell ref="AS69:BC69"/>
    <mergeCell ref="BD69:BP69"/>
    <mergeCell ref="BQ69:BX69"/>
    <mergeCell ref="A72:D72"/>
    <mergeCell ref="E72:J72"/>
    <mergeCell ref="K72:P72"/>
    <mergeCell ref="Q72:X72"/>
    <mergeCell ref="Y72:AF72"/>
    <mergeCell ref="AG72:AR72"/>
    <mergeCell ref="AS72:BC72"/>
    <mergeCell ref="BD72:BP72"/>
    <mergeCell ref="BQ72:BX72"/>
    <mergeCell ref="A71:D71"/>
    <mergeCell ref="E71:J71"/>
    <mergeCell ref="K71:P71"/>
    <mergeCell ref="Q71:X71"/>
    <mergeCell ref="BD74:BP74"/>
    <mergeCell ref="BQ74:BX74"/>
    <mergeCell ref="A73:D73"/>
    <mergeCell ref="E73:J73"/>
    <mergeCell ref="K73:P73"/>
    <mergeCell ref="Q73:X73"/>
    <mergeCell ref="Y73:AF73"/>
    <mergeCell ref="AG73:AR73"/>
    <mergeCell ref="AS73:BC73"/>
    <mergeCell ref="BD73:BP73"/>
    <mergeCell ref="BQ73:BX73"/>
    <mergeCell ref="A76:D76"/>
    <mergeCell ref="E76:J76"/>
    <mergeCell ref="K76:P76"/>
    <mergeCell ref="Q76:X76"/>
    <mergeCell ref="Y76:AF76"/>
    <mergeCell ref="AG76:AR76"/>
    <mergeCell ref="AS76:BC76"/>
    <mergeCell ref="BD76:BP76"/>
    <mergeCell ref="BQ76:BX76"/>
    <mergeCell ref="A75:D75"/>
    <mergeCell ref="E75:J75"/>
    <mergeCell ref="K75:P75"/>
    <mergeCell ref="Q75:X75"/>
    <mergeCell ref="Y75:AF75"/>
    <mergeCell ref="AG75:AR75"/>
    <mergeCell ref="AS75:BC75"/>
    <mergeCell ref="BD75:BP75"/>
    <mergeCell ref="BQ75:BX75"/>
    <mergeCell ref="BD78:BP78"/>
    <mergeCell ref="BQ78:BX78"/>
    <mergeCell ref="A77:D77"/>
    <mergeCell ref="E77:J77"/>
    <mergeCell ref="K77:P77"/>
    <mergeCell ref="Q77:X77"/>
    <mergeCell ref="Y77:AF77"/>
    <mergeCell ref="AG77:AR77"/>
    <mergeCell ref="AS77:BC77"/>
    <mergeCell ref="BD77:BP77"/>
    <mergeCell ref="BQ77:BX77"/>
    <mergeCell ref="A80:D80"/>
    <mergeCell ref="E80:J80"/>
    <mergeCell ref="K80:P80"/>
    <mergeCell ref="Q80:X80"/>
    <mergeCell ref="Y80:AF80"/>
    <mergeCell ref="AG80:AR80"/>
    <mergeCell ref="AS80:BC80"/>
    <mergeCell ref="BD80:BP80"/>
    <mergeCell ref="BQ80:BX80"/>
    <mergeCell ref="A79:D79"/>
    <mergeCell ref="E79:J79"/>
    <mergeCell ref="K79:P79"/>
    <mergeCell ref="Q79:X79"/>
    <mergeCell ref="Y79:AF79"/>
    <mergeCell ref="AG79:AR79"/>
    <mergeCell ref="AS79:BC79"/>
    <mergeCell ref="BD79:BP79"/>
    <mergeCell ref="BQ79:BX79"/>
    <mergeCell ref="K78:P78"/>
    <mergeCell ref="Q78:X78"/>
    <mergeCell ref="Y78:AF78"/>
    <mergeCell ref="BD82:BP82"/>
    <mergeCell ref="BQ82:BX82"/>
    <mergeCell ref="A81:D81"/>
    <mergeCell ref="E81:J81"/>
    <mergeCell ref="K81:P81"/>
    <mergeCell ref="Q81:X81"/>
    <mergeCell ref="Y81:AF81"/>
    <mergeCell ref="AG81:AR81"/>
    <mergeCell ref="AS81:BC81"/>
    <mergeCell ref="BD81:BP81"/>
    <mergeCell ref="BQ81:BX81"/>
    <mergeCell ref="A84:D84"/>
    <mergeCell ref="E84:J84"/>
    <mergeCell ref="K84:P84"/>
    <mergeCell ref="Q84:X84"/>
    <mergeCell ref="Y84:AF84"/>
    <mergeCell ref="AG84:AR84"/>
    <mergeCell ref="AS84:BC84"/>
    <mergeCell ref="BD84:BP84"/>
    <mergeCell ref="BQ84:BX84"/>
    <mergeCell ref="A83:D83"/>
    <mergeCell ref="E83:J83"/>
    <mergeCell ref="K83:P83"/>
    <mergeCell ref="Q83:X83"/>
    <mergeCell ref="Y83:AF83"/>
    <mergeCell ref="AG83:AR83"/>
    <mergeCell ref="AS83:BC83"/>
    <mergeCell ref="BD83:BP83"/>
    <mergeCell ref="BQ83:BX83"/>
    <mergeCell ref="BD86:BP86"/>
    <mergeCell ref="BQ86:BX86"/>
    <mergeCell ref="A85:D85"/>
    <mergeCell ref="E85:J85"/>
    <mergeCell ref="K85:P85"/>
    <mergeCell ref="Q85:X85"/>
    <mergeCell ref="Y85:AF85"/>
    <mergeCell ref="AG85:AR85"/>
    <mergeCell ref="AS85:BC85"/>
    <mergeCell ref="BD85:BP85"/>
    <mergeCell ref="BQ85:BX85"/>
    <mergeCell ref="A88:D88"/>
    <mergeCell ref="E88:J88"/>
    <mergeCell ref="K88:P88"/>
    <mergeCell ref="Q88:X88"/>
    <mergeCell ref="Y88:AF88"/>
    <mergeCell ref="AG88:AR88"/>
    <mergeCell ref="AS88:BC88"/>
    <mergeCell ref="BD88:BP88"/>
    <mergeCell ref="BQ88:BX88"/>
    <mergeCell ref="A87:D87"/>
    <mergeCell ref="E87:J87"/>
    <mergeCell ref="K87:P87"/>
    <mergeCell ref="Q87:X87"/>
    <mergeCell ref="Y87:AF87"/>
    <mergeCell ref="AG87:AR87"/>
    <mergeCell ref="AS87:BC87"/>
    <mergeCell ref="BD87:BP87"/>
    <mergeCell ref="BQ87:BX87"/>
    <mergeCell ref="BD90:BP90"/>
    <mergeCell ref="BQ90:BX90"/>
    <mergeCell ref="A89:D89"/>
    <mergeCell ref="E89:J89"/>
    <mergeCell ref="K89:P89"/>
    <mergeCell ref="Q89:X89"/>
    <mergeCell ref="Y89:AF89"/>
    <mergeCell ref="AG89:AR89"/>
    <mergeCell ref="AS89:BC89"/>
    <mergeCell ref="BD89:BP89"/>
    <mergeCell ref="BQ89:BX89"/>
    <mergeCell ref="A92:D92"/>
    <mergeCell ref="E92:J92"/>
    <mergeCell ref="K92:P92"/>
    <mergeCell ref="Q92:X92"/>
    <mergeCell ref="Y92:AF92"/>
    <mergeCell ref="AG92:AR92"/>
    <mergeCell ref="AS92:BC92"/>
    <mergeCell ref="BD92:BP92"/>
    <mergeCell ref="BQ92:BX92"/>
    <mergeCell ref="A91:D91"/>
    <mergeCell ref="E91:J91"/>
    <mergeCell ref="K91:P91"/>
    <mergeCell ref="Q91:X91"/>
    <mergeCell ref="Y91:AF91"/>
    <mergeCell ref="AG91:AR91"/>
    <mergeCell ref="AS91:BC91"/>
    <mergeCell ref="BD91:BP91"/>
    <mergeCell ref="BQ91:BX91"/>
    <mergeCell ref="BD94:BP94"/>
    <mergeCell ref="BQ94:BX94"/>
    <mergeCell ref="A93:D93"/>
    <mergeCell ref="E93:J93"/>
    <mergeCell ref="K93:P93"/>
    <mergeCell ref="Q93:X93"/>
    <mergeCell ref="Y93:AF93"/>
    <mergeCell ref="AG93:AR93"/>
    <mergeCell ref="AS93:BC93"/>
    <mergeCell ref="BD93:BP93"/>
    <mergeCell ref="BQ93:BX93"/>
    <mergeCell ref="A96:D96"/>
    <mergeCell ref="E96:J96"/>
    <mergeCell ref="K96:P96"/>
    <mergeCell ref="Q96:X96"/>
    <mergeCell ref="Y96:AF96"/>
    <mergeCell ref="AG96:AR96"/>
    <mergeCell ref="AS96:BC96"/>
    <mergeCell ref="BD96:BP96"/>
    <mergeCell ref="BQ96:BX96"/>
    <mergeCell ref="A95:D95"/>
    <mergeCell ref="E95:J95"/>
    <mergeCell ref="K95:P95"/>
    <mergeCell ref="Q95:X95"/>
    <mergeCell ref="Y95:AF95"/>
    <mergeCell ref="AG95:AR95"/>
    <mergeCell ref="AS95:BC95"/>
    <mergeCell ref="BD95:BP95"/>
    <mergeCell ref="BQ95:BX95"/>
    <mergeCell ref="A104:D104"/>
    <mergeCell ref="E104:J104"/>
    <mergeCell ref="K104:P104"/>
    <mergeCell ref="Q104:X104"/>
    <mergeCell ref="Y104:AF104"/>
    <mergeCell ref="AG104:AR104"/>
    <mergeCell ref="AS104:BC104"/>
    <mergeCell ref="BD104:BP104"/>
    <mergeCell ref="BQ104:BX104"/>
    <mergeCell ref="A103:D103"/>
    <mergeCell ref="E103:J103"/>
    <mergeCell ref="K103:P103"/>
    <mergeCell ref="Q103:X103"/>
    <mergeCell ref="Y103:AF103"/>
    <mergeCell ref="AG103:AR103"/>
    <mergeCell ref="AS103:BC103"/>
    <mergeCell ref="BD103:BP103"/>
    <mergeCell ref="BQ103:BX103"/>
    <mergeCell ref="A106:D106"/>
    <mergeCell ref="E106:J106"/>
    <mergeCell ref="K106:P106"/>
    <mergeCell ref="Q106:X106"/>
    <mergeCell ref="Y106:AF106"/>
    <mergeCell ref="AG106:AR106"/>
    <mergeCell ref="AS106:BC106"/>
    <mergeCell ref="BD106:BP106"/>
    <mergeCell ref="BQ106:BX106"/>
    <mergeCell ref="A105:D105"/>
    <mergeCell ref="E105:J105"/>
    <mergeCell ref="K105:P105"/>
    <mergeCell ref="Q105:X105"/>
    <mergeCell ref="Y105:AF105"/>
    <mergeCell ref="AG105:AR105"/>
    <mergeCell ref="AS105:BC105"/>
    <mergeCell ref="BD105:BP105"/>
    <mergeCell ref="BQ105:BX105"/>
    <mergeCell ref="A108:D108"/>
    <mergeCell ref="E108:J108"/>
    <mergeCell ref="K108:P108"/>
    <mergeCell ref="Q108:X108"/>
    <mergeCell ref="Y108:AF108"/>
    <mergeCell ref="AG108:AR108"/>
    <mergeCell ref="AS108:BC108"/>
    <mergeCell ref="BD108:BP108"/>
    <mergeCell ref="BQ108:BX108"/>
    <mergeCell ref="A107:D107"/>
    <mergeCell ref="E107:J107"/>
    <mergeCell ref="K107:P107"/>
    <mergeCell ref="Q107:X107"/>
    <mergeCell ref="Y107:AF107"/>
    <mergeCell ref="AG107:AR107"/>
    <mergeCell ref="AS107:BC107"/>
    <mergeCell ref="BD107:BP107"/>
    <mergeCell ref="BQ107:BX107"/>
    <mergeCell ref="A110:D110"/>
    <mergeCell ref="E110:J110"/>
    <mergeCell ref="K110:P110"/>
    <mergeCell ref="Q110:X110"/>
    <mergeCell ref="Y110:AF110"/>
    <mergeCell ref="AG110:AR110"/>
    <mergeCell ref="AS110:BC110"/>
    <mergeCell ref="BD110:BP110"/>
    <mergeCell ref="BQ110:BX110"/>
    <mergeCell ref="A109:D109"/>
    <mergeCell ref="E109:J109"/>
    <mergeCell ref="K109:P109"/>
    <mergeCell ref="Q109:X109"/>
    <mergeCell ref="Y109:AF109"/>
    <mergeCell ref="AG109:AR109"/>
    <mergeCell ref="AS109:BC109"/>
    <mergeCell ref="BD109:BP109"/>
    <mergeCell ref="BQ109:BX109"/>
    <mergeCell ref="A112:D112"/>
    <mergeCell ref="E112:J112"/>
    <mergeCell ref="K112:P112"/>
    <mergeCell ref="Q112:X112"/>
    <mergeCell ref="Y112:AF112"/>
    <mergeCell ref="AG112:AR112"/>
    <mergeCell ref="AS112:BC112"/>
    <mergeCell ref="BD112:BP112"/>
    <mergeCell ref="BQ112:BX112"/>
    <mergeCell ref="A111:D111"/>
    <mergeCell ref="E111:J111"/>
    <mergeCell ref="K111:P111"/>
    <mergeCell ref="Q111:X111"/>
    <mergeCell ref="Y111:AF111"/>
    <mergeCell ref="AG111:AR111"/>
    <mergeCell ref="AS111:BC111"/>
    <mergeCell ref="BD111:BP111"/>
    <mergeCell ref="BQ111:BX111"/>
    <mergeCell ref="A114:D114"/>
    <mergeCell ref="E114:J114"/>
    <mergeCell ref="K114:P114"/>
    <mergeCell ref="Q114:X114"/>
    <mergeCell ref="Y114:AF114"/>
    <mergeCell ref="AG114:AR114"/>
    <mergeCell ref="AS114:BC114"/>
    <mergeCell ref="BD114:BP114"/>
    <mergeCell ref="BQ114:BX114"/>
    <mergeCell ref="A113:D113"/>
    <mergeCell ref="E113:J113"/>
    <mergeCell ref="K113:P113"/>
    <mergeCell ref="Q113:X113"/>
    <mergeCell ref="Y113:AF113"/>
    <mergeCell ref="AG113:AR113"/>
    <mergeCell ref="AS113:BC113"/>
    <mergeCell ref="BD113:BP113"/>
    <mergeCell ref="BQ113:BX113"/>
    <mergeCell ref="A116:D116"/>
    <mergeCell ref="E116:J116"/>
    <mergeCell ref="K116:P116"/>
    <mergeCell ref="Q116:X116"/>
    <mergeCell ref="Y116:AF116"/>
    <mergeCell ref="AG116:AR116"/>
    <mergeCell ref="AS116:BC116"/>
    <mergeCell ref="BD116:BP116"/>
    <mergeCell ref="BQ116:BX116"/>
    <mergeCell ref="A115:D115"/>
    <mergeCell ref="E115:J115"/>
    <mergeCell ref="K115:P115"/>
    <mergeCell ref="Q115:X115"/>
    <mergeCell ref="Y115:AF115"/>
    <mergeCell ref="AG115:AR115"/>
    <mergeCell ref="AS115:BC115"/>
    <mergeCell ref="BD115:BP115"/>
    <mergeCell ref="BQ115:BX115"/>
    <mergeCell ref="A118:D118"/>
    <mergeCell ref="E118:J118"/>
    <mergeCell ref="K118:P118"/>
    <mergeCell ref="Q118:X118"/>
    <mergeCell ref="Y118:AF118"/>
    <mergeCell ref="AG118:AR118"/>
    <mergeCell ref="AS118:BC118"/>
    <mergeCell ref="BD118:BP118"/>
    <mergeCell ref="BQ118:BX118"/>
    <mergeCell ref="A117:D117"/>
    <mergeCell ref="E117:J117"/>
    <mergeCell ref="K117:P117"/>
    <mergeCell ref="Q117:X117"/>
    <mergeCell ref="Y117:AF117"/>
    <mergeCell ref="AG117:AR117"/>
    <mergeCell ref="AS117:BC117"/>
    <mergeCell ref="BD117:BP117"/>
    <mergeCell ref="BQ117:BX117"/>
    <mergeCell ref="A120:D120"/>
    <mergeCell ref="E120:J120"/>
    <mergeCell ref="K120:P120"/>
    <mergeCell ref="Q120:X120"/>
    <mergeCell ref="Y120:AF120"/>
    <mergeCell ref="AG120:AR120"/>
    <mergeCell ref="AS120:BC120"/>
    <mergeCell ref="BD120:BP120"/>
    <mergeCell ref="BQ120:BX120"/>
    <mergeCell ref="A119:D119"/>
    <mergeCell ref="E119:J119"/>
    <mergeCell ref="K119:P119"/>
    <mergeCell ref="Q119:X119"/>
    <mergeCell ref="Y119:AF119"/>
    <mergeCell ref="AG119:AR119"/>
    <mergeCell ref="AS119:BC119"/>
    <mergeCell ref="BD119:BP119"/>
    <mergeCell ref="BQ119:BX119"/>
    <mergeCell ref="A122:D122"/>
    <mergeCell ref="E122:J122"/>
    <mergeCell ref="K122:P122"/>
    <mergeCell ref="Q122:X122"/>
    <mergeCell ref="Y122:AF122"/>
    <mergeCell ref="AG122:AR122"/>
    <mergeCell ref="AS122:BC122"/>
    <mergeCell ref="BD122:BP122"/>
    <mergeCell ref="BQ122:BX122"/>
    <mergeCell ref="A121:D121"/>
    <mergeCell ref="E121:J121"/>
    <mergeCell ref="K121:P121"/>
    <mergeCell ref="Q121:X121"/>
    <mergeCell ref="Y121:AF121"/>
    <mergeCell ref="AG121:AR121"/>
    <mergeCell ref="AS121:BC121"/>
    <mergeCell ref="BD121:BP121"/>
    <mergeCell ref="BQ121:BX121"/>
    <mergeCell ref="A124:D124"/>
    <mergeCell ref="E124:J124"/>
    <mergeCell ref="K124:P124"/>
    <mergeCell ref="Q124:X124"/>
    <mergeCell ref="Y124:AF124"/>
    <mergeCell ref="AG124:AR124"/>
    <mergeCell ref="AS124:BC124"/>
    <mergeCell ref="BD124:BP124"/>
    <mergeCell ref="BQ124:BX124"/>
    <mergeCell ref="A123:D123"/>
    <mergeCell ref="E123:J123"/>
    <mergeCell ref="K123:P123"/>
    <mergeCell ref="Q123:X123"/>
    <mergeCell ref="Y123:AF123"/>
    <mergeCell ref="AG123:AR123"/>
    <mergeCell ref="AS123:BC123"/>
    <mergeCell ref="BD123:BP123"/>
    <mergeCell ref="BQ123:BX123"/>
    <mergeCell ref="A126:D126"/>
    <mergeCell ref="E126:J126"/>
    <mergeCell ref="K126:P126"/>
    <mergeCell ref="Q126:X126"/>
    <mergeCell ref="Y126:AF126"/>
    <mergeCell ref="AG126:AR126"/>
    <mergeCell ref="AS126:BC126"/>
    <mergeCell ref="BD126:BP126"/>
    <mergeCell ref="BQ126:BX126"/>
    <mergeCell ref="A125:D125"/>
    <mergeCell ref="E125:J125"/>
    <mergeCell ref="K125:P125"/>
    <mergeCell ref="Q125:X125"/>
    <mergeCell ref="Y125:AF125"/>
    <mergeCell ref="AG125:AR125"/>
    <mergeCell ref="AS125:BC125"/>
    <mergeCell ref="BD125:BP125"/>
    <mergeCell ref="BQ125:BX125"/>
    <mergeCell ref="A128:D128"/>
    <mergeCell ref="E128:J128"/>
    <mergeCell ref="K128:P128"/>
    <mergeCell ref="Q128:X128"/>
    <mergeCell ref="Y128:AF128"/>
    <mergeCell ref="AG128:AR128"/>
    <mergeCell ref="AS128:BC128"/>
    <mergeCell ref="BD128:BP128"/>
    <mergeCell ref="BQ128:BX128"/>
    <mergeCell ref="A127:D127"/>
    <mergeCell ref="E127:J127"/>
    <mergeCell ref="K127:P127"/>
    <mergeCell ref="Q127:X127"/>
    <mergeCell ref="Y127:AF127"/>
    <mergeCell ref="AG127:AR127"/>
    <mergeCell ref="AS127:BC127"/>
    <mergeCell ref="BD127:BP127"/>
    <mergeCell ref="BQ127:BX127"/>
    <mergeCell ref="A130:D130"/>
    <mergeCell ref="E130:J130"/>
    <mergeCell ref="K130:P130"/>
    <mergeCell ref="Q130:X130"/>
    <mergeCell ref="Y130:AF130"/>
    <mergeCell ref="AG130:AR130"/>
    <mergeCell ref="AS130:BC130"/>
    <mergeCell ref="BD130:BP130"/>
    <mergeCell ref="BQ130:BX130"/>
    <mergeCell ref="A129:D129"/>
    <mergeCell ref="E129:J129"/>
    <mergeCell ref="K129:P129"/>
    <mergeCell ref="Q129:X129"/>
    <mergeCell ref="Y129:AF129"/>
    <mergeCell ref="AG129:AR129"/>
    <mergeCell ref="AS129:BC129"/>
    <mergeCell ref="BD129:BP129"/>
    <mergeCell ref="BQ129:BX129"/>
    <mergeCell ref="A132:D132"/>
    <mergeCell ref="E132:J132"/>
    <mergeCell ref="K132:P132"/>
    <mergeCell ref="Q132:X132"/>
    <mergeCell ref="Y132:AF132"/>
    <mergeCell ref="AG132:AR132"/>
    <mergeCell ref="AS132:BC132"/>
    <mergeCell ref="BD132:BP132"/>
    <mergeCell ref="BQ132:BX132"/>
    <mergeCell ref="A131:D131"/>
    <mergeCell ref="E131:J131"/>
    <mergeCell ref="K131:P131"/>
    <mergeCell ref="Q131:X131"/>
    <mergeCell ref="Y131:AF131"/>
    <mergeCell ref="AG131:AR131"/>
    <mergeCell ref="AS131:BC131"/>
    <mergeCell ref="BD131:BP131"/>
    <mergeCell ref="BQ131:BX131"/>
    <mergeCell ref="A134:D134"/>
    <mergeCell ref="E134:J134"/>
    <mergeCell ref="K134:P134"/>
    <mergeCell ref="Q134:X134"/>
    <mergeCell ref="Y134:AF134"/>
    <mergeCell ref="AG134:AR134"/>
    <mergeCell ref="AS134:BC134"/>
    <mergeCell ref="BD134:BP134"/>
    <mergeCell ref="BQ134:BX134"/>
    <mergeCell ref="A133:D133"/>
    <mergeCell ref="E133:J133"/>
    <mergeCell ref="K133:P133"/>
    <mergeCell ref="Q133:X133"/>
    <mergeCell ref="Y133:AF133"/>
    <mergeCell ref="AG133:AR133"/>
    <mergeCell ref="AS133:BC133"/>
    <mergeCell ref="BD133:BP133"/>
    <mergeCell ref="BQ133:BX133"/>
    <mergeCell ref="A136:D136"/>
    <mergeCell ref="E136:J136"/>
    <mergeCell ref="K136:P136"/>
    <mergeCell ref="Q136:X136"/>
    <mergeCell ref="Y136:AF136"/>
    <mergeCell ref="AG136:AR136"/>
    <mergeCell ref="AS136:BC136"/>
    <mergeCell ref="BD136:BP136"/>
    <mergeCell ref="BQ136:BX136"/>
    <mergeCell ref="A135:D135"/>
    <mergeCell ref="E135:J135"/>
    <mergeCell ref="K135:P135"/>
    <mergeCell ref="Q135:X135"/>
    <mergeCell ref="Y135:AF135"/>
    <mergeCell ref="AG135:AR135"/>
    <mergeCell ref="AS135:BC135"/>
    <mergeCell ref="BD135:BP135"/>
    <mergeCell ref="BQ135:BX135"/>
    <mergeCell ref="A138:D138"/>
    <mergeCell ref="E138:J138"/>
    <mergeCell ref="K138:P138"/>
    <mergeCell ref="Q138:X138"/>
    <mergeCell ref="Y138:AF138"/>
    <mergeCell ref="AG138:AR138"/>
    <mergeCell ref="AS138:BC138"/>
    <mergeCell ref="BD138:BP138"/>
    <mergeCell ref="BQ138:BX138"/>
    <mergeCell ref="A137:D137"/>
    <mergeCell ref="E137:J137"/>
    <mergeCell ref="K137:P137"/>
    <mergeCell ref="Q137:X137"/>
    <mergeCell ref="Y137:AF137"/>
    <mergeCell ref="AG137:AR137"/>
    <mergeCell ref="AS137:BC137"/>
    <mergeCell ref="BD137:BP137"/>
    <mergeCell ref="BQ137:BX137"/>
    <mergeCell ref="A140:D140"/>
    <mergeCell ref="E140:J140"/>
    <mergeCell ref="K140:P140"/>
    <mergeCell ref="Q140:X140"/>
    <mergeCell ref="Y140:AF140"/>
    <mergeCell ref="AG140:AR140"/>
    <mergeCell ref="AS140:BC140"/>
    <mergeCell ref="BD140:BP140"/>
    <mergeCell ref="BQ140:BX140"/>
    <mergeCell ref="A139:D139"/>
    <mergeCell ref="E139:J139"/>
    <mergeCell ref="K139:P139"/>
    <mergeCell ref="Q139:X139"/>
    <mergeCell ref="Y139:AF139"/>
    <mergeCell ref="AG139:AR139"/>
    <mergeCell ref="AS139:BC139"/>
    <mergeCell ref="BD139:BP139"/>
    <mergeCell ref="BQ139:BX139"/>
    <mergeCell ref="A142:D142"/>
    <mergeCell ref="E142:J142"/>
    <mergeCell ref="K142:P142"/>
    <mergeCell ref="Q142:X142"/>
    <mergeCell ref="Y142:AF142"/>
    <mergeCell ref="AG142:AR142"/>
    <mergeCell ref="AS142:BC142"/>
    <mergeCell ref="BD142:BP142"/>
    <mergeCell ref="BQ142:BX142"/>
    <mergeCell ref="A141:D141"/>
    <mergeCell ref="E141:J141"/>
    <mergeCell ref="K141:P141"/>
    <mergeCell ref="Q141:X141"/>
    <mergeCell ref="Y141:AF141"/>
    <mergeCell ref="AG141:AR141"/>
    <mergeCell ref="AS141:BC141"/>
    <mergeCell ref="BD141:BP141"/>
    <mergeCell ref="BQ141:BX141"/>
    <mergeCell ref="A144:D144"/>
    <mergeCell ref="E144:J144"/>
    <mergeCell ref="K144:P144"/>
    <mergeCell ref="Q144:X144"/>
    <mergeCell ref="Y144:AF144"/>
    <mergeCell ref="AG144:AR144"/>
    <mergeCell ref="AS144:BC144"/>
    <mergeCell ref="BD144:BP144"/>
    <mergeCell ref="BQ144:BX144"/>
    <mergeCell ref="A143:D143"/>
    <mergeCell ref="E143:J143"/>
    <mergeCell ref="K143:P143"/>
    <mergeCell ref="Q143:X143"/>
    <mergeCell ref="Y143:AF143"/>
    <mergeCell ref="AG143:AR143"/>
    <mergeCell ref="AS143:BC143"/>
    <mergeCell ref="BD143:BP143"/>
    <mergeCell ref="BQ143:BX143"/>
    <mergeCell ref="A146:D146"/>
    <mergeCell ref="E146:J146"/>
    <mergeCell ref="K146:P146"/>
    <mergeCell ref="Q146:X146"/>
    <mergeCell ref="Y146:AF146"/>
    <mergeCell ref="AG146:AR146"/>
    <mergeCell ref="AS146:BC146"/>
    <mergeCell ref="BD146:BP146"/>
    <mergeCell ref="BQ146:BX146"/>
    <mergeCell ref="A145:D145"/>
    <mergeCell ref="E145:J145"/>
    <mergeCell ref="K145:P145"/>
    <mergeCell ref="Q145:X145"/>
    <mergeCell ref="Y145:AF145"/>
    <mergeCell ref="AG145:AR145"/>
    <mergeCell ref="AS145:BC145"/>
    <mergeCell ref="BD145:BP145"/>
    <mergeCell ref="BQ145:BX145"/>
    <mergeCell ref="A148:D148"/>
    <mergeCell ref="E148:J148"/>
    <mergeCell ref="K148:P148"/>
    <mergeCell ref="Q148:X148"/>
    <mergeCell ref="Y148:AF148"/>
    <mergeCell ref="AG148:AR148"/>
    <mergeCell ref="AS148:BC148"/>
    <mergeCell ref="BD148:BP148"/>
    <mergeCell ref="BQ148:BX148"/>
    <mergeCell ref="A147:D147"/>
    <mergeCell ref="E147:J147"/>
    <mergeCell ref="K147:P147"/>
    <mergeCell ref="Q147:X147"/>
    <mergeCell ref="Y147:AF147"/>
    <mergeCell ref="AG147:AR147"/>
    <mergeCell ref="AS147:BC147"/>
    <mergeCell ref="BD147:BP147"/>
    <mergeCell ref="BQ147:BX147"/>
    <mergeCell ref="A150:D150"/>
    <mergeCell ref="E150:J150"/>
    <mergeCell ref="K150:P150"/>
    <mergeCell ref="Q150:X150"/>
    <mergeCell ref="Y150:AF150"/>
    <mergeCell ref="AG150:AR150"/>
    <mergeCell ref="AS150:BC150"/>
    <mergeCell ref="BD150:BP150"/>
    <mergeCell ref="BQ150:BX150"/>
    <mergeCell ref="A149:D149"/>
    <mergeCell ref="E149:J149"/>
    <mergeCell ref="K149:P149"/>
    <mergeCell ref="Q149:X149"/>
    <mergeCell ref="Y149:AF149"/>
    <mergeCell ref="AG149:AR149"/>
    <mergeCell ref="AS149:BC149"/>
    <mergeCell ref="BD149:BP149"/>
    <mergeCell ref="BQ149:BX149"/>
    <mergeCell ref="A152:D152"/>
    <mergeCell ref="E152:J152"/>
    <mergeCell ref="K152:P152"/>
    <mergeCell ref="Q152:X152"/>
    <mergeCell ref="Y152:AF152"/>
    <mergeCell ref="AG152:AR152"/>
    <mergeCell ref="AS152:BC152"/>
    <mergeCell ref="BD152:BP152"/>
    <mergeCell ref="BQ152:BX152"/>
    <mergeCell ref="A151:D151"/>
    <mergeCell ref="E151:J151"/>
    <mergeCell ref="K151:P151"/>
    <mergeCell ref="Q151:X151"/>
    <mergeCell ref="Y151:AF151"/>
    <mergeCell ref="AG151:AR151"/>
    <mergeCell ref="AS151:BC151"/>
    <mergeCell ref="BD151:BP151"/>
    <mergeCell ref="BQ151:BX151"/>
    <mergeCell ref="A154:D154"/>
    <mergeCell ref="E154:J154"/>
    <mergeCell ref="K154:P154"/>
    <mergeCell ref="Q154:X154"/>
    <mergeCell ref="Y154:AF154"/>
    <mergeCell ref="AG154:AR154"/>
    <mergeCell ref="AS154:BC154"/>
    <mergeCell ref="BD154:BP154"/>
    <mergeCell ref="BQ154:BX154"/>
    <mergeCell ref="A153:D153"/>
    <mergeCell ref="E153:J153"/>
    <mergeCell ref="K153:P153"/>
    <mergeCell ref="Q153:X153"/>
    <mergeCell ref="Y153:AF153"/>
    <mergeCell ref="AG153:AR153"/>
    <mergeCell ref="AS153:BC153"/>
    <mergeCell ref="BD153:BP153"/>
    <mergeCell ref="BQ153:BX153"/>
    <mergeCell ref="A156:D156"/>
    <mergeCell ref="E156:J156"/>
    <mergeCell ref="K156:P156"/>
    <mergeCell ref="Q156:X156"/>
    <mergeCell ref="Y156:AF156"/>
    <mergeCell ref="AG156:AR156"/>
    <mergeCell ref="AS156:BC156"/>
    <mergeCell ref="BD156:BP156"/>
    <mergeCell ref="BQ156:BX156"/>
    <mergeCell ref="A155:D155"/>
    <mergeCell ref="E155:J155"/>
    <mergeCell ref="K155:P155"/>
    <mergeCell ref="Q155:X155"/>
    <mergeCell ref="Y155:AF155"/>
    <mergeCell ref="AG155:AR155"/>
    <mergeCell ref="AS155:BC155"/>
    <mergeCell ref="BD155:BP155"/>
    <mergeCell ref="BQ155:BX155"/>
    <mergeCell ref="A158:D158"/>
    <mergeCell ref="E158:J158"/>
    <mergeCell ref="K158:P158"/>
    <mergeCell ref="Q158:X158"/>
    <mergeCell ref="Y158:AF158"/>
    <mergeCell ref="AG158:AR158"/>
    <mergeCell ref="AS158:BC158"/>
    <mergeCell ref="BD158:BP158"/>
    <mergeCell ref="BQ158:BX158"/>
    <mergeCell ref="A157:D157"/>
    <mergeCell ref="E157:J157"/>
    <mergeCell ref="K157:P157"/>
    <mergeCell ref="Q157:X157"/>
    <mergeCell ref="Y157:AF157"/>
    <mergeCell ref="AG157:AR157"/>
    <mergeCell ref="AS157:BC157"/>
    <mergeCell ref="BD157:BP157"/>
    <mergeCell ref="BQ157:BX157"/>
    <mergeCell ref="A12:D12"/>
    <mergeCell ref="E12:J12"/>
    <mergeCell ref="K12:P12"/>
    <mergeCell ref="Q12:X12"/>
    <mergeCell ref="Y12:AF12"/>
    <mergeCell ref="AG12:AR12"/>
    <mergeCell ref="AS12:BC12"/>
    <mergeCell ref="BD12:BP12"/>
    <mergeCell ref="BQ12:BX12"/>
    <mergeCell ref="A11:D11"/>
    <mergeCell ref="E11:J11"/>
    <mergeCell ref="K11:P11"/>
    <mergeCell ref="Q11:X11"/>
    <mergeCell ref="Y11:AF11"/>
    <mergeCell ref="AG11:AR11"/>
    <mergeCell ref="AS11:BC11"/>
    <mergeCell ref="BD11:BP11"/>
    <mergeCell ref="BQ11:BX11"/>
    <mergeCell ref="A13:D13"/>
    <mergeCell ref="E13:J13"/>
    <mergeCell ref="K13:P13"/>
    <mergeCell ref="Q13:X13"/>
    <mergeCell ref="Y13:AF13"/>
    <mergeCell ref="AG13:AR13"/>
    <mergeCell ref="AS13:BC13"/>
    <mergeCell ref="BD13:BP13"/>
    <mergeCell ref="BQ13:BX13"/>
    <mergeCell ref="A14:D14"/>
    <mergeCell ref="E14:J14"/>
    <mergeCell ref="K14:P14"/>
    <mergeCell ref="Q14:X14"/>
    <mergeCell ref="Y14:AF14"/>
    <mergeCell ref="AG14:AR14"/>
    <mergeCell ref="AS14:BC14"/>
    <mergeCell ref="BD14:BP14"/>
    <mergeCell ref="BQ14:BX14"/>
    <mergeCell ref="A15:D15"/>
    <mergeCell ref="E15:J15"/>
    <mergeCell ref="K15:P15"/>
    <mergeCell ref="Q15:X15"/>
    <mergeCell ref="Y15:AF15"/>
    <mergeCell ref="AG15:AR15"/>
    <mergeCell ref="AS15:BC15"/>
    <mergeCell ref="BD15:BP15"/>
    <mergeCell ref="BQ15:BX15"/>
    <mergeCell ref="A16:D16"/>
    <mergeCell ref="E16:J16"/>
    <mergeCell ref="K16:P16"/>
    <mergeCell ref="Q16:X16"/>
    <mergeCell ref="Y16:AF16"/>
    <mergeCell ref="AG16:AR16"/>
    <mergeCell ref="AS16:BC16"/>
    <mergeCell ref="BD16:BP16"/>
    <mergeCell ref="BQ16:BX16"/>
    <mergeCell ref="A17:D17"/>
    <mergeCell ref="E17:J17"/>
    <mergeCell ref="K17:P17"/>
    <mergeCell ref="Q17:X17"/>
    <mergeCell ref="Y17:AF17"/>
    <mergeCell ref="AG17:AR17"/>
    <mergeCell ref="AS17:BC17"/>
    <mergeCell ref="BD17:BP17"/>
    <mergeCell ref="BQ17:BX17"/>
    <mergeCell ref="A18:D18"/>
    <mergeCell ref="E18:J18"/>
    <mergeCell ref="K18:P18"/>
    <mergeCell ref="Q18:X18"/>
    <mergeCell ref="Y18:AF18"/>
    <mergeCell ref="AG18:AR18"/>
    <mergeCell ref="AS18:BC18"/>
    <mergeCell ref="BD18:BP18"/>
    <mergeCell ref="BQ18:BX18"/>
    <mergeCell ref="A19:D19"/>
    <mergeCell ref="E19:J19"/>
    <mergeCell ref="K19:P19"/>
    <mergeCell ref="Q19:X19"/>
    <mergeCell ref="Y19:AF19"/>
    <mergeCell ref="AG19:AR19"/>
    <mergeCell ref="AS19:BC19"/>
    <mergeCell ref="BD19:BP19"/>
    <mergeCell ref="BQ19:BX19"/>
    <mergeCell ref="A20:D20"/>
    <mergeCell ref="E20:J20"/>
    <mergeCell ref="K20:P20"/>
    <mergeCell ref="Q20:X20"/>
    <mergeCell ref="Y20:AF20"/>
    <mergeCell ref="AG20:AR20"/>
    <mergeCell ref="AS20:BC20"/>
    <mergeCell ref="BD20:BP20"/>
    <mergeCell ref="BQ20:BX20"/>
    <mergeCell ref="A21:D21"/>
    <mergeCell ref="E21:J21"/>
    <mergeCell ref="K21:P21"/>
    <mergeCell ref="Q21:X21"/>
    <mergeCell ref="Y21:AF21"/>
    <mergeCell ref="AG21:AR21"/>
    <mergeCell ref="AS21:BC21"/>
    <mergeCell ref="BD21:BP21"/>
    <mergeCell ref="BQ21:BX21"/>
    <mergeCell ref="A23:D23"/>
    <mergeCell ref="E23:J23"/>
    <mergeCell ref="K23:P23"/>
    <mergeCell ref="Q23:X23"/>
    <mergeCell ref="Y23:AF23"/>
    <mergeCell ref="AG23:AR23"/>
    <mergeCell ref="AS23:BC23"/>
    <mergeCell ref="BD23:BP23"/>
    <mergeCell ref="BQ23:BX23"/>
    <mergeCell ref="A22:D22"/>
    <mergeCell ref="E22:J22"/>
    <mergeCell ref="K22:P22"/>
    <mergeCell ref="Q22:X22"/>
    <mergeCell ref="Y22:AF22"/>
    <mergeCell ref="AG22:AR22"/>
    <mergeCell ref="AS22:BC22"/>
    <mergeCell ref="BD22:BP22"/>
    <mergeCell ref="BQ22:BX22"/>
    <mergeCell ref="A24:D24"/>
    <mergeCell ref="E24:J24"/>
    <mergeCell ref="K24:P24"/>
    <mergeCell ref="Q24:X24"/>
    <mergeCell ref="Y24:AF24"/>
    <mergeCell ref="AG24:AR24"/>
    <mergeCell ref="AS24:BC24"/>
    <mergeCell ref="BD24:BP24"/>
    <mergeCell ref="BQ24:BX24"/>
    <mergeCell ref="A25:D25"/>
    <mergeCell ref="E25:J25"/>
    <mergeCell ref="K25:P25"/>
    <mergeCell ref="Q25:X25"/>
    <mergeCell ref="Y25:AF25"/>
    <mergeCell ref="AG25:AR25"/>
    <mergeCell ref="AS25:BC25"/>
    <mergeCell ref="BD25:BP25"/>
    <mergeCell ref="BQ25:BX25"/>
    <mergeCell ref="A26:D26"/>
    <mergeCell ref="E26:J26"/>
    <mergeCell ref="K26:P26"/>
    <mergeCell ref="Q26:X26"/>
    <mergeCell ref="Y26:AF26"/>
    <mergeCell ref="AG26:AR26"/>
    <mergeCell ref="AS26:BC26"/>
    <mergeCell ref="BD26:BP26"/>
    <mergeCell ref="BQ26:BX26"/>
    <mergeCell ref="A27:D27"/>
    <mergeCell ref="E27:J27"/>
    <mergeCell ref="K27:P27"/>
    <mergeCell ref="Q27:X27"/>
    <mergeCell ref="Y27:AF27"/>
    <mergeCell ref="AG27:AR27"/>
    <mergeCell ref="AS27:BC27"/>
    <mergeCell ref="BD27:BP27"/>
    <mergeCell ref="BQ27:BX27"/>
    <mergeCell ref="A28:D28"/>
    <mergeCell ref="E28:J28"/>
    <mergeCell ref="K28:P28"/>
    <mergeCell ref="Q28:X28"/>
    <mergeCell ref="Y28:AF28"/>
    <mergeCell ref="AG28:AR28"/>
    <mergeCell ref="AS28:BC28"/>
    <mergeCell ref="BD28:BP28"/>
    <mergeCell ref="BQ28:BX28"/>
    <mergeCell ref="A29:D29"/>
    <mergeCell ref="E29:J29"/>
    <mergeCell ref="K29:P29"/>
    <mergeCell ref="Q29:X29"/>
    <mergeCell ref="Y29:AF29"/>
    <mergeCell ref="AG29:AR29"/>
    <mergeCell ref="AS29:BC29"/>
    <mergeCell ref="BD29:BP29"/>
    <mergeCell ref="BQ29:BX29"/>
    <mergeCell ref="A31:D31"/>
    <mergeCell ref="E31:J31"/>
    <mergeCell ref="K31:P31"/>
    <mergeCell ref="Q31:X31"/>
    <mergeCell ref="Y31:AF31"/>
    <mergeCell ref="AG31:AR31"/>
    <mergeCell ref="AS31:BC31"/>
    <mergeCell ref="BD31:BP31"/>
    <mergeCell ref="BQ31:BX31"/>
    <mergeCell ref="A30:D30"/>
    <mergeCell ref="E30:J30"/>
    <mergeCell ref="K30:P30"/>
    <mergeCell ref="Q30:X30"/>
    <mergeCell ref="Y30:AF30"/>
    <mergeCell ref="AG30:AR30"/>
    <mergeCell ref="AS30:BC30"/>
    <mergeCell ref="BD30:BP30"/>
    <mergeCell ref="BQ30:BX30"/>
    <mergeCell ref="A32:D32"/>
    <mergeCell ref="E32:J32"/>
    <mergeCell ref="K32:P32"/>
    <mergeCell ref="Q32:X32"/>
    <mergeCell ref="Y32:AF32"/>
    <mergeCell ref="AG32:AR32"/>
    <mergeCell ref="AS32:BC32"/>
    <mergeCell ref="BD32:BP32"/>
    <mergeCell ref="BQ32:BX32"/>
    <mergeCell ref="A33:D33"/>
    <mergeCell ref="E33:J33"/>
    <mergeCell ref="K33:P33"/>
    <mergeCell ref="Q33:X33"/>
    <mergeCell ref="Y33:AF33"/>
    <mergeCell ref="AG33:AR33"/>
    <mergeCell ref="AS33:BC33"/>
    <mergeCell ref="BD33:BP33"/>
    <mergeCell ref="BQ33:BX33"/>
    <mergeCell ref="A34:D34"/>
    <mergeCell ref="E34:J34"/>
    <mergeCell ref="K34:P34"/>
    <mergeCell ref="Q34:X34"/>
    <mergeCell ref="Y34:AF34"/>
    <mergeCell ref="AG34:AR34"/>
    <mergeCell ref="AS34:BC34"/>
    <mergeCell ref="BD34:BP34"/>
    <mergeCell ref="BQ34:BX34"/>
    <mergeCell ref="A35:D35"/>
    <mergeCell ref="E35:J35"/>
    <mergeCell ref="K35:P35"/>
    <mergeCell ref="Q35:X35"/>
    <mergeCell ref="Y35:AF35"/>
    <mergeCell ref="AG35:AR35"/>
    <mergeCell ref="AS35:BC35"/>
    <mergeCell ref="BD35:BP35"/>
    <mergeCell ref="BQ35:BX35"/>
    <mergeCell ref="A36:D36"/>
    <mergeCell ref="E36:J36"/>
    <mergeCell ref="K36:P36"/>
    <mergeCell ref="Q36:X36"/>
    <mergeCell ref="Y36:AF36"/>
    <mergeCell ref="AG36:AR36"/>
    <mergeCell ref="AS36:BC36"/>
    <mergeCell ref="BD36:BP36"/>
    <mergeCell ref="BQ36:BX36"/>
    <mergeCell ref="A37:D37"/>
    <mergeCell ref="E37:J37"/>
    <mergeCell ref="K37:P37"/>
    <mergeCell ref="Q37:X37"/>
    <mergeCell ref="Y37:AF37"/>
    <mergeCell ref="AG37:AR37"/>
    <mergeCell ref="AS37:BC37"/>
    <mergeCell ref="BD37:BP37"/>
    <mergeCell ref="BQ37:BX37"/>
    <mergeCell ref="A38:D38"/>
    <mergeCell ref="E38:J38"/>
    <mergeCell ref="K38:P38"/>
    <mergeCell ref="Q38:X38"/>
    <mergeCell ref="Y38:AF38"/>
    <mergeCell ref="AG38:AR38"/>
    <mergeCell ref="AS38:BC38"/>
    <mergeCell ref="BD38:BP38"/>
    <mergeCell ref="BQ38:BX38"/>
    <mergeCell ref="A39:D39"/>
    <mergeCell ref="E39:J39"/>
    <mergeCell ref="K39:P39"/>
    <mergeCell ref="Q39:X39"/>
    <mergeCell ref="Y39:AF39"/>
    <mergeCell ref="AG39:AR39"/>
    <mergeCell ref="AS39:BC39"/>
    <mergeCell ref="BD39:BP39"/>
    <mergeCell ref="BQ39:BX39"/>
    <mergeCell ref="A45:D45"/>
    <mergeCell ref="E45:J45"/>
    <mergeCell ref="K45:P45"/>
    <mergeCell ref="Q45:X45"/>
    <mergeCell ref="Y45:AF45"/>
    <mergeCell ref="AG45:AR45"/>
    <mergeCell ref="AS45:BC45"/>
    <mergeCell ref="BD45:BP45"/>
    <mergeCell ref="BQ45:BX45"/>
    <mergeCell ref="A42:D42"/>
    <mergeCell ref="E42:J42"/>
    <mergeCell ref="K42:P42"/>
    <mergeCell ref="Q42:X42"/>
    <mergeCell ref="Y42:AF42"/>
    <mergeCell ref="AG42:AR42"/>
    <mergeCell ref="AS42:BC42"/>
    <mergeCell ref="BD42:BP42"/>
    <mergeCell ref="BQ42:BX42"/>
    <mergeCell ref="A43:D43"/>
    <mergeCell ref="E43:J43"/>
    <mergeCell ref="K43:P43"/>
    <mergeCell ref="Q43:X43"/>
    <mergeCell ref="Y43:AF43"/>
    <mergeCell ref="AG43:AR43"/>
    <mergeCell ref="AS43:BC43"/>
    <mergeCell ref="BD43:BP43"/>
    <mergeCell ref="BQ43:BX43"/>
    <mergeCell ref="A44:D44"/>
    <mergeCell ref="E44:J44"/>
    <mergeCell ref="K44:P44"/>
    <mergeCell ref="Q44:X44"/>
    <mergeCell ref="Y44:AF44"/>
    <mergeCell ref="AG44:AR44"/>
    <mergeCell ref="AS44:BC44"/>
    <mergeCell ref="BD44:BP44"/>
    <mergeCell ref="BQ44:BX44"/>
    <mergeCell ref="A40:D40"/>
    <mergeCell ref="E40:J40"/>
    <mergeCell ref="K40:P40"/>
    <mergeCell ref="Q40:X40"/>
    <mergeCell ref="Y40:AF40"/>
    <mergeCell ref="AG40:AR40"/>
    <mergeCell ref="AS40:BC40"/>
    <mergeCell ref="BD40:BP40"/>
    <mergeCell ref="BQ40:BX40"/>
    <mergeCell ref="A41:D41"/>
    <mergeCell ref="E41:J41"/>
    <mergeCell ref="K41:P41"/>
    <mergeCell ref="Q41:X41"/>
    <mergeCell ref="Y41:AF41"/>
    <mergeCell ref="AG41:AR41"/>
    <mergeCell ref="AS41:BC41"/>
    <mergeCell ref="BD41:BP41"/>
    <mergeCell ref="BQ41:BX41"/>
  </mergeCells>
  <pageMargins left="0.7" right="0.7" top="0.75" bottom="0.75" header="0.3" footer="0.3"/>
  <pageSetup paperSize="9" orientation="landscape" r:id="rId1"/>
  <rowBreaks count="7" manualBreakCount="7">
    <brk id="8" max="16383" man="1"/>
    <brk id="100" max="16383" man="1"/>
    <brk id="164" max="16383" man="1"/>
    <brk id="184" max="16383" man="1"/>
    <brk id="193" max="16383" man="1"/>
    <brk id="203" max="16383" man="1"/>
    <brk id="24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00"/>
  <sheetViews>
    <sheetView tabSelected="1" zoomScale="115" zoomScaleNormal="115" workbookViewId="0">
      <selection activeCell="BE14" sqref="BE14"/>
    </sheetView>
  </sheetViews>
  <sheetFormatPr defaultColWidth="12.5546875" defaultRowHeight="15" customHeight="1" x14ac:dyDescent="0.3"/>
  <cols>
    <col min="1" max="42" width="1.44140625" customWidth="1"/>
    <col min="43" max="43" width="6" customWidth="1"/>
    <col min="44" max="47" width="1.44140625" customWidth="1"/>
    <col min="48" max="49" width="4.44140625" customWidth="1"/>
    <col min="50" max="56" width="1.44140625" customWidth="1"/>
  </cols>
  <sheetData>
    <row r="1" spans="1:57" ht="247.5" customHeight="1" x14ac:dyDescent="0.3">
      <c r="A1" s="913" t="s">
        <v>437</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64"/>
      <c r="AZ1" s="64"/>
      <c r="BA1" s="64"/>
      <c r="BB1" s="64"/>
      <c r="BC1" s="64"/>
      <c r="BD1" s="64"/>
    </row>
    <row r="2" spans="1:57" ht="14.4" x14ac:dyDescent="0.3">
      <c r="A2" s="914" t="s">
        <v>439</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8"/>
      <c r="AO2" s="917"/>
      <c r="AP2" s="237"/>
      <c r="AQ2" s="237"/>
      <c r="AR2" s="237"/>
      <c r="AS2" s="238"/>
      <c r="AT2" s="917"/>
      <c r="AU2" s="237"/>
      <c r="AV2" s="237"/>
      <c r="AW2" s="237"/>
      <c r="AX2" s="238"/>
      <c r="AY2" s="65"/>
      <c r="AZ2" s="65"/>
      <c r="BA2" s="65"/>
      <c r="BB2" s="65"/>
      <c r="BC2" s="65"/>
      <c r="BD2" s="65"/>
    </row>
    <row r="3" spans="1:57" ht="14.4" x14ac:dyDescent="0.3">
      <c r="A3" s="65"/>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row>
    <row r="4" spans="1:57" ht="14.4" x14ac:dyDescent="0.3">
      <c r="A4" s="914" t="s">
        <v>440</v>
      </c>
      <c r="B4" s="187"/>
      <c r="C4" s="187"/>
      <c r="D4" s="187"/>
      <c r="E4" s="187"/>
      <c r="F4" s="187"/>
      <c r="G4" s="187"/>
      <c r="H4" s="187"/>
      <c r="I4" s="187"/>
      <c r="J4" s="187"/>
      <c r="K4" s="188"/>
      <c r="L4" s="915">
        <v>0</v>
      </c>
      <c r="M4" s="188"/>
      <c r="N4" s="915">
        <v>7</v>
      </c>
      <c r="O4" s="188"/>
      <c r="P4" s="915" t="s">
        <v>604</v>
      </c>
      <c r="Q4" s="188"/>
      <c r="R4" s="915">
        <v>0</v>
      </c>
      <c r="S4" s="188"/>
      <c r="T4" s="915">
        <v>2</v>
      </c>
      <c r="U4" s="188"/>
      <c r="V4" s="915" t="s">
        <v>604</v>
      </c>
      <c r="W4" s="188"/>
      <c r="X4" s="915">
        <v>2</v>
      </c>
      <c r="Y4" s="188"/>
      <c r="Z4" s="915">
        <v>0</v>
      </c>
      <c r="AA4" s="188"/>
      <c r="AB4" s="915">
        <v>2</v>
      </c>
      <c r="AC4" s="188"/>
      <c r="AD4" s="915">
        <v>0</v>
      </c>
      <c r="AE4" s="188"/>
      <c r="AF4" s="65"/>
      <c r="AG4" s="65"/>
      <c r="AH4" s="65"/>
      <c r="AI4" s="65"/>
      <c r="AJ4" s="65"/>
      <c r="AK4" s="65"/>
      <c r="AL4" s="65"/>
      <c r="AM4" s="65"/>
      <c r="AN4" s="65"/>
      <c r="AO4" s="65"/>
      <c r="AP4" s="65"/>
      <c r="AQ4" s="65"/>
      <c r="AR4" s="65"/>
      <c r="AS4" s="65"/>
      <c r="AT4" s="65"/>
      <c r="AU4" s="65"/>
      <c r="AV4" s="65"/>
      <c r="AW4" s="65"/>
      <c r="AX4" s="65"/>
      <c r="AY4" s="65"/>
      <c r="AZ4" s="65"/>
      <c r="BA4" s="65"/>
      <c r="BB4" s="65"/>
      <c r="BC4" s="65"/>
      <c r="BD4" s="65"/>
    </row>
    <row r="5" spans="1:57" ht="14.4" x14ac:dyDescent="0.3">
      <c r="A5" s="65"/>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row>
    <row r="6" spans="1:57" ht="14.4" x14ac:dyDescent="0.3">
      <c r="A6" s="919" t="s">
        <v>443</v>
      </c>
      <c r="B6" s="200"/>
      <c r="C6" s="200"/>
      <c r="D6" s="200"/>
      <c r="E6" s="200"/>
      <c r="F6" s="200"/>
      <c r="G6" s="200"/>
      <c r="H6" s="200"/>
      <c r="I6" s="200"/>
      <c r="J6" s="200"/>
      <c r="K6" s="200"/>
      <c r="L6" s="200"/>
      <c r="M6" s="200"/>
      <c r="N6" s="200"/>
      <c r="O6" s="200"/>
      <c r="P6" s="200"/>
      <c r="Q6" s="200"/>
      <c r="R6" s="200"/>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row>
    <row r="7" spans="1:57" ht="14.4" x14ac:dyDescent="0.3">
      <c r="A7" s="916"/>
      <c r="B7" s="238"/>
      <c r="C7" s="916"/>
      <c r="D7" s="238"/>
      <c r="E7" s="916"/>
      <c r="F7" s="238"/>
      <c r="G7" s="916"/>
      <c r="H7" s="238"/>
      <c r="I7" s="916"/>
      <c r="J7" s="238"/>
      <c r="K7" s="916"/>
      <c r="L7" s="238"/>
      <c r="M7" s="916"/>
      <c r="N7" s="238"/>
      <c r="O7" s="916"/>
      <c r="P7" s="238"/>
      <c r="Q7" s="916"/>
      <c r="R7" s="238"/>
      <c r="S7" s="916"/>
      <c r="T7" s="238"/>
      <c r="U7" s="89"/>
      <c r="V7" s="89"/>
      <c r="W7" s="89"/>
      <c r="X7" s="89"/>
      <c r="Y7" s="89"/>
      <c r="Z7" s="911"/>
      <c r="AA7" s="227"/>
      <c r="AB7" s="227"/>
      <c r="AC7" s="227"/>
      <c r="AD7" s="227"/>
      <c r="AE7" s="227"/>
      <c r="AF7" s="227"/>
      <c r="AG7" s="227"/>
      <c r="AH7" s="227"/>
      <c r="AI7" s="227"/>
      <c r="AJ7" s="227"/>
      <c r="AK7" s="227"/>
      <c r="AL7" s="89"/>
      <c r="AM7" s="909" t="s">
        <v>939</v>
      </c>
      <c r="AN7" s="227"/>
      <c r="AO7" s="227"/>
      <c r="AP7" s="227"/>
      <c r="AQ7" s="227"/>
      <c r="AR7" s="227"/>
      <c r="AS7" s="227"/>
      <c r="AT7" s="227"/>
      <c r="AU7" s="227"/>
      <c r="AV7" s="227"/>
      <c r="AW7" s="227"/>
      <c r="AX7" s="65"/>
      <c r="AY7" s="65"/>
      <c r="AZ7" s="65"/>
      <c r="BA7" s="65"/>
      <c r="BB7" s="65"/>
      <c r="BC7" s="65"/>
      <c r="BD7" s="65"/>
    </row>
    <row r="8" spans="1:57" ht="14.4" x14ac:dyDescent="0.3">
      <c r="A8" s="918" t="s">
        <v>444</v>
      </c>
      <c r="B8" s="198"/>
      <c r="C8" s="198"/>
      <c r="D8" s="198"/>
      <c r="E8" s="198"/>
      <c r="F8" s="198"/>
      <c r="G8" s="198"/>
      <c r="H8" s="198"/>
      <c r="I8" s="198"/>
      <c r="J8" s="198"/>
      <c r="K8" s="198"/>
      <c r="L8" s="198"/>
      <c r="M8" s="198"/>
      <c r="N8" s="198"/>
      <c r="O8" s="198"/>
      <c r="P8" s="198"/>
      <c r="Q8" s="198"/>
      <c r="R8" s="198"/>
      <c r="S8" s="198"/>
      <c r="T8" s="198"/>
      <c r="U8" s="65"/>
      <c r="V8" s="65"/>
      <c r="W8" s="65"/>
      <c r="X8" s="65"/>
      <c r="Y8" s="65"/>
      <c r="Z8" s="910" t="s">
        <v>445</v>
      </c>
      <c r="AA8" s="200"/>
      <c r="AB8" s="200"/>
      <c r="AC8" s="200"/>
      <c r="AD8" s="200"/>
      <c r="AE8" s="200"/>
      <c r="AF8" s="200"/>
      <c r="AG8" s="200"/>
      <c r="AH8" s="200"/>
      <c r="AI8" s="200"/>
      <c r="AJ8" s="200"/>
      <c r="AK8" s="200"/>
      <c r="AL8" s="65"/>
      <c r="AM8" s="910" t="s">
        <v>446</v>
      </c>
      <c r="AN8" s="200"/>
      <c r="AO8" s="200"/>
      <c r="AP8" s="200"/>
      <c r="AQ8" s="200"/>
      <c r="AR8" s="200"/>
      <c r="AS8" s="200"/>
      <c r="AT8" s="200"/>
      <c r="AU8" s="200"/>
      <c r="AV8" s="200"/>
      <c r="AW8" s="200"/>
      <c r="AX8" s="65"/>
      <c r="AY8" s="65"/>
      <c r="AZ8" s="65"/>
      <c r="BA8" s="65"/>
      <c r="BB8" s="65"/>
      <c r="BC8" s="65"/>
      <c r="BD8" s="65"/>
    </row>
    <row r="9" spans="1:57" ht="14.4" x14ac:dyDescent="0.3">
      <c r="A9" s="200"/>
      <c r="B9" s="200"/>
      <c r="C9" s="200"/>
      <c r="D9" s="200"/>
      <c r="E9" s="200"/>
      <c r="F9" s="200"/>
      <c r="G9" s="200"/>
      <c r="H9" s="200"/>
      <c r="I9" s="200"/>
      <c r="J9" s="200"/>
      <c r="K9" s="200"/>
      <c r="L9" s="200"/>
      <c r="M9" s="200"/>
      <c r="N9" s="200"/>
      <c r="O9" s="200"/>
      <c r="P9" s="200"/>
      <c r="Q9" s="200"/>
      <c r="R9" s="200"/>
      <c r="S9" s="200"/>
      <c r="T9" s="200"/>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80"/>
    </row>
    <row r="10" spans="1:57" ht="14.4" x14ac:dyDescent="0.3">
      <c r="A10" s="200"/>
      <c r="B10" s="200"/>
      <c r="C10" s="200"/>
      <c r="D10" s="200"/>
      <c r="E10" s="200"/>
      <c r="F10" s="200"/>
      <c r="G10" s="200"/>
      <c r="H10" s="200"/>
      <c r="I10" s="200"/>
      <c r="J10" s="200"/>
      <c r="K10" s="200"/>
      <c r="L10" s="200"/>
      <c r="M10" s="200"/>
      <c r="N10" s="200"/>
      <c r="O10" s="200"/>
      <c r="P10" s="200"/>
      <c r="Q10" s="200"/>
      <c r="R10" s="200"/>
      <c r="S10" s="200"/>
      <c r="T10" s="200"/>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row>
    <row r="11" spans="1:57" ht="14.4" x14ac:dyDescent="0.3">
      <c r="A11" s="65"/>
      <c r="B11" s="65"/>
      <c r="C11" s="65"/>
      <c r="D11" s="65"/>
      <c r="E11" s="65"/>
      <c r="F11" s="65"/>
      <c r="G11" s="65"/>
      <c r="H11" s="65"/>
      <c r="I11" s="65"/>
      <c r="J11" s="65"/>
      <c r="K11" s="65"/>
      <c r="L11" s="65"/>
      <c r="M11" s="65"/>
      <c r="N11" s="65"/>
      <c r="O11" s="65"/>
      <c r="P11" s="65"/>
      <c r="Q11" s="65"/>
      <c r="R11" s="65"/>
      <c r="S11" s="65"/>
      <c r="T11" s="65"/>
      <c r="U11" s="65"/>
      <c r="V11" s="65"/>
      <c r="W11" s="65"/>
      <c r="X11" s="65" t="s">
        <v>447</v>
      </c>
      <c r="Y11" s="65"/>
      <c r="Z11" s="65" t="s">
        <v>448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row>
    <row r="12" spans="1:57" ht="39" customHeight="1" x14ac:dyDescent="0.3">
      <c r="A12" s="920" t="s">
        <v>449</v>
      </c>
      <c r="B12" s="196"/>
      <c r="C12" s="196"/>
      <c r="D12" s="196"/>
      <c r="E12" s="196"/>
      <c r="F12" s="196"/>
      <c r="G12" s="196"/>
      <c r="H12" s="196"/>
      <c r="I12" s="196"/>
      <c r="J12" s="196"/>
      <c r="K12" s="196"/>
      <c r="L12" s="196"/>
      <c r="M12" s="196"/>
      <c r="N12" s="196"/>
      <c r="O12" s="196"/>
      <c r="P12" s="196"/>
      <c r="Q12" s="196"/>
      <c r="R12" s="196"/>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row>
    <row r="13" spans="1:57" ht="17.25" customHeight="1" x14ac:dyDescent="0.3">
      <c r="A13" s="916"/>
      <c r="B13" s="238"/>
      <c r="C13" s="916"/>
      <c r="D13" s="238"/>
      <c r="E13" s="916"/>
      <c r="F13" s="238"/>
      <c r="G13" s="916"/>
      <c r="H13" s="238"/>
      <c r="I13" s="916"/>
      <c r="J13" s="238"/>
      <c r="K13" s="916"/>
      <c r="L13" s="238"/>
      <c r="M13" s="916"/>
      <c r="N13" s="238"/>
      <c r="O13" s="916"/>
      <c r="P13" s="238"/>
      <c r="Q13" s="916"/>
      <c r="R13" s="238"/>
      <c r="S13" s="916"/>
      <c r="T13" s="238"/>
      <c r="U13" s="65"/>
      <c r="V13" s="65"/>
      <c r="W13" s="65"/>
      <c r="X13" s="65"/>
      <c r="Y13" s="65"/>
      <c r="Z13" s="912"/>
      <c r="AA13" s="196"/>
      <c r="AB13" s="196"/>
      <c r="AC13" s="196"/>
      <c r="AD13" s="196"/>
      <c r="AE13" s="196"/>
      <c r="AF13" s="196"/>
      <c r="AG13" s="196"/>
      <c r="AH13" s="196"/>
      <c r="AI13" s="196"/>
      <c r="AJ13" s="196"/>
      <c r="AK13" s="196"/>
      <c r="AL13" s="65"/>
      <c r="AM13" s="928" t="str">
        <f>AM7</f>
        <v>А.О. Бєлоглазова</v>
      </c>
      <c r="AN13" s="196"/>
      <c r="AO13" s="196"/>
      <c r="AP13" s="196"/>
      <c r="AQ13" s="196"/>
      <c r="AR13" s="196"/>
      <c r="AS13" s="196"/>
      <c r="AT13" s="196"/>
      <c r="AU13" s="196"/>
      <c r="AV13" s="196"/>
      <c r="AW13" s="196"/>
      <c r="AX13" s="65"/>
      <c r="AY13" s="65"/>
      <c r="AZ13" s="65"/>
      <c r="BA13" s="65"/>
      <c r="BB13" s="65"/>
      <c r="BC13" s="65"/>
      <c r="BD13" s="65"/>
    </row>
    <row r="14" spans="1:57" ht="14.4" x14ac:dyDescent="0.3">
      <c r="A14" s="918" t="s">
        <v>444</v>
      </c>
      <c r="B14" s="198"/>
      <c r="C14" s="198"/>
      <c r="D14" s="198"/>
      <c r="E14" s="198"/>
      <c r="F14" s="198"/>
      <c r="G14" s="198"/>
      <c r="H14" s="198"/>
      <c r="I14" s="198"/>
      <c r="J14" s="198"/>
      <c r="K14" s="198"/>
      <c r="L14" s="198"/>
      <c r="M14" s="198"/>
      <c r="N14" s="198"/>
      <c r="O14" s="198"/>
      <c r="P14" s="198"/>
      <c r="Q14" s="198"/>
      <c r="R14" s="198"/>
      <c r="S14" s="198"/>
      <c r="T14" s="198"/>
      <c r="U14" s="65"/>
      <c r="V14" s="65"/>
      <c r="W14" s="65"/>
      <c r="X14" s="65"/>
      <c r="Y14" s="65"/>
      <c r="Z14" s="910" t="s">
        <v>445</v>
      </c>
      <c r="AA14" s="200"/>
      <c r="AB14" s="200"/>
      <c r="AC14" s="200"/>
      <c r="AD14" s="200"/>
      <c r="AE14" s="200"/>
      <c r="AF14" s="200"/>
      <c r="AG14" s="200"/>
      <c r="AH14" s="200"/>
      <c r="AI14" s="200"/>
      <c r="AJ14" s="200"/>
      <c r="AK14" s="200"/>
      <c r="AL14" s="65"/>
      <c r="AM14" s="910" t="s">
        <v>446</v>
      </c>
      <c r="AN14" s="200"/>
      <c r="AO14" s="200"/>
      <c r="AP14" s="200"/>
      <c r="AQ14" s="200"/>
      <c r="AR14" s="200"/>
      <c r="AS14" s="200"/>
      <c r="AT14" s="200"/>
      <c r="AU14" s="200"/>
      <c r="AV14" s="200"/>
      <c r="AW14" s="200"/>
      <c r="AX14" s="65"/>
      <c r="AY14" s="65"/>
      <c r="AZ14" s="65"/>
      <c r="BA14" s="65"/>
      <c r="BB14" s="65"/>
      <c r="BC14" s="65"/>
      <c r="BD14" s="65"/>
    </row>
    <row r="15" spans="1:57" ht="14.4" x14ac:dyDescent="0.3">
      <c r="A15" s="200"/>
      <c r="B15" s="200"/>
      <c r="C15" s="200"/>
      <c r="D15" s="200"/>
      <c r="E15" s="200"/>
      <c r="F15" s="200"/>
      <c r="G15" s="200"/>
      <c r="H15" s="200"/>
      <c r="I15" s="200"/>
      <c r="J15" s="200"/>
      <c r="K15" s="200"/>
      <c r="L15" s="200"/>
      <c r="M15" s="200"/>
      <c r="N15" s="200"/>
      <c r="O15" s="200"/>
      <c r="P15" s="200"/>
      <c r="Q15" s="200"/>
      <c r="R15" s="200"/>
      <c r="S15" s="200"/>
      <c r="T15" s="200"/>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row>
    <row r="16" spans="1:57" ht="14.4" x14ac:dyDescent="0.3">
      <c r="A16" s="200"/>
      <c r="B16" s="200"/>
      <c r="C16" s="200"/>
      <c r="D16" s="200"/>
      <c r="E16" s="200"/>
      <c r="F16" s="200"/>
      <c r="G16" s="200"/>
      <c r="H16" s="200"/>
      <c r="I16" s="200"/>
      <c r="J16" s="200"/>
      <c r="K16" s="200"/>
      <c r="L16" s="200"/>
      <c r="M16" s="200"/>
      <c r="N16" s="200"/>
      <c r="O16" s="200"/>
      <c r="P16" s="200"/>
      <c r="Q16" s="200"/>
      <c r="R16" s="200"/>
      <c r="S16" s="200"/>
      <c r="T16" s="200"/>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row>
    <row r="17" spans="1:56" ht="35.25" customHeight="1" x14ac:dyDescent="0.3">
      <c r="A17" s="64"/>
      <c r="B17" s="927" t="s">
        <v>450</v>
      </c>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64"/>
      <c r="AY17" s="64"/>
      <c r="AZ17" s="64"/>
      <c r="BA17" s="64"/>
      <c r="BB17" s="64"/>
      <c r="BC17" s="64"/>
      <c r="BD17" s="64"/>
    </row>
    <row r="18" spans="1:56" ht="21.75" customHeight="1" x14ac:dyDescent="0.3">
      <c r="A18" s="915"/>
      <c r="B18" s="187"/>
      <c r="C18" s="187"/>
      <c r="D18" s="187"/>
      <c r="E18" s="188"/>
      <c r="F18" s="929" t="s">
        <v>451</v>
      </c>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8"/>
      <c r="AX18" s="65"/>
      <c r="AY18" s="65"/>
      <c r="AZ18" s="65"/>
      <c r="BA18" s="65"/>
      <c r="BB18" s="65"/>
      <c r="BC18" s="65"/>
      <c r="BD18" s="65"/>
    </row>
    <row r="19" spans="1:56" ht="14.4" x14ac:dyDescent="0.3">
      <c r="A19" s="926"/>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65"/>
      <c r="AY19" s="65"/>
      <c r="AZ19" s="65"/>
      <c r="BA19" s="65"/>
      <c r="BB19" s="65"/>
      <c r="BC19" s="65"/>
      <c r="BD19" s="65"/>
    </row>
    <row r="20" spans="1:56" ht="29.25" customHeight="1" x14ac:dyDescent="0.3">
      <c r="A20" s="922" t="s">
        <v>452</v>
      </c>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8"/>
      <c r="AX20" s="63"/>
      <c r="AY20" s="63"/>
      <c r="AZ20" s="63"/>
      <c r="BA20" s="63"/>
      <c r="BB20" s="63"/>
      <c r="BC20" s="63"/>
      <c r="BD20" s="63"/>
    </row>
    <row r="21" spans="1:56" ht="14.4" x14ac:dyDescent="0.3">
      <c r="A21" s="915" t="s">
        <v>453</v>
      </c>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8"/>
      <c r="AX21" s="65"/>
      <c r="AY21" s="65"/>
      <c r="AZ21" s="65"/>
      <c r="BA21" s="65"/>
      <c r="BB21" s="65"/>
      <c r="BC21" s="65"/>
      <c r="BD21" s="65"/>
    </row>
    <row r="22" spans="1:56" ht="27.75" customHeight="1" x14ac:dyDescent="0.3">
      <c r="A22" s="923"/>
      <c r="B22" s="187"/>
      <c r="C22" s="187"/>
      <c r="D22" s="187"/>
      <c r="E22" s="188"/>
      <c r="F22" s="923" t="s">
        <v>455</v>
      </c>
      <c r="G22" s="187"/>
      <c r="H22" s="187"/>
      <c r="I22" s="187"/>
      <c r="J22" s="187"/>
      <c r="K22" s="187"/>
      <c r="L22" s="187"/>
      <c r="M22" s="187"/>
      <c r="N22" s="187"/>
      <c r="O22" s="187"/>
      <c r="P22" s="187"/>
      <c r="Q22" s="187"/>
      <c r="R22" s="187"/>
      <c r="S22" s="187"/>
      <c r="T22" s="187"/>
      <c r="U22" s="188"/>
      <c r="V22" s="923" t="s">
        <v>456</v>
      </c>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8"/>
      <c r="AX22" s="64"/>
      <c r="AY22" s="64"/>
      <c r="AZ22" s="64"/>
      <c r="BA22" s="64"/>
      <c r="BB22" s="64"/>
      <c r="BC22" s="64"/>
      <c r="BD22" s="64"/>
    </row>
    <row r="23" spans="1:56" ht="21" customHeight="1" x14ac:dyDescent="0.3">
      <c r="A23" s="924" t="s">
        <v>457</v>
      </c>
      <c r="B23" s="198"/>
      <c r="C23" s="198"/>
      <c r="D23" s="198"/>
      <c r="E23" s="198"/>
      <c r="F23" s="198"/>
      <c r="G23" s="198"/>
      <c r="H23" s="198"/>
      <c r="I23" s="198"/>
      <c r="J23" s="198"/>
      <c r="K23" s="198"/>
      <c r="L23" s="198"/>
      <c r="M23" s="198"/>
      <c r="N23" s="198"/>
      <c r="O23" s="198"/>
      <c r="P23" s="198"/>
      <c r="Q23" s="198"/>
      <c r="R23" s="198"/>
      <c r="S23" s="198"/>
      <c r="T23" s="198"/>
      <c r="U23" s="192"/>
      <c r="V23" s="923"/>
      <c r="W23" s="187"/>
      <c r="X23" s="187"/>
      <c r="Y23" s="187"/>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8"/>
      <c r="AX23" s="64"/>
      <c r="AY23" s="64"/>
      <c r="AZ23" s="64"/>
      <c r="BA23" s="64"/>
      <c r="BB23" s="64"/>
      <c r="BC23" s="64"/>
      <c r="BD23" s="64"/>
    </row>
    <row r="24" spans="1:56" ht="56.25" customHeight="1" x14ac:dyDescent="0.3">
      <c r="A24" s="202"/>
      <c r="B24" s="196"/>
      <c r="C24" s="196"/>
      <c r="D24" s="196"/>
      <c r="E24" s="196"/>
      <c r="F24" s="196"/>
      <c r="G24" s="196"/>
      <c r="H24" s="196"/>
      <c r="I24" s="196"/>
      <c r="J24" s="196"/>
      <c r="K24" s="196"/>
      <c r="L24" s="196"/>
      <c r="M24" s="196"/>
      <c r="N24" s="196"/>
      <c r="O24" s="196"/>
      <c r="P24" s="196"/>
      <c r="Q24" s="196"/>
      <c r="R24" s="196"/>
      <c r="S24" s="196"/>
      <c r="T24" s="196"/>
      <c r="U24" s="203"/>
      <c r="V24" s="925" t="s">
        <v>459</v>
      </c>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8"/>
      <c r="AX24" s="64"/>
      <c r="AY24" s="64"/>
      <c r="AZ24" s="64"/>
      <c r="BA24" s="64"/>
      <c r="BB24" s="64"/>
      <c r="BC24" s="64"/>
      <c r="BD24" s="64"/>
    </row>
    <row r="25" spans="1:56" ht="36.75" customHeight="1" x14ac:dyDescent="0.3">
      <c r="A25" s="921" t="s">
        <v>460</v>
      </c>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66"/>
      <c r="AY25" s="66"/>
      <c r="AZ25" s="66"/>
      <c r="BA25" s="66"/>
      <c r="BB25" s="66"/>
      <c r="BC25" s="66"/>
      <c r="BD25" s="66"/>
    </row>
    <row r="26" spans="1:56" ht="14.4" x14ac:dyDescent="0.3">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row>
    <row r="27" spans="1:56" ht="14.4" x14ac:dyDescent="0.3">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row>
    <row r="28" spans="1:56" ht="14.4" x14ac:dyDescent="0.3">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row>
    <row r="29" spans="1:56" ht="14.4" x14ac:dyDescent="0.3">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row>
    <row r="30" spans="1:56" ht="14.4" x14ac:dyDescent="0.3">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row>
    <row r="31" spans="1:56" ht="14.4" x14ac:dyDescent="0.3">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row>
    <row r="32" spans="1:56" ht="14.4" x14ac:dyDescent="0.3">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row>
    <row r="33" spans="1:56" ht="14.4" x14ac:dyDescent="0.3">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row>
    <row r="34" spans="1:56" ht="14.4" x14ac:dyDescent="0.3">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row>
    <row r="35" spans="1:56" ht="14.4" x14ac:dyDescent="0.3">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row>
    <row r="36" spans="1:56" ht="14.4" x14ac:dyDescent="0.3">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row>
    <row r="37" spans="1:56" ht="14.4" x14ac:dyDescent="0.3">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row>
    <row r="38" spans="1:56" ht="14.4" x14ac:dyDescent="0.3">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row>
    <row r="39" spans="1:56" ht="14.4" x14ac:dyDescent="0.3">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row>
    <row r="40" spans="1:56" ht="14.4" x14ac:dyDescent="0.3">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row>
    <row r="41" spans="1:56" ht="14.4" x14ac:dyDescent="0.3">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row>
    <row r="42" spans="1:56" ht="14.4" x14ac:dyDescent="0.3">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row>
    <row r="43" spans="1:56" ht="14.4" x14ac:dyDescent="0.3">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row>
    <row r="44" spans="1:56" ht="14.4" x14ac:dyDescent="0.3">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row>
    <row r="45" spans="1:56" ht="14.4" x14ac:dyDescent="0.3">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row>
    <row r="46" spans="1:56" ht="14.4" x14ac:dyDescent="0.3">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row>
    <row r="47" spans="1:56" ht="14.4" x14ac:dyDescent="0.3">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row>
    <row r="48" spans="1:56" ht="14.4" x14ac:dyDescent="0.3">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row>
    <row r="49" spans="1:56" ht="14.4" x14ac:dyDescent="0.3">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row>
    <row r="50" spans="1:56" ht="14.4" x14ac:dyDescent="0.3">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row>
    <row r="51" spans="1:56" ht="14.4" x14ac:dyDescent="0.3">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row>
    <row r="52" spans="1:56" ht="14.4" x14ac:dyDescent="0.3">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row>
    <row r="53" spans="1:56" ht="14.4" x14ac:dyDescent="0.3">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row>
    <row r="54" spans="1:56" ht="14.4" x14ac:dyDescent="0.3">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row>
    <row r="55" spans="1:56" ht="14.4" x14ac:dyDescent="0.3">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row>
    <row r="56" spans="1:56" ht="14.4" x14ac:dyDescent="0.3">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row>
    <row r="57" spans="1:56" ht="14.4" x14ac:dyDescent="0.3">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row>
    <row r="58" spans="1:56" ht="14.4" x14ac:dyDescent="0.3">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row>
    <row r="59" spans="1:56" ht="14.4" x14ac:dyDescent="0.3">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row>
    <row r="60" spans="1:56" ht="14.4" x14ac:dyDescent="0.3">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row>
    <row r="61" spans="1:56" ht="14.4" x14ac:dyDescent="0.3">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row>
    <row r="62" spans="1:56" ht="14.4" x14ac:dyDescent="0.3">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row>
    <row r="63" spans="1:56" ht="14.4" x14ac:dyDescent="0.3">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row>
    <row r="64" spans="1:56" ht="14.4" x14ac:dyDescent="0.3">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row>
    <row r="65" spans="1:56" ht="14.4" x14ac:dyDescent="0.3">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row>
    <row r="66" spans="1:56" ht="14.4" x14ac:dyDescent="0.3">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row>
    <row r="67" spans="1:56" ht="14.4" x14ac:dyDescent="0.3">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row>
    <row r="68" spans="1:56" ht="14.4" x14ac:dyDescent="0.3">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row>
    <row r="69" spans="1:56" ht="14.4" x14ac:dyDescent="0.3">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row>
    <row r="70" spans="1:56" ht="14.4" x14ac:dyDescent="0.3">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row>
    <row r="71" spans="1:56" ht="14.4" x14ac:dyDescent="0.3">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row>
    <row r="72" spans="1:56" ht="14.4"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row>
    <row r="73" spans="1:56" ht="14.4" x14ac:dyDescent="0.3">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row>
    <row r="74" spans="1:56" ht="14.4" x14ac:dyDescent="0.3">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row>
    <row r="75" spans="1:56" ht="14.4" x14ac:dyDescent="0.3">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row>
    <row r="76" spans="1:56" ht="14.4" x14ac:dyDescent="0.3">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row>
    <row r="77" spans="1:56" ht="14.4" x14ac:dyDescent="0.3">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row>
    <row r="78" spans="1:56" ht="14.4" x14ac:dyDescent="0.3">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row>
    <row r="79" spans="1:56" ht="14.4" x14ac:dyDescent="0.3">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row>
    <row r="80" spans="1:56" ht="14.4" x14ac:dyDescent="0.3">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row>
    <row r="81" spans="1:56" ht="14.4" x14ac:dyDescent="0.3">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row>
    <row r="82" spans="1:56" ht="14.4" x14ac:dyDescent="0.3">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row>
    <row r="83" spans="1:56" ht="14.4" x14ac:dyDescent="0.3">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row>
    <row r="84" spans="1:56" ht="14.4" x14ac:dyDescent="0.3">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row>
    <row r="85" spans="1:56" ht="14.4" x14ac:dyDescent="0.3">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row>
    <row r="86" spans="1:56" ht="14.4" x14ac:dyDescent="0.3">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row>
    <row r="87" spans="1:56" ht="14.4" x14ac:dyDescent="0.3">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row>
    <row r="88" spans="1:56" ht="14.4" x14ac:dyDescent="0.3">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row>
    <row r="89" spans="1:56" ht="14.4" x14ac:dyDescent="0.3">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row>
    <row r="90" spans="1:56" ht="14.4" x14ac:dyDescent="0.3">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row>
    <row r="91" spans="1:56" ht="14.4" x14ac:dyDescent="0.3">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row>
    <row r="92" spans="1:56" ht="14.4" x14ac:dyDescent="0.3">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row>
    <row r="93" spans="1:56" ht="14.4" x14ac:dyDescent="0.3">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row>
    <row r="94" spans="1:56" ht="14.4" x14ac:dyDescent="0.3">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row>
    <row r="95" spans="1:56" ht="14.4" x14ac:dyDescent="0.3">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row>
    <row r="96" spans="1:56" ht="14.4" x14ac:dyDescent="0.3">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row>
    <row r="97" spans="1:56" ht="14.4" x14ac:dyDescent="0.3">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row>
    <row r="98" spans="1:56" ht="14.4" x14ac:dyDescent="0.3">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row>
    <row r="99" spans="1:56" ht="14.4" x14ac:dyDescent="0.3">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row>
    <row r="100" spans="1:56" ht="14.4" x14ac:dyDescent="0.3">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row>
    <row r="101" spans="1:56" ht="14.4" x14ac:dyDescent="0.3">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row>
    <row r="102" spans="1:56" ht="14.4" x14ac:dyDescent="0.3">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row>
    <row r="103" spans="1:56" ht="14.4" x14ac:dyDescent="0.3">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row>
    <row r="104" spans="1:56" ht="14.4" x14ac:dyDescent="0.3">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row>
    <row r="105" spans="1:56" ht="14.4" x14ac:dyDescent="0.3">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row>
    <row r="106" spans="1:56" ht="14.4" x14ac:dyDescent="0.3">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row>
    <row r="107" spans="1:56" ht="14.4" x14ac:dyDescent="0.3">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row>
    <row r="108" spans="1:56" ht="14.4" x14ac:dyDescent="0.3">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row>
    <row r="109" spans="1:56" ht="14.4" x14ac:dyDescent="0.3">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row>
    <row r="110" spans="1:56" ht="14.4" x14ac:dyDescent="0.3">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row>
    <row r="111" spans="1:56" ht="14.4" x14ac:dyDescent="0.3">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row>
    <row r="112" spans="1:56" ht="14.4" x14ac:dyDescent="0.3">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row>
    <row r="113" spans="1:56" ht="14.4" x14ac:dyDescent="0.3">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row>
    <row r="114" spans="1:56" ht="14.4" x14ac:dyDescent="0.3">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row>
    <row r="115" spans="1:56" ht="14.4" x14ac:dyDescent="0.3">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row>
    <row r="116" spans="1:56" ht="14.4" x14ac:dyDescent="0.3">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row>
    <row r="117" spans="1:56" ht="14.4" x14ac:dyDescent="0.3">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row>
    <row r="118" spans="1:56" ht="14.4" x14ac:dyDescent="0.3">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row>
    <row r="119" spans="1:56" ht="14.4" x14ac:dyDescent="0.3">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row>
    <row r="120" spans="1:56" ht="14.4" x14ac:dyDescent="0.3">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row>
    <row r="121" spans="1:56" ht="14.4" x14ac:dyDescent="0.3">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row>
    <row r="122" spans="1:56" ht="14.4" x14ac:dyDescent="0.3">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row>
    <row r="123" spans="1:56" ht="14.4" x14ac:dyDescent="0.3">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row>
    <row r="124" spans="1:56" ht="14.4" x14ac:dyDescent="0.3">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row>
    <row r="125" spans="1:56" ht="14.4" x14ac:dyDescent="0.3">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row>
    <row r="126" spans="1:56" ht="14.4" x14ac:dyDescent="0.3">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row>
    <row r="127" spans="1:56" ht="14.4" x14ac:dyDescent="0.3">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row>
    <row r="128" spans="1:56" ht="14.4" x14ac:dyDescent="0.3">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row>
    <row r="129" spans="1:56" ht="14.4" x14ac:dyDescent="0.3">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row>
    <row r="130" spans="1:56" ht="14.4" x14ac:dyDescent="0.3">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row>
    <row r="131" spans="1:56" ht="14.4" x14ac:dyDescent="0.3">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row>
    <row r="132" spans="1:56" ht="14.4" x14ac:dyDescent="0.3">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row>
    <row r="133" spans="1:56" ht="14.4" x14ac:dyDescent="0.3">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row>
    <row r="134" spans="1:56" ht="14.4" x14ac:dyDescent="0.3">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row>
    <row r="135" spans="1:56" ht="14.4" x14ac:dyDescent="0.3">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row>
    <row r="136" spans="1:56" ht="14.4" x14ac:dyDescent="0.3">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row>
    <row r="137" spans="1:56" ht="14.4" x14ac:dyDescent="0.3">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row>
    <row r="138" spans="1:56" ht="14.4" x14ac:dyDescent="0.3">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row>
    <row r="139" spans="1:56" ht="14.4" x14ac:dyDescent="0.3">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row>
    <row r="140" spans="1:56" ht="14.4" x14ac:dyDescent="0.3">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row>
    <row r="141" spans="1:56" ht="14.4" x14ac:dyDescent="0.3">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row>
    <row r="142" spans="1:56" ht="14.4" x14ac:dyDescent="0.3">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row>
    <row r="143" spans="1:56" ht="14.4" x14ac:dyDescent="0.3">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row>
    <row r="144" spans="1:56" ht="14.4" x14ac:dyDescent="0.3">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row>
    <row r="145" spans="1:56" ht="14.4" x14ac:dyDescent="0.3">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row>
    <row r="146" spans="1:56" ht="14.4" x14ac:dyDescent="0.3">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row>
    <row r="147" spans="1:56" ht="14.4" x14ac:dyDescent="0.3">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row>
    <row r="148" spans="1:56" ht="14.4" x14ac:dyDescent="0.3">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row>
    <row r="149" spans="1:56" ht="14.4" x14ac:dyDescent="0.3">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row>
    <row r="150" spans="1:56" ht="14.4" x14ac:dyDescent="0.3">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row>
    <row r="151" spans="1:56" ht="14.4" x14ac:dyDescent="0.3">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row>
    <row r="152" spans="1:56" ht="14.4" x14ac:dyDescent="0.3">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row>
    <row r="153" spans="1:56" ht="14.4" x14ac:dyDescent="0.3">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row>
    <row r="154" spans="1:56" ht="14.4" x14ac:dyDescent="0.3">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row>
    <row r="155" spans="1:56" ht="14.4" x14ac:dyDescent="0.3">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row>
    <row r="156" spans="1:56" ht="14.4" x14ac:dyDescent="0.3">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row>
    <row r="157" spans="1:56" ht="14.4" x14ac:dyDescent="0.3">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row>
    <row r="158" spans="1:56" ht="14.4" x14ac:dyDescent="0.3">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row>
    <row r="159" spans="1:56" ht="14.4" x14ac:dyDescent="0.3">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row>
    <row r="160" spans="1:56" ht="14.4" x14ac:dyDescent="0.3">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row>
    <row r="161" spans="1:56" ht="14.4" x14ac:dyDescent="0.3">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row>
    <row r="162" spans="1:56" ht="14.4" x14ac:dyDescent="0.3">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row>
    <row r="163" spans="1:56" ht="14.4" x14ac:dyDescent="0.3">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row>
    <row r="164" spans="1:56" ht="14.4" x14ac:dyDescent="0.3">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row>
    <row r="165" spans="1:56" ht="14.4" x14ac:dyDescent="0.3">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row>
    <row r="166" spans="1:56" ht="14.4" x14ac:dyDescent="0.3">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row>
    <row r="167" spans="1:56" ht="14.4" x14ac:dyDescent="0.3">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row>
    <row r="168" spans="1:56" ht="14.4" x14ac:dyDescent="0.3">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row>
    <row r="169" spans="1:56" ht="14.4" x14ac:dyDescent="0.3">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row>
    <row r="170" spans="1:56" ht="14.4" x14ac:dyDescent="0.3">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row>
    <row r="171" spans="1:56" ht="14.4" x14ac:dyDescent="0.3">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row>
    <row r="172" spans="1:56" ht="14.4" x14ac:dyDescent="0.3">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row>
    <row r="173" spans="1:56" ht="14.4" x14ac:dyDescent="0.3">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row>
    <row r="174" spans="1:56" ht="14.4" x14ac:dyDescent="0.3">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row>
    <row r="175" spans="1:56" ht="14.4" x14ac:dyDescent="0.3">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row>
    <row r="176" spans="1:56" ht="14.4" x14ac:dyDescent="0.3">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row>
    <row r="177" spans="1:56" ht="14.4" x14ac:dyDescent="0.3">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row>
    <row r="178" spans="1:56" ht="14.4" x14ac:dyDescent="0.3">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row>
    <row r="179" spans="1:56" ht="14.4" x14ac:dyDescent="0.3">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row>
    <row r="180" spans="1:56" ht="14.4" x14ac:dyDescent="0.3">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row>
    <row r="181" spans="1:56" ht="14.4" x14ac:dyDescent="0.3">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row>
    <row r="182" spans="1:56" ht="14.4" x14ac:dyDescent="0.3">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row>
    <row r="183" spans="1:56" ht="14.4" x14ac:dyDescent="0.3">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row>
    <row r="184" spans="1:56" ht="14.4" x14ac:dyDescent="0.3">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row>
    <row r="185" spans="1:56" ht="14.4" x14ac:dyDescent="0.3">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row>
    <row r="186" spans="1:56" ht="14.4" x14ac:dyDescent="0.3">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row>
    <row r="187" spans="1:56" ht="14.4" x14ac:dyDescent="0.3">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row>
    <row r="188" spans="1:56" ht="14.4" x14ac:dyDescent="0.3">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row>
    <row r="189" spans="1:56" ht="14.4" x14ac:dyDescent="0.3">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row>
    <row r="190" spans="1:56" ht="14.4" x14ac:dyDescent="0.3">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row>
    <row r="191" spans="1:56" ht="14.4" x14ac:dyDescent="0.3">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row>
    <row r="192" spans="1:56" ht="14.4" x14ac:dyDescent="0.3">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row>
    <row r="193" spans="1:56" ht="14.4" x14ac:dyDescent="0.3">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row>
    <row r="194" spans="1:56" ht="14.4" x14ac:dyDescent="0.3">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row>
    <row r="195" spans="1:56" ht="14.4" x14ac:dyDescent="0.3">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row>
    <row r="196" spans="1:56" ht="14.4" x14ac:dyDescent="0.3">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row>
    <row r="197" spans="1:56" ht="14.4" x14ac:dyDescent="0.3">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row>
    <row r="198" spans="1:56" ht="14.4" x14ac:dyDescent="0.3">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row>
    <row r="199" spans="1:56" ht="14.4" x14ac:dyDescent="0.3">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row>
    <row r="200" spans="1:56" ht="14.4" x14ac:dyDescent="0.3">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row>
    <row r="201" spans="1:56" ht="14.4" x14ac:dyDescent="0.3">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row>
    <row r="202" spans="1:56" ht="14.4" x14ac:dyDescent="0.3">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row>
    <row r="203" spans="1:56" ht="14.4" x14ac:dyDescent="0.3">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row>
    <row r="204" spans="1:56" ht="14.4" x14ac:dyDescent="0.3">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row>
    <row r="205" spans="1:56" ht="14.4" x14ac:dyDescent="0.3">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row>
    <row r="206" spans="1:56" ht="14.4" x14ac:dyDescent="0.3">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row>
    <row r="207" spans="1:56" ht="14.4" x14ac:dyDescent="0.3">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row>
    <row r="208" spans="1:56" ht="14.4" x14ac:dyDescent="0.3">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row>
    <row r="209" spans="1:56" ht="14.4" x14ac:dyDescent="0.3">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row>
    <row r="210" spans="1:56" ht="14.4" x14ac:dyDescent="0.3">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row>
    <row r="211" spans="1:56" ht="14.4" x14ac:dyDescent="0.3">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row>
    <row r="212" spans="1:56" ht="14.4" x14ac:dyDescent="0.3">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row>
    <row r="213" spans="1:56" ht="14.4" x14ac:dyDescent="0.3">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row>
    <row r="214" spans="1:56" ht="14.4" x14ac:dyDescent="0.3">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row>
    <row r="215" spans="1:56" ht="14.4" x14ac:dyDescent="0.3">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row>
    <row r="216" spans="1:56" ht="14.4" x14ac:dyDescent="0.3">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row>
    <row r="217" spans="1:56" ht="14.4" x14ac:dyDescent="0.3">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row>
    <row r="218" spans="1:56" ht="14.4" x14ac:dyDescent="0.3">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row>
    <row r="219" spans="1:56" ht="14.4" x14ac:dyDescent="0.3">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row>
    <row r="220" spans="1:56" ht="14.4" x14ac:dyDescent="0.3">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row>
    <row r="221" spans="1:56" ht="14.4" x14ac:dyDescent="0.3">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row>
    <row r="222" spans="1:56" ht="14.4" x14ac:dyDescent="0.3">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row>
    <row r="223" spans="1:56" ht="14.4" x14ac:dyDescent="0.3">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row>
    <row r="224" spans="1:56" ht="14.4" x14ac:dyDescent="0.3">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row>
    <row r="225" spans="1:56" ht="14.4" x14ac:dyDescent="0.3">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row>
    <row r="226" spans="1:56" ht="14.4" x14ac:dyDescent="0.3">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row>
    <row r="227" spans="1:56" ht="14.4" x14ac:dyDescent="0.3">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row>
    <row r="228" spans="1:56" ht="14.4" x14ac:dyDescent="0.3">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row>
    <row r="229" spans="1:56" ht="14.4" x14ac:dyDescent="0.3">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row>
    <row r="230" spans="1:56" ht="14.4" x14ac:dyDescent="0.3">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row>
    <row r="231" spans="1:56" ht="14.4" x14ac:dyDescent="0.3">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row>
    <row r="232" spans="1:56" ht="14.4" x14ac:dyDescent="0.3">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row>
    <row r="233" spans="1:56" ht="14.4" x14ac:dyDescent="0.3">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row>
    <row r="234" spans="1:56" ht="14.4" x14ac:dyDescent="0.3">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row>
    <row r="235" spans="1:56" ht="14.4" x14ac:dyDescent="0.3">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row>
    <row r="236" spans="1:56" ht="14.4" x14ac:dyDescent="0.3">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row>
    <row r="237" spans="1:56" ht="14.4" x14ac:dyDescent="0.3">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row>
    <row r="238" spans="1:56" ht="14.4" x14ac:dyDescent="0.3">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row>
    <row r="239" spans="1:56" ht="14.4" x14ac:dyDescent="0.3">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row>
    <row r="240" spans="1:56" ht="14.4" x14ac:dyDescent="0.3">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row>
    <row r="241" spans="1:56" ht="14.4" x14ac:dyDescent="0.3">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row>
    <row r="242" spans="1:56" ht="14.4" x14ac:dyDescent="0.3">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row>
    <row r="243" spans="1:56" ht="14.4" x14ac:dyDescent="0.3">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row>
    <row r="244" spans="1:56" ht="14.4" x14ac:dyDescent="0.3">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row>
    <row r="245" spans="1:56" ht="14.4" x14ac:dyDescent="0.3">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row>
    <row r="246" spans="1:56" ht="14.4" x14ac:dyDescent="0.3">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row>
    <row r="247" spans="1:56" ht="14.4" x14ac:dyDescent="0.3">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row>
    <row r="248" spans="1:56" ht="14.4" x14ac:dyDescent="0.3">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row>
    <row r="249" spans="1:56" ht="14.4" x14ac:dyDescent="0.3">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row>
    <row r="250" spans="1:56" ht="14.4" x14ac:dyDescent="0.3">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row>
    <row r="251" spans="1:56" ht="14.4" x14ac:dyDescent="0.3">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row>
    <row r="252" spans="1:56" ht="14.4" x14ac:dyDescent="0.3">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row>
    <row r="253" spans="1:56" ht="14.4" x14ac:dyDescent="0.3">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row>
    <row r="254" spans="1:56" ht="14.4" x14ac:dyDescent="0.3">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row>
    <row r="255" spans="1:56" ht="14.4" x14ac:dyDescent="0.3">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row>
    <row r="256" spans="1:56" ht="14.4" x14ac:dyDescent="0.3">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row>
    <row r="257" spans="1:56" ht="14.4" x14ac:dyDescent="0.3">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row>
    <row r="258" spans="1:56" ht="14.4" x14ac:dyDescent="0.3">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row>
    <row r="259" spans="1:56" ht="14.4" x14ac:dyDescent="0.3">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row>
    <row r="260" spans="1:56" ht="14.4" x14ac:dyDescent="0.3">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row>
    <row r="261" spans="1:56" ht="14.4" x14ac:dyDescent="0.3">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row>
    <row r="262" spans="1:56" ht="14.4" x14ac:dyDescent="0.3">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row>
    <row r="263" spans="1:56" ht="14.4" x14ac:dyDescent="0.3">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row>
    <row r="264" spans="1:56" ht="14.4" x14ac:dyDescent="0.3">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row>
    <row r="265" spans="1:56" ht="14.4" x14ac:dyDescent="0.3">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row>
    <row r="266" spans="1:56" ht="14.4" x14ac:dyDescent="0.3">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row>
    <row r="267" spans="1:56" ht="14.4" x14ac:dyDescent="0.3">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row>
    <row r="268" spans="1:56" ht="14.4" x14ac:dyDescent="0.3">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row>
    <row r="269" spans="1:56" ht="14.4" x14ac:dyDescent="0.3">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row>
    <row r="270" spans="1:56" ht="14.4" x14ac:dyDescent="0.3">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row>
    <row r="271" spans="1:56" ht="14.4" x14ac:dyDescent="0.3">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row>
    <row r="272" spans="1:56" ht="14.4" x14ac:dyDescent="0.3">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row>
    <row r="273" spans="1:56" ht="14.4" x14ac:dyDescent="0.3">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row>
    <row r="274" spans="1:56" ht="14.4" x14ac:dyDescent="0.3">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row>
    <row r="275" spans="1:56" ht="14.4" x14ac:dyDescent="0.3">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row>
    <row r="276" spans="1:56" ht="14.4" x14ac:dyDescent="0.3">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row>
    <row r="277" spans="1:56" ht="14.4" x14ac:dyDescent="0.3">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row>
    <row r="278" spans="1:56" ht="14.4" x14ac:dyDescent="0.3">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row>
    <row r="279" spans="1:56" ht="14.4" x14ac:dyDescent="0.3">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row>
    <row r="280" spans="1:56" ht="14.4" x14ac:dyDescent="0.3">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row>
    <row r="281" spans="1:56" ht="14.4" x14ac:dyDescent="0.3">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row>
    <row r="282" spans="1:56" ht="14.4" x14ac:dyDescent="0.3">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row>
    <row r="283" spans="1:56" ht="14.4" x14ac:dyDescent="0.3">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row>
    <row r="284" spans="1:56" ht="14.4" x14ac:dyDescent="0.3">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row>
    <row r="285" spans="1:56" ht="14.4" x14ac:dyDescent="0.3">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row>
    <row r="286" spans="1:56" ht="14.4" x14ac:dyDescent="0.3">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row>
    <row r="287" spans="1:56" ht="14.4" x14ac:dyDescent="0.3">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row>
    <row r="288" spans="1:56" ht="14.4" x14ac:dyDescent="0.3">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row>
    <row r="289" spans="1:56" ht="14.4" x14ac:dyDescent="0.3">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row>
    <row r="290" spans="1:56" ht="14.4" x14ac:dyDescent="0.3">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row>
    <row r="291" spans="1:56" ht="14.4" x14ac:dyDescent="0.3">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row>
    <row r="292" spans="1:56" ht="14.4" x14ac:dyDescent="0.3">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row>
    <row r="293" spans="1:56" ht="14.4" x14ac:dyDescent="0.3">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row>
    <row r="294" spans="1:56" ht="14.4" x14ac:dyDescent="0.3">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row>
    <row r="295" spans="1:56" ht="14.4" x14ac:dyDescent="0.3">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row>
    <row r="296" spans="1:56" ht="14.4" x14ac:dyDescent="0.3">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row>
    <row r="297" spans="1:56" ht="14.4" x14ac:dyDescent="0.3">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row>
    <row r="298" spans="1:56" ht="14.4" x14ac:dyDescent="0.3">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row>
    <row r="299" spans="1:56" ht="14.4" x14ac:dyDescent="0.3">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row>
    <row r="300" spans="1:56" ht="14.4" x14ac:dyDescent="0.3">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row>
    <row r="301" spans="1:56" ht="14.4" x14ac:dyDescent="0.3">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row>
    <row r="302" spans="1:56" ht="14.4" x14ac:dyDescent="0.3">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row>
    <row r="303" spans="1:56" ht="14.4" x14ac:dyDescent="0.3">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row>
    <row r="304" spans="1:56" ht="14.4" x14ac:dyDescent="0.3">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row>
    <row r="305" spans="1:56" ht="14.4" x14ac:dyDescent="0.3">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row>
    <row r="306" spans="1:56" ht="14.4" x14ac:dyDescent="0.3">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row>
    <row r="307" spans="1:56" ht="14.4" x14ac:dyDescent="0.3">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row>
    <row r="308" spans="1:56" ht="14.4" x14ac:dyDescent="0.3">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row>
    <row r="309" spans="1:56" ht="14.4" x14ac:dyDescent="0.3">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row>
    <row r="310" spans="1:56" ht="14.4" x14ac:dyDescent="0.3">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row>
    <row r="311" spans="1:56" ht="14.4" x14ac:dyDescent="0.3">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row>
    <row r="312" spans="1:56" ht="14.4" x14ac:dyDescent="0.3">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row>
    <row r="313" spans="1:56" ht="14.4" x14ac:dyDescent="0.3">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row>
    <row r="314" spans="1:56" ht="14.4" x14ac:dyDescent="0.3">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row>
    <row r="315" spans="1:56" ht="14.4" x14ac:dyDescent="0.3">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row>
    <row r="316" spans="1:56" ht="14.4" x14ac:dyDescent="0.3">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row>
    <row r="317" spans="1:56" ht="14.4" x14ac:dyDescent="0.3">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row>
    <row r="318" spans="1:56" ht="14.4" x14ac:dyDescent="0.3">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row>
    <row r="319" spans="1:56" ht="14.4" x14ac:dyDescent="0.3">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row>
    <row r="320" spans="1:56" ht="14.4" x14ac:dyDescent="0.3">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row>
    <row r="321" spans="1:56" ht="14.4" x14ac:dyDescent="0.3">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row>
    <row r="322" spans="1:56" ht="14.4" x14ac:dyDescent="0.3">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row>
    <row r="323" spans="1:56" ht="14.4" x14ac:dyDescent="0.3">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row>
    <row r="324" spans="1:56" ht="14.4" x14ac:dyDescent="0.3">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row>
    <row r="325" spans="1:56" ht="14.4" x14ac:dyDescent="0.3">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row>
    <row r="326" spans="1:56" ht="14.4" x14ac:dyDescent="0.3">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row>
    <row r="327" spans="1:56" ht="14.4" x14ac:dyDescent="0.3">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row>
    <row r="328" spans="1:56" ht="14.4" x14ac:dyDescent="0.3">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row>
    <row r="329" spans="1:56" ht="14.4" x14ac:dyDescent="0.3">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row>
    <row r="330" spans="1:56" ht="14.4" x14ac:dyDescent="0.3">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row>
    <row r="331" spans="1:56" ht="14.4" x14ac:dyDescent="0.3">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row>
    <row r="332" spans="1:56" ht="14.4" x14ac:dyDescent="0.3">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row>
    <row r="333" spans="1:56" ht="14.4" x14ac:dyDescent="0.3">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row>
    <row r="334" spans="1:56" ht="14.4" x14ac:dyDescent="0.3">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row>
    <row r="335" spans="1:56" ht="14.4" x14ac:dyDescent="0.3">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row>
    <row r="336" spans="1:56" ht="14.4" x14ac:dyDescent="0.3">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row>
    <row r="337" spans="1:56" ht="14.4" x14ac:dyDescent="0.3">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row>
    <row r="338" spans="1:56" ht="14.4" x14ac:dyDescent="0.3">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row>
    <row r="339" spans="1:56" ht="14.4" x14ac:dyDescent="0.3">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row>
    <row r="340" spans="1:56" ht="14.4" x14ac:dyDescent="0.3">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row>
    <row r="341" spans="1:56" ht="14.4" x14ac:dyDescent="0.3">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row>
    <row r="342" spans="1:56" ht="14.4" x14ac:dyDescent="0.3">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row>
    <row r="343" spans="1:56" ht="14.4" x14ac:dyDescent="0.3">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row>
    <row r="344" spans="1:56" ht="14.4" x14ac:dyDescent="0.3">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row>
    <row r="345" spans="1:56" ht="14.4" x14ac:dyDescent="0.3">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row>
    <row r="346" spans="1:56" ht="14.4" x14ac:dyDescent="0.3">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row>
    <row r="347" spans="1:56" ht="14.4" x14ac:dyDescent="0.3">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row>
    <row r="348" spans="1:56" ht="14.4" x14ac:dyDescent="0.3">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row>
    <row r="349" spans="1:56" ht="14.4" x14ac:dyDescent="0.3">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row>
    <row r="350" spans="1:56" ht="14.4" x14ac:dyDescent="0.3">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row>
    <row r="351" spans="1:56" ht="14.4" x14ac:dyDescent="0.3">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row>
    <row r="352" spans="1:56" ht="14.4" x14ac:dyDescent="0.3">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row>
    <row r="353" spans="1:56" ht="14.4" x14ac:dyDescent="0.3">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row>
    <row r="354" spans="1:56" ht="14.4" x14ac:dyDescent="0.3">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row>
    <row r="355" spans="1:56" ht="14.4" x14ac:dyDescent="0.3">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row>
    <row r="356" spans="1:56" ht="14.4" x14ac:dyDescent="0.3">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row>
    <row r="357" spans="1:56" ht="14.4" x14ac:dyDescent="0.3">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row>
    <row r="358" spans="1:56" ht="14.4" x14ac:dyDescent="0.3">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row>
    <row r="359" spans="1:56" ht="14.4" x14ac:dyDescent="0.3">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row>
    <row r="360" spans="1:56" ht="14.4" x14ac:dyDescent="0.3">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row>
    <row r="361" spans="1:56" ht="14.4" x14ac:dyDescent="0.3">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row>
    <row r="362" spans="1:56" ht="14.4" x14ac:dyDescent="0.3">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row>
    <row r="363" spans="1:56" ht="14.4" x14ac:dyDescent="0.3">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row>
    <row r="364" spans="1:56" ht="14.4" x14ac:dyDescent="0.3">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row>
    <row r="365" spans="1:56" ht="14.4" x14ac:dyDescent="0.3">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row>
    <row r="366" spans="1:56" ht="14.4" x14ac:dyDescent="0.3">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row>
    <row r="367" spans="1:56" ht="14.4" x14ac:dyDescent="0.3">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row>
    <row r="368" spans="1:56" ht="14.4" x14ac:dyDescent="0.3">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row>
    <row r="369" spans="1:56" ht="14.4" x14ac:dyDescent="0.3">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row>
    <row r="370" spans="1:56" ht="14.4" x14ac:dyDescent="0.3">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c r="AZ370" s="65"/>
      <c r="BA370" s="65"/>
      <c r="BB370" s="65"/>
      <c r="BC370" s="65"/>
      <c r="BD370" s="65"/>
    </row>
    <row r="371" spans="1:56" ht="14.4" x14ac:dyDescent="0.3">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row>
    <row r="372" spans="1:56" ht="14.4" x14ac:dyDescent="0.3">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row>
    <row r="373" spans="1:56" ht="14.4" x14ac:dyDescent="0.3">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row>
    <row r="374" spans="1:56" ht="14.4" x14ac:dyDescent="0.3">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row>
    <row r="375" spans="1:56" ht="14.4" x14ac:dyDescent="0.3">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row>
    <row r="376" spans="1:56" ht="14.4" x14ac:dyDescent="0.3">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row>
    <row r="377" spans="1:56" ht="14.4" x14ac:dyDescent="0.3">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row>
    <row r="378" spans="1:56" ht="14.4" x14ac:dyDescent="0.3">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row>
    <row r="379" spans="1:56" ht="14.4" x14ac:dyDescent="0.3">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row>
    <row r="380" spans="1:56" ht="14.4" x14ac:dyDescent="0.3">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65"/>
      <c r="BA380" s="65"/>
      <c r="BB380" s="65"/>
      <c r="BC380" s="65"/>
      <c r="BD380" s="65"/>
    </row>
    <row r="381" spans="1:56" ht="14.4" x14ac:dyDescent="0.3">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65"/>
      <c r="BA381" s="65"/>
      <c r="BB381" s="65"/>
      <c r="BC381" s="65"/>
      <c r="BD381" s="65"/>
    </row>
    <row r="382" spans="1:56" ht="14.4" x14ac:dyDescent="0.3">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5"/>
      <c r="BB382" s="65"/>
      <c r="BC382" s="65"/>
      <c r="BD382" s="65"/>
    </row>
    <row r="383" spans="1:56" ht="14.4" x14ac:dyDescent="0.3">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row>
    <row r="384" spans="1:56" ht="14.4" x14ac:dyDescent="0.3">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row>
    <row r="385" spans="1:56" ht="14.4" x14ac:dyDescent="0.3">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row>
    <row r="386" spans="1:56" ht="14.4" x14ac:dyDescent="0.3">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row>
    <row r="387" spans="1:56" ht="14.4" x14ac:dyDescent="0.3">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row>
    <row r="388" spans="1:56" ht="14.4" x14ac:dyDescent="0.3">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row>
    <row r="389" spans="1:56" ht="14.4" x14ac:dyDescent="0.3">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row>
    <row r="390" spans="1:56" ht="14.4" x14ac:dyDescent="0.3">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row>
    <row r="391" spans="1:56" ht="14.4" x14ac:dyDescent="0.3">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row>
    <row r="392" spans="1:56" ht="14.4" x14ac:dyDescent="0.3">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row>
    <row r="393" spans="1:56" ht="14.4" x14ac:dyDescent="0.3">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row>
    <row r="394" spans="1:56" ht="14.4" x14ac:dyDescent="0.3">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row>
    <row r="395" spans="1:56" ht="14.4" x14ac:dyDescent="0.3">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row>
    <row r="396" spans="1:56" ht="14.4" x14ac:dyDescent="0.3">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row>
    <row r="397" spans="1:56" ht="14.4" x14ac:dyDescent="0.3">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row>
    <row r="398" spans="1:56" ht="14.4" x14ac:dyDescent="0.3">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row>
    <row r="399" spans="1:56" ht="14.4" x14ac:dyDescent="0.3">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row>
    <row r="400" spans="1:56" ht="14.4" x14ac:dyDescent="0.3">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65"/>
      <c r="BA400" s="65"/>
      <c r="BB400" s="65"/>
      <c r="BC400" s="65"/>
      <c r="BD400" s="65"/>
    </row>
    <row r="401" spans="1:56" ht="14.4" x14ac:dyDescent="0.3">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65"/>
      <c r="BA401" s="65"/>
      <c r="BB401" s="65"/>
      <c r="BC401" s="65"/>
      <c r="BD401" s="65"/>
    </row>
    <row r="402" spans="1:56" ht="14.4" x14ac:dyDescent="0.3">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row>
    <row r="403" spans="1:56" ht="14.4" x14ac:dyDescent="0.3">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65"/>
      <c r="BA403" s="65"/>
      <c r="BB403" s="65"/>
      <c r="BC403" s="65"/>
      <c r="BD403" s="65"/>
    </row>
    <row r="404" spans="1:56" ht="14.4" x14ac:dyDescent="0.3">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row>
    <row r="405" spans="1:56" ht="14.4" x14ac:dyDescent="0.3">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row>
    <row r="406" spans="1:56" ht="14.4" x14ac:dyDescent="0.3">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row>
    <row r="407" spans="1:56" ht="14.4" x14ac:dyDescent="0.3">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row>
    <row r="408" spans="1:56" ht="14.4" x14ac:dyDescent="0.3">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row>
    <row r="409" spans="1:56" ht="14.4" x14ac:dyDescent="0.3">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row>
    <row r="410" spans="1:56" ht="14.4" x14ac:dyDescent="0.3">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row>
    <row r="411" spans="1:56" ht="14.4" x14ac:dyDescent="0.3">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row>
    <row r="412" spans="1:56" ht="14.4" x14ac:dyDescent="0.3">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row>
    <row r="413" spans="1:56" ht="14.4" x14ac:dyDescent="0.3">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row>
    <row r="414" spans="1:56" ht="14.4" x14ac:dyDescent="0.3">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row>
    <row r="415" spans="1:56" ht="14.4" x14ac:dyDescent="0.3">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row>
    <row r="416" spans="1:56" ht="14.4" x14ac:dyDescent="0.3">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row>
    <row r="417" spans="1:56" ht="14.4" x14ac:dyDescent="0.3">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row>
    <row r="418" spans="1:56" ht="14.4" x14ac:dyDescent="0.3">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row>
    <row r="419" spans="1:56" ht="14.4" x14ac:dyDescent="0.3">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row>
    <row r="420" spans="1:56" ht="14.4" x14ac:dyDescent="0.3">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row>
    <row r="421" spans="1:56" ht="14.4" x14ac:dyDescent="0.3">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row>
    <row r="422" spans="1:56" ht="14.4" x14ac:dyDescent="0.3">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row>
    <row r="423" spans="1:56" ht="14.4" x14ac:dyDescent="0.3">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row>
    <row r="424" spans="1:56" ht="14.4" x14ac:dyDescent="0.3">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row>
    <row r="425" spans="1:56" ht="14.4" x14ac:dyDescent="0.3">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row>
    <row r="426" spans="1:56" ht="14.4" x14ac:dyDescent="0.3">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row>
    <row r="427" spans="1:56" ht="14.4" x14ac:dyDescent="0.3">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row>
    <row r="428" spans="1:56" ht="14.4" x14ac:dyDescent="0.3">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row>
    <row r="429" spans="1:56" ht="14.4" x14ac:dyDescent="0.3">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c r="AZ429" s="65"/>
      <c r="BA429" s="65"/>
      <c r="BB429" s="65"/>
      <c r="BC429" s="65"/>
      <c r="BD429" s="65"/>
    </row>
    <row r="430" spans="1:56" ht="14.4" x14ac:dyDescent="0.3">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65"/>
      <c r="BA430" s="65"/>
      <c r="BB430" s="65"/>
      <c r="BC430" s="65"/>
      <c r="BD430" s="65"/>
    </row>
    <row r="431" spans="1:56" ht="14.4" x14ac:dyDescent="0.3">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row>
    <row r="432" spans="1:56" ht="14.4" x14ac:dyDescent="0.3">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row>
    <row r="433" spans="1:56" ht="14.4" x14ac:dyDescent="0.3">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row>
    <row r="434" spans="1:56" ht="14.4" x14ac:dyDescent="0.3">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row>
    <row r="435" spans="1:56" ht="14.4" x14ac:dyDescent="0.3">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c r="AZ435" s="65"/>
      <c r="BA435" s="65"/>
      <c r="BB435" s="65"/>
      <c r="BC435" s="65"/>
      <c r="BD435" s="65"/>
    </row>
    <row r="436" spans="1:56" ht="14.4" x14ac:dyDescent="0.3">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c r="AZ436" s="65"/>
      <c r="BA436" s="65"/>
      <c r="BB436" s="65"/>
      <c r="BC436" s="65"/>
      <c r="BD436" s="65"/>
    </row>
    <row r="437" spans="1:56" ht="14.4" x14ac:dyDescent="0.3">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c r="AZ437" s="65"/>
      <c r="BA437" s="65"/>
      <c r="BB437" s="65"/>
      <c r="BC437" s="65"/>
      <c r="BD437" s="65"/>
    </row>
    <row r="438" spans="1:56" ht="14.4" x14ac:dyDescent="0.3">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row>
    <row r="439" spans="1:56" ht="14.4" x14ac:dyDescent="0.3">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c r="AZ439" s="65"/>
      <c r="BA439" s="65"/>
      <c r="BB439" s="65"/>
      <c r="BC439" s="65"/>
      <c r="BD439" s="65"/>
    </row>
    <row r="440" spans="1:56" ht="14.4" x14ac:dyDescent="0.3">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c r="AZ440" s="65"/>
      <c r="BA440" s="65"/>
      <c r="BB440" s="65"/>
      <c r="BC440" s="65"/>
      <c r="BD440" s="65"/>
    </row>
    <row r="441" spans="1:56" ht="14.4" x14ac:dyDescent="0.3">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c r="AZ441" s="65"/>
      <c r="BA441" s="65"/>
      <c r="BB441" s="65"/>
      <c r="BC441" s="65"/>
      <c r="BD441" s="65"/>
    </row>
    <row r="442" spans="1:56" ht="14.4" x14ac:dyDescent="0.3">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row>
    <row r="443" spans="1:56" ht="14.4" x14ac:dyDescent="0.3">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row>
    <row r="444" spans="1:56" ht="14.4" x14ac:dyDescent="0.3">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row>
    <row r="445" spans="1:56" ht="14.4" x14ac:dyDescent="0.3">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row>
    <row r="446" spans="1:56" ht="14.4" x14ac:dyDescent="0.3">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row>
    <row r="447" spans="1:56" ht="14.4" x14ac:dyDescent="0.3">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row>
    <row r="448" spans="1:56" ht="14.4" x14ac:dyDescent="0.3">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row>
    <row r="449" spans="1:56" ht="14.4" x14ac:dyDescent="0.3">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row>
    <row r="450" spans="1:56" ht="14.4" x14ac:dyDescent="0.3">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row>
    <row r="451" spans="1:56" ht="14.4" x14ac:dyDescent="0.3">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row>
    <row r="452" spans="1:56" ht="14.4" x14ac:dyDescent="0.3">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row>
    <row r="453" spans="1:56" ht="14.4" x14ac:dyDescent="0.3">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row>
    <row r="454" spans="1:56" ht="14.4" x14ac:dyDescent="0.3">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row>
    <row r="455" spans="1:56" ht="14.4" x14ac:dyDescent="0.3">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row>
    <row r="456" spans="1:56" ht="14.4" x14ac:dyDescent="0.3">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row>
    <row r="457" spans="1:56" ht="14.4" x14ac:dyDescent="0.3">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row>
    <row r="458" spans="1:56" ht="14.4" x14ac:dyDescent="0.3">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row>
    <row r="459" spans="1:56" ht="14.4" x14ac:dyDescent="0.3">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row>
    <row r="460" spans="1:56" ht="14.4" x14ac:dyDescent="0.3">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row>
    <row r="461" spans="1:56" ht="14.4" x14ac:dyDescent="0.3">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row>
    <row r="462" spans="1:56" ht="14.4" x14ac:dyDescent="0.3">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row>
    <row r="463" spans="1:56" ht="14.4" x14ac:dyDescent="0.3">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row>
    <row r="464" spans="1:56" ht="14.4" x14ac:dyDescent="0.3">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row>
    <row r="465" spans="1:56" ht="14.4" x14ac:dyDescent="0.3">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row>
    <row r="466" spans="1:56" ht="14.4" x14ac:dyDescent="0.3">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row>
    <row r="467" spans="1:56" ht="14.4" x14ac:dyDescent="0.3">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row>
    <row r="468" spans="1:56" ht="14.4" x14ac:dyDescent="0.3">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row>
    <row r="469" spans="1:56" ht="14.4" x14ac:dyDescent="0.3">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row>
    <row r="470" spans="1:56" ht="14.4" x14ac:dyDescent="0.3">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row>
    <row r="471" spans="1:56" ht="14.4" x14ac:dyDescent="0.3">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row>
    <row r="472" spans="1:56" ht="14.4" x14ac:dyDescent="0.3">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row>
    <row r="473" spans="1:56" ht="14.4" x14ac:dyDescent="0.3">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row>
    <row r="474" spans="1:56" ht="14.4" x14ac:dyDescent="0.3">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row>
    <row r="475" spans="1:56" ht="14.4" x14ac:dyDescent="0.3">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row>
    <row r="476" spans="1:56" ht="14.4" x14ac:dyDescent="0.3">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row>
    <row r="477" spans="1:56" ht="14.4" x14ac:dyDescent="0.3">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row>
    <row r="478" spans="1:56" ht="14.4" x14ac:dyDescent="0.3">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row>
    <row r="479" spans="1:56" ht="14.4" x14ac:dyDescent="0.3">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row>
    <row r="480" spans="1:56" ht="14.4" x14ac:dyDescent="0.3">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row>
    <row r="481" spans="1:56" ht="14.4" x14ac:dyDescent="0.3">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row>
    <row r="482" spans="1:56" ht="14.4" x14ac:dyDescent="0.3">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row>
    <row r="483" spans="1:56" ht="14.4" x14ac:dyDescent="0.3">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row>
    <row r="484" spans="1:56" ht="14.4" x14ac:dyDescent="0.3">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row>
    <row r="485" spans="1:56" ht="14.4" x14ac:dyDescent="0.3">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row>
    <row r="486" spans="1:56" ht="14.4" x14ac:dyDescent="0.3">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row>
    <row r="487" spans="1:56" ht="14.4" x14ac:dyDescent="0.3">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row>
    <row r="488" spans="1:56" ht="14.4" x14ac:dyDescent="0.3">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row>
    <row r="489" spans="1:56" ht="14.4" x14ac:dyDescent="0.3">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row>
    <row r="490" spans="1:56" ht="14.4" x14ac:dyDescent="0.3">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row>
    <row r="491" spans="1:56" ht="14.4" x14ac:dyDescent="0.3">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row>
    <row r="492" spans="1:56" ht="14.4" x14ac:dyDescent="0.3">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row>
    <row r="493" spans="1:56" ht="14.4" x14ac:dyDescent="0.3">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row>
    <row r="494" spans="1:56" ht="14.4" x14ac:dyDescent="0.3">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row>
    <row r="495" spans="1:56" ht="14.4" x14ac:dyDescent="0.3">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row>
    <row r="496" spans="1:56" ht="14.4" x14ac:dyDescent="0.3">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row>
    <row r="497" spans="1:56" ht="14.4" x14ac:dyDescent="0.3">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row>
    <row r="498" spans="1:56" ht="14.4" x14ac:dyDescent="0.3">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row>
    <row r="499" spans="1:56" ht="14.4" x14ac:dyDescent="0.3">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row>
    <row r="500" spans="1:56" ht="14.4" x14ac:dyDescent="0.3">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row>
    <row r="501" spans="1:56" ht="14.4" x14ac:dyDescent="0.3">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row>
    <row r="502" spans="1:56" ht="14.4" x14ac:dyDescent="0.3">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row>
    <row r="503" spans="1:56" ht="14.4" x14ac:dyDescent="0.3">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row>
    <row r="504" spans="1:56" ht="14.4" x14ac:dyDescent="0.3">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row>
    <row r="505" spans="1:56" ht="14.4" x14ac:dyDescent="0.3">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row>
    <row r="506" spans="1:56" ht="14.4" x14ac:dyDescent="0.3">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row>
    <row r="507" spans="1:56" ht="14.4" x14ac:dyDescent="0.3">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row>
    <row r="508" spans="1:56" ht="14.4" x14ac:dyDescent="0.3">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row>
    <row r="509" spans="1:56" ht="14.4" x14ac:dyDescent="0.3">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row>
    <row r="510" spans="1:56" ht="14.4" x14ac:dyDescent="0.3">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row>
    <row r="511" spans="1:56" ht="14.4" x14ac:dyDescent="0.3">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row>
    <row r="512" spans="1:56" ht="14.4" x14ac:dyDescent="0.3">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row>
    <row r="513" spans="1:56" ht="14.4" x14ac:dyDescent="0.3">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row>
    <row r="514" spans="1:56" ht="14.4" x14ac:dyDescent="0.3">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row>
    <row r="515" spans="1:56" ht="14.4" x14ac:dyDescent="0.3">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row>
    <row r="516" spans="1:56" ht="14.4" x14ac:dyDescent="0.3">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row>
    <row r="517" spans="1:56" ht="14.4" x14ac:dyDescent="0.3">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row>
    <row r="518" spans="1:56" ht="14.4" x14ac:dyDescent="0.3">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row>
    <row r="519" spans="1:56" ht="14.4" x14ac:dyDescent="0.3">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row>
    <row r="520" spans="1:56" ht="14.4" x14ac:dyDescent="0.3">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row>
    <row r="521" spans="1:56" ht="14.4" x14ac:dyDescent="0.3">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row>
    <row r="522" spans="1:56" ht="14.4" x14ac:dyDescent="0.3">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row>
    <row r="523" spans="1:56" ht="14.4" x14ac:dyDescent="0.3">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row>
    <row r="524" spans="1:56" ht="14.4" x14ac:dyDescent="0.3">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row>
    <row r="525" spans="1:56" ht="14.4" x14ac:dyDescent="0.3">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row>
    <row r="526" spans="1:56" ht="14.4" x14ac:dyDescent="0.3">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row>
    <row r="527" spans="1:56" ht="14.4" x14ac:dyDescent="0.3">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row>
    <row r="528" spans="1:56" ht="14.4" x14ac:dyDescent="0.3">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row>
    <row r="529" spans="1:56" ht="14.4" x14ac:dyDescent="0.3">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row>
    <row r="530" spans="1:56" ht="14.4" x14ac:dyDescent="0.3">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row>
    <row r="531" spans="1:56" ht="14.4" x14ac:dyDescent="0.3">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row>
    <row r="532" spans="1:56" ht="14.4" x14ac:dyDescent="0.3">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row>
    <row r="533" spans="1:56" ht="14.4" x14ac:dyDescent="0.3">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row>
    <row r="534" spans="1:56" ht="14.4" x14ac:dyDescent="0.3">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row>
    <row r="535" spans="1:56" ht="14.4" x14ac:dyDescent="0.3">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row>
    <row r="536" spans="1:56" ht="14.4" x14ac:dyDescent="0.3">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row>
    <row r="537" spans="1:56" ht="14.4" x14ac:dyDescent="0.3">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row>
    <row r="538" spans="1:56" ht="14.4" x14ac:dyDescent="0.3">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row>
    <row r="539" spans="1:56" ht="14.4" x14ac:dyDescent="0.3">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row>
    <row r="540" spans="1:56" ht="14.4" x14ac:dyDescent="0.3">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row>
    <row r="541" spans="1:56" ht="14.4" x14ac:dyDescent="0.3">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row>
    <row r="542" spans="1:56" ht="14.4" x14ac:dyDescent="0.3">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row>
    <row r="543" spans="1:56" ht="14.4" x14ac:dyDescent="0.3">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row>
    <row r="544" spans="1:56" ht="14.4" x14ac:dyDescent="0.3">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row>
    <row r="545" spans="1:56" ht="14.4" x14ac:dyDescent="0.3">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row>
    <row r="546" spans="1:56" ht="14.4" x14ac:dyDescent="0.3">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row>
    <row r="547" spans="1:56" ht="14.4" x14ac:dyDescent="0.3">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row>
    <row r="548" spans="1:56" ht="14.4" x14ac:dyDescent="0.3">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row>
    <row r="549" spans="1:56" ht="14.4" x14ac:dyDescent="0.3">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row>
    <row r="550" spans="1:56" ht="14.4" x14ac:dyDescent="0.3">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row>
    <row r="551" spans="1:56" ht="14.4" x14ac:dyDescent="0.3">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row>
    <row r="552" spans="1:56" ht="14.4" x14ac:dyDescent="0.3">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row>
    <row r="553" spans="1:56" ht="14.4" x14ac:dyDescent="0.3">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row>
    <row r="554" spans="1:56" ht="14.4" x14ac:dyDescent="0.3">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row>
    <row r="555" spans="1:56" ht="14.4" x14ac:dyDescent="0.3">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row>
    <row r="556" spans="1:56" ht="14.4" x14ac:dyDescent="0.3">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row>
    <row r="557" spans="1:56" ht="14.4" x14ac:dyDescent="0.3">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row>
    <row r="558" spans="1:56" ht="14.4" x14ac:dyDescent="0.3">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row>
    <row r="559" spans="1:56" ht="14.4" x14ac:dyDescent="0.3">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row>
    <row r="560" spans="1:56" ht="14.4" x14ac:dyDescent="0.3">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row>
    <row r="561" spans="1:56" ht="14.4" x14ac:dyDescent="0.3">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row>
    <row r="562" spans="1:56" ht="14.4" x14ac:dyDescent="0.3">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row>
    <row r="563" spans="1:56" ht="14.4" x14ac:dyDescent="0.3">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row>
    <row r="564" spans="1:56" ht="14.4" x14ac:dyDescent="0.3">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row>
    <row r="565" spans="1:56" ht="14.4" x14ac:dyDescent="0.3">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row>
    <row r="566" spans="1:56" ht="14.4" x14ac:dyDescent="0.3">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row>
    <row r="567" spans="1:56" ht="14.4" x14ac:dyDescent="0.3">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row>
    <row r="568" spans="1:56" ht="14.4" x14ac:dyDescent="0.3">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row>
    <row r="569" spans="1:56" ht="14.4" x14ac:dyDescent="0.3">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row>
    <row r="570" spans="1:56" ht="14.4" x14ac:dyDescent="0.3">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row>
    <row r="571" spans="1:56" ht="14.4" x14ac:dyDescent="0.3">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row>
    <row r="572" spans="1:56" ht="14.4" x14ac:dyDescent="0.3">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row>
    <row r="573" spans="1:56" ht="14.4" x14ac:dyDescent="0.3">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row>
    <row r="574" spans="1:56" ht="14.4" x14ac:dyDescent="0.3">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row>
    <row r="575" spans="1:56" ht="14.4" x14ac:dyDescent="0.3">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row>
    <row r="576" spans="1:56" ht="14.4" x14ac:dyDescent="0.3">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row>
    <row r="577" spans="1:56" ht="14.4" x14ac:dyDescent="0.3">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row>
    <row r="578" spans="1:56" ht="14.4" x14ac:dyDescent="0.3">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row>
    <row r="579" spans="1:56" ht="14.4" x14ac:dyDescent="0.3">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row>
    <row r="580" spans="1:56" ht="14.4" x14ac:dyDescent="0.3">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row>
    <row r="581" spans="1:56" ht="14.4" x14ac:dyDescent="0.3">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row>
    <row r="582" spans="1:56" ht="14.4" x14ac:dyDescent="0.3">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row>
    <row r="583" spans="1:56" ht="14.4" x14ac:dyDescent="0.3">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row>
    <row r="584" spans="1:56" ht="14.4" x14ac:dyDescent="0.3">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row>
    <row r="585" spans="1:56" ht="14.4" x14ac:dyDescent="0.3">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row>
    <row r="586" spans="1:56" ht="14.4" x14ac:dyDescent="0.3">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row>
    <row r="587" spans="1:56" ht="14.4" x14ac:dyDescent="0.3">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row>
    <row r="588" spans="1:56" ht="14.4" x14ac:dyDescent="0.3">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row>
    <row r="589" spans="1:56" ht="14.4" x14ac:dyDescent="0.3">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row>
    <row r="590" spans="1:56" ht="14.4" x14ac:dyDescent="0.3">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row>
    <row r="591" spans="1:56" ht="14.4" x14ac:dyDescent="0.3">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row>
    <row r="592" spans="1:56" ht="14.4" x14ac:dyDescent="0.3">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row>
    <row r="593" spans="1:56" ht="14.4" x14ac:dyDescent="0.3">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row>
    <row r="594" spans="1:56" ht="14.4" x14ac:dyDescent="0.3">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row>
    <row r="595" spans="1:56" ht="14.4" x14ac:dyDescent="0.3">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row>
    <row r="596" spans="1:56" ht="14.4" x14ac:dyDescent="0.3">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row>
    <row r="597" spans="1:56" ht="14.4" x14ac:dyDescent="0.3">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row>
    <row r="598" spans="1:56" ht="14.4" x14ac:dyDescent="0.3">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row>
    <row r="599" spans="1:56" ht="14.4" x14ac:dyDescent="0.3">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row>
    <row r="600" spans="1:56" ht="14.4" x14ac:dyDescent="0.3">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row>
    <row r="601" spans="1:56" ht="14.4" x14ac:dyDescent="0.3">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row>
    <row r="602" spans="1:56" ht="14.4" x14ac:dyDescent="0.3">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row>
    <row r="603" spans="1:56" ht="14.4" x14ac:dyDescent="0.3">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row>
    <row r="604" spans="1:56" ht="14.4" x14ac:dyDescent="0.3">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row>
    <row r="605" spans="1:56" ht="14.4" x14ac:dyDescent="0.3">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row>
    <row r="606" spans="1:56" ht="14.4" x14ac:dyDescent="0.3">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row>
    <row r="607" spans="1:56" ht="14.4" x14ac:dyDescent="0.3">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row>
    <row r="608" spans="1:56" ht="14.4" x14ac:dyDescent="0.3">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row>
    <row r="609" spans="1:56" ht="14.4" x14ac:dyDescent="0.3">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row>
    <row r="610" spans="1:56" ht="14.4" x14ac:dyDescent="0.3">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row>
    <row r="611" spans="1:56" ht="14.4" x14ac:dyDescent="0.3">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row>
    <row r="612" spans="1:56" ht="14.4" x14ac:dyDescent="0.3">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row>
    <row r="613" spans="1:56" ht="14.4" x14ac:dyDescent="0.3">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row>
    <row r="614" spans="1:56" ht="14.4" x14ac:dyDescent="0.3">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row>
    <row r="615" spans="1:56" ht="14.4" x14ac:dyDescent="0.3">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row>
    <row r="616" spans="1:56" ht="14.4" x14ac:dyDescent="0.3">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row>
    <row r="617" spans="1:56" ht="14.4" x14ac:dyDescent="0.3">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row>
    <row r="618" spans="1:56" ht="14.4" x14ac:dyDescent="0.3">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row>
    <row r="619" spans="1:56" ht="14.4" x14ac:dyDescent="0.3">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row>
    <row r="620" spans="1:56" ht="14.4" x14ac:dyDescent="0.3">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row>
    <row r="621" spans="1:56" ht="14.4" x14ac:dyDescent="0.3">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row>
    <row r="622" spans="1:56" ht="14.4" x14ac:dyDescent="0.3">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row>
    <row r="623" spans="1:56" ht="14.4" x14ac:dyDescent="0.3">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row>
    <row r="624" spans="1:56" ht="14.4" x14ac:dyDescent="0.3">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row>
    <row r="625" spans="1:56" ht="14.4" x14ac:dyDescent="0.3">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row>
    <row r="626" spans="1:56" ht="14.4" x14ac:dyDescent="0.3">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row>
    <row r="627" spans="1:56" ht="14.4" x14ac:dyDescent="0.3">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row>
    <row r="628" spans="1:56" ht="14.4" x14ac:dyDescent="0.3">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row>
    <row r="629" spans="1:56" ht="14.4" x14ac:dyDescent="0.3">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row>
    <row r="630" spans="1:56" ht="14.4" x14ac:dyDescent="0.3">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row>
    <row r="631" spans="1:56" ht="14.4" x14ac:dyDescent="0.3">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row>
    <row r="632" spans="1:56" ht="14.4" x14ac:dyDescent="0.3">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row>
    <row r="633" spans="1:56" ht="14.4" x14ac:dyDescent="0.3">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row>
    <row r="634" spans="1:56" ht="14.4" x14ac:dyDescent="0.3">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row>
    <row r="635" spans="1:56" ht="14.4" x14ac:dyDescent="0.3">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row>
    <row r="636" spans="1:56" ht="14.4" x14ac:dyDescent="0.3">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row>
    <row r="637" spans="1:56" ht="14.4" x14ac:dyDescent="0.3">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row>
    <row r="638" spans="1:56" ht="14.4" x14ac:dyDescent="0.3">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row>
    <row r="639" spans="1:56" ht="14.4" x14ac:dyDescent="0.3">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row>
    <row r="640" spans="1:56" ht="14.4" x14ac:dyDescent="0.3">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row>
    <row r="641" spans="1:56" ht="14.4" x14ac:dyDescent="0.3">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c r="AZ641" s="65"/>
      <c r="BA641" s="65"/>
      <c r="BB641" s="65"/>
      <c r="BC641" s="65"/>
      <c r="BD641" s="65"/>
    </row>
    <row r="642" spans="1:56" ht="14.4" x14ac:dyDescent="0.3">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row>
    <row r="643" spans="1:56" ht="14.4" x14ac:dyDescent="0.3">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row>
    <row r="644" spans="1:56" ht="14.4" x14ac:dyDescent="0.3">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row>
    <row r="645" spans="1:56" ht="14.4" x14ac:dyDescent="0.3">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row>
    <row r="646" spans="1:56" ht="14.4" x14ac:dyDescent="0.3">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row>
    <row r="647" spans="1:56" ht="14.4" x14ac:dyDescent="0.3">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row>
    <row r="648" spans="1:56" ht="14.4" x14ac:dyDescent="0.3">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row>
    <row r="649" spans="1:56" ht="14.4" x14ac:dyDescent="0.3">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c r="AZ649" s="65"/>
      <c r="BA649" s="65"/>
      <c r="BB649" s="65"/>
      <c r="BC649" s="65"/>
      <c r="BD649" s="65"/>
    </row>
    <row r="650" spans="1:56" ht="14.4" x14ac:dyDescent="0.3">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c r="AZ650" s="65"/>
      <c r="BA650" s="65"/>
      <c r="BB650" s="65"/>
      <c r="BC650" s="65"/>
      <c r="BD650" s="65"/>
    </row>
    <row r="651" spans="1:56" ht="14.4" x14ac:dyDescent="0.3">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row>
    <row r="652" spans="1:56" ht="14.4" x14ac:dyDescent="0.3">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row>
    <row r="653" spans="1:56" ht="14.4" x14ac:dyDescent="0.3">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row>
    <row r="654" spans="1:56" ht="14.4" x14ac:dyDescent="0.3">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row>
    <row r="655" spans="1:56" ht="14.4" x14ac:dyDescent="0.3">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row>
    <row r="656" spans="1:56" ht="14.4" x14ac:dyDescent="0.3">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row>
    <row r="657" spans="1:56" ht="14.4" x14ac:dyDescent="0.3">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row>
    <row r="658" spans="1:56" ht="14.4" x14ac:dyDescent="0.3">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row>
    <row r="659" spans="1:56" ht="14.4" x14ac:dyDescent="0.3">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row>
    <row r="660" spans="1:56" ht="14.4" x14ac:dyDescent="0.3">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row>
    <row r="661" spans="1:56" ht="14.4" x14ac:dyDescent="0.3">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row>
    <row r="662" spans="1:56" ht="14.4" x14ac:dyDescent="0.3">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row>
    <row r="663" spans="1:56" ht="14.4" x14ac:dyDescent="0.3">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row>
    <row r="664" spans="1:56" ht="14.4" x14ac:dyDescent="0.3">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row>
    <row r="665" spans="1:56" ht="14.4" x14ac:dyDescent="0.3">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row>
    <row r="666" spans="1:56" ht="14.4" x14ac:dyDescent="0.3">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row>
    <row r="667" spans="1:56" ht="14.4" x14ac:dyDescent="0.3">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row>
    <row r="668" spans="1:56" ht="14.4" x14ac:dyDescent="0.3">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c r="AZ668" s="65"/>
      <c r="BA668" s="65"/>
      <c r="BB668" s="65"/>
      <c r="BC668" s="65"/>
      <c r="BD668" s="65"/>
    </row>
    <row r="669" spans="1:56" ht="14.4" x14ac:dyDescent="0.3">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row>
    <row r="670" spans="1:56" ht="14.4" x14ac:dyDescent="0.3">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row>
    <row r="671" spans="1:56" ht="14.4" x14ac:dyDescent="0.3">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row>
    <row r="672" spans="1:56" ht="14.4" x14ac:dyDescent="0.3">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row>
    <row r="673" spans="1:56" ht="14.4" x14ac:dyDescent="0.3">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c r="AZ673" s="65"/>
      <c r="BA673" s="65"/>
      <c r="BB673" s="65"/>
      <c r="BC673" s="65"/>
      <c r="BD673" s="65"/>
    </row>
    <row r="674" spans="1:56" ht="14.4" x14ac:dyDescent="0.3">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c r="AZ674" s="65"/>
      <c r="BA674" s="65"/>
      <c r="BB674" s="65"/>
      <c r="BC674" s="65"/>
      <c r="BD674" s="65"/>
    </row>
    <row r="675" spans="1:56" ht="14.4" x14ac:dyDescent="0.3">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c r="AZ675" s="65"/>
      <c r="BA675" s="65"/>
      <c r="BB675" s="65"/>
      <c r="BC675" s="65"/>
      <c r="BD675" s="65"/>
    </row>
    <row r="676" spans="1:56" ht="14.4" x14ac:dyDescent="0.3">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row>
    <row r="677" spans="1:56" ht="14.4" x14ac:dyDescent="0.3">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row>
    <row r="678" spans="1:56" ht="14.4" x14ac:dyDescent="0.3">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row>
    <row r="679" spans="1:56" ht="14.4" x14ac:dyDescent="0.3">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c r="AZ679" s="65"/>
      <c r="BA679" s="65"/>
      <c r="BB679" s="65"/>
      <c r="BC679" s="65"/>
      <c r="BD679" s="65"/>
    </row>
    <row r="680" spans="1:56" ht="14.4" x14ac:dyDescent="0.3">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c r="AY680" s="65"/>
      <c r="AZ680" s="65"/>
      <c r="BA680" s="65"/>
      <c r="BB680" s="65"/>
      <c r="BC680" s="65"/>
      <c r="BD680" s="65"/>
    </row>
    <row r="681" spans="1:56" ht="14.4" x14ac:dyDescent="0.3">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c r="AY681" s="65"/>
      <c r="AZ681" s="65"/>
      <c r="BA681" s="65"/>
      <c r="BB681" s="65"/>
      <c r="BC681" s="65"/>
      <c r="BD681" s="65"/>
    </row>
    <row r="682" spans="1:56" ht="14.4" x14ac:dyDescent="0.3">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c r="AY682" s="65"/>
      <c r="AZ682" s="65"/>
      <c r="BA682" s="65"/>
      <c r="BB682" s="65"/>
      <c r="BC682" s="65"/>
      <c r="BD682" s="65"/>
    </row>
    <row r="683" spans="1:56" ht="14.4" x14ac:dyDescent="0.3">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row>
    <row r="684" spans="1:56" ht="14.4" x14ac:dyDescent="0.3">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row>
    <row r="685" spans="1:56" ht="14.4" x14ac:dyDescent="0.3">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c r="AY685" s="65"/>
      <c r="AZ685" s="65"/>
      <c r="BA685" s="65"/>
      <c r="BB685" s="65"/>
      <c r="BC685" s="65"/>
      <c r="BD685" s="65"/>
    </row>
    <row r="686" spans="1:56" ht="14.4" x14ac:dyDescent="0.3">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row>
    <row r="687" spans="1:56" ht="14.4" x14ac:dyDescent="0.3">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row>
    <row r="688" spans="1:56" ht="14.4" x14ac:dyDescent="0.3">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5"/>
      <c r="BB688" s="65"/>
      <c r="BC688" s="65"/>
      <c r="BD688" s="65"/>
    </row>
    <row r="689" spans="1:56" ht="14.4" x14ac:dyDescent="0.3">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c r="AY689" s="65"/>
      <c r="AZ689" s="65"/>
      <c r="BA689" s="65"/>
      <c r="BB689" s="65"/>
      <c r="BC689" s="65"/>
      <c r="BD689" s="65"/>
    </row>
    <row r="690" spans="1:56" ht="14.4" x14ac:dyDescent="0.3">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c r="AY690" s="65"/>
      <c r="AZ690" s="65"/>
      <c r="BA690" s="65"/>
      <c r="BB690" s="65"/>
      <c r="BC690" s="65"/>
      <c r="BD690" s="65"/>
    </row>
    <row r="691" spans="1:56" ht="14.4" x14ac:dyDescent="0.3">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c r="AY691" s="65"/>
      <c r="AZ691" s="65"/>
      <c r="BA691" s="65"/>
      <c r="BB691" s="65"/>
      <c r="BC691" s="65"/>
      <c r="BD691" s="65"/>
    </row>
    <row r="692" spans="1:56" ht="14.4" x14ac:dyDescent="0.3">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row>
    <row r="693" spans="1:56" ht="14.4" x14ac:dyDescent="0.3">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c r="AY693" s="65"/>
      <c r="AZ693" s="65"/>
      <c r="BA693" s="65"/>
      <c r="BB693" s="65"/>
      <c r="BC693" s="65"/>
      <c r="BD693" s="65"/>
    </row>
    <row r="694" spans="1:56" ht="14.4" x14ac:dyDescent="0.3">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c r="AY694" s="65"/>
      <c r="AZ694" s="65"/>
      <c r="BA694" s="65"/>
      <c r="BB694" s="65"/>
      <c r="BC694" s="65"/>
      <c r="BD694" s="65"/>
    </row>
    <row r="695" spans="1:56" ht="14.4" x14ac:dyDescent="0.3">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c r="AZ695" s="65"/>
      <c r="BA695" s="65"/>
      <c r="BB695" s="65"/>
      <c r="BC695" s="65"/>
      <c r="BD695" s="65"/>
    </row>
    <row r="696" spans="1:56" ht="14.4" x14ac:dyDescent="0.3">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c r="AZ696" s="65"/>
      <c r="BA696" s="65"/>
      <c r="BB696" s="65"/>
      <c r="BC696" s="65"/>
      <c r="BD696" s="65"/>
    </row>
    <row r="697" spans="1:56" ht="14.4" x14ac:dyDescent="0.3">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c r="AY697" s="65"/>
      <c r="AZ697" s="65"/>
      <c r="BA697" s="65"/>
      <c r="BB697" s="65"/>
      <c r="BC697" s="65"/>
      <c r="BD697" s="65"/>
    </row>
    <row r="698" spans="1:56" ht="14.4" x14ac:dyDescent="0.3">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c r="AY698" s="65"/>
      <c r="AZ698" s="65"/>
      <c r="BA698" s="65"/>
      <c r="BB698" s="65"/>
      <c r="BC698" s="65"/>
      <c r="BD698" s="65"/>
    </row>
    <row r="699" spans="1:56" ht="14.4" x14ac:dyDescent="0.3">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c r="AY699" s="65"/>
      <c r="AZ699" s="65"/>
      <c r="BA699" s="65"/>
      <c r="BB699" s="65"/>
      <c r="BC699" s="65"/>
      <c r="BD699" s="65"/>
    </row>
    <row r="700" spans="1:56" ht="14.4" x14ac:dyDescent="0.3">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c r="AZ700" s="65"/>
      <c r="BA700" s="65"/>
      <c r="BB700" s="65"/>
      <c r="BC700" s="65"/>
      <c r="BD700" s="65"/>
    </row>
    <row r="701" spans="1:56" ht="14.4" x14ac:dyDescent="0.3">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c r="AZ701" s="65"/>
      <c r="BA701" s="65"/>
      <c r="BB701" s="65"/>
      <c r="BC701" s="65"/>
      <c r="BD701" s="65"/>
    </row>
    <row r="702" spans="1:56" ht="14.4" x14ac:dyDescent="0.3">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c r="AZ702" s="65"/>
      <c r="BA702" s="65"/>
      <c r="BB702" s="65"/>
      <c r="BC702" s="65"/>
      <c r="BD702" s="65"/>
    </row>
    <row r="703" spans="1:56" ht="14.4" x14ac:dyDescent="0.3">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row>
    <row r="704" spans="1:56" ht="14.4" x14ac:dyDescent="0.3">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row>
    <row r="705" spans="1:56" ht="14.4" x14ac:dyDescent="0.3">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c r="AY705" s="65"/>
      <c r="AZ705" s="65"/>
      <c r="BA705" s="65"/>
      <c r="BB705" s="65"/>
      <c r="BC705" s="65"/>
      <c r="BD705" s="65"/>
    </row>
    <row r="706" spans="1:56" ht="14.4" x14ac:dyDescent="0.3">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row>
    <row r="707" spans="1:56" ht="14.4" x14ac:dyDescent="0.3">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row>
    <row r="708" spans="1:56" ht="14.4" x14ac:dyDescent="0.3">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c r="AY708" s="65"/>
      <c r="AZ708" s="65"/>
      <c r="BA708" s="65"/>
      <c r="BB708" s="65"/>
      <c r="BC708" s="65"/>
      <c r="BD708" s="65"/>
    </row>
    <row r="709" spans="1:56" ht="14.4" x14ac:dyDescent="0.3">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row>
    <row r="710" spans="1:56" ht="14.4" x14ac:dyDescent="0.3">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row>
    <row r="711" spans="1:56" ht="14.4" x14ac:dyDescent="0.3">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row>
    <row r="712" spans="1:56" ht="14.4" x14ac:dyDescent="0.3">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c r="BD712" s="65"/>
    </row>
    <row r="713" spans="1:56" ht="14.4" x14ac:dyDescent="0.3">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c r="AY713" s="65"/>
      <c r="AZ713" s="65"/>
      <c r="BA713" s="65"/>
      <c r="BB713" s="65"/>
      <c r="BC713" s="65"/>
      <c r="BD713" s="65"/>
    </row>
    <row r="714" spans="1:56" ht="14.4" x14ac:dyDescent="0.3">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c r="AY714" s="65"/>
      <c r="AZ714" s="65"/>
      <c r="BA714" s="65"/>
      <c r="BB714" s="65"/>
      <c r="BC714" s="65"/>
      <c r="BD714" s="65"/>
    </row>
    <row r="715" spans="1:56" ht="14.4" x14ac:dyDescent="0.3">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c r="AY715" s="65"/>
      <c r="AZ715" s="65"/>
      <c r="BA715" s="65"/>
      <c r="BB715" s="65"/>
      <c r="BC715" s="65"/>
      <c r="BD715" s="65"/>
    </row>
    <row r="716" spans="1:56" ht="14.4" x14ac:dyDescent="0.3">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c r="AY716" s="65"/>
      <c r="AZ716" s="65"/>
      <c r="BA716" s="65"/>
      <c r="BB716" s="65"/>
      <c r="BC716" s="65"/>
      <c r="BD716" s="65"/>
    </row>
    <row r="717" spans="1:56" ht="14.4" x14ac:dyDescent="0.3">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c r="AY717" s="65"/>
      <c r="AZ717" s="65"/>
      <c r="BA717" s="65"/>
      <c r="BB717" s="65"/>
      <c r="BC717" s="65"/>
      <c r="BD717" s="65"/>
    </row>
    <row r="718" spans="1:56" ht="14.4" x14ac:dyDescent="0.3">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c r="BD718" s="65"/>
    </row>
    <row r="719" spans="1:56" ht="14.4" x14ac:dyDescent="0.3">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c r="AY719" s="65"/>
      <c r="AZ719" s="65"/>
      <c r="BA719" s="65"/>
      <c r="BB719" s="65"/>
      <c r="BC719" s="65"/>
      <c r="BD719" s="65"/>
    </row>
    <row r="720" spans="1:56" ht="14.4" x14ac:dyDescent="0.3">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row>
    <row r="721" spans="1:56" ht="14.4" x14ac:dyDescent="0.3">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c r="AZ721" s="65"/>
      <c r="BA721" s="65"/>
      <c r="BB721" s="65"/>
      <c r="BC721" s="65"/>
      <c r="BD721" s="65"/>
    </row>
    <row r="722" spans="1:56" ht="14.4" x14ac:dyDescent="0.3">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c r="AY722" s="65"/>
      <c r="AZ722" s="65"/>
      <c r="BA722" s="65"/>
      <c r="BB722" s="65"/>
      <c r="BC722" s="65"/>
      <c r="BD722" s="65"/>
    </row>
    <row r="723" spans="1:56" ht="14.4" x14ac:dyDescent="0.3">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c r="AY723" s="65"/>
      <c r="AZ723" s="65"/>
      <c r="BA723" s="65"/>
      <c r="BB723" s="65"/>
      <c r="BC723" s="65"/>
      <c r="BD723" s="65"/>
    </row>
    <row r="724" spans="1:56" ht="14.4" x14ac:dyDescent="0.3">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c r="AZ724" s="65"/>
      <c r="BA724" s="65"/>
      <c r="BB724" s="65"/>
      <c r="BC724" s="65"/>
      <c r="BD724" s="65"/>
    </row>
    <row r="725" spans="1:56" ht="14.4" x14ac:dyDescent="0.3">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c r="AY725" s="65"/>
      <c r="AZ725" s="65"/>
      <c r="BA725" s="65"/>
      <c r="BB725" s="65"/>
      <c r="BC725" s="65"/>
      <c r="BD725" s="65"/>
    </row>
    <row r="726" spans="1:56" ht="14.4" x14ac:dyDescent="0.3">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c r="AY726" s="65"/>
      <c r="AZ726" s="65"/>
      <c r="BA726" s="65"/>
      <c r="BB726" s="65"/>
      <c r="BC726" s="65"/>
      <c r="BD726" s="65"/>
    </row>
    <row r="727" spans="1:56" ht="14.4" x14ac:dyDescent="0.3">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c r="AY727" s="65"/>
      <c r="AZ727" s="65"/>
      <c r="BA727" s="65"/>
      <c r="BB727" s="65"/>
      <c r="BC727" s="65"/>
      <c r="BD727" s="65"/>
    </row>
    <row r="728" spans="1:56" ht="14.4" x14ac:dyDescent="0.3">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c r="AZ728" s="65"/>
      <c r="BA728" s="65"/>
      <c r="BB728" s="65"/>
      <c r="BC728" s="65"/>
      <c r="BD728" s="65"/>
    </row>
    <row r="729" spans="1:56" ht="14.4" x14ac:dyDescent="0.3">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c r="AZ729" s="65"/>
      <c r="BA729" s="65"/>
      <c r="BB729" s="65"/>
      <c r="BC729" s="65"/>
      <c r="BD729" s="65"/>
    </row>
    <row r="730" spans="1:56" ht="14.4" x14ac:dyDescent="0.3">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c r="AY730" s="65"/>
      <c r="AZ730" s="65"/>
      <c r="BA730" s="65"/>
      <c r="BB730" s="65"/>
      <c r="BC730" s="65"/>
      <c r="BD730" s="65"/>
    </row>
    <row r="731" spans="1:56" ht="14.4" x14ac:dyDescent="0.3">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c r="AY731" s="65"/>
      <c r="AZ731" s="65"/>
      <c r="BA731" s="65"/>
      <c r="BB731" s="65"/>
      <c r="BC731" s="65"/>
      <c r="BD731" s="65"/>
    </row>
    <row r="732" spans="1:56" ht="14.4" x14ac:dyDescent="0.3">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c r="AY732" s="65"/>
      <c r="AZ732" s="65"/>
      <c r="BA732" s="65"/>
      <c r="BB732" s="65"/>
      <c r="BC732" s="65"/>
      <c r="BD732" s="65"/>
    </row>
    <row r="733" spans="1:56" ht="14.4" x14ac:dyDescent="0.3">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c r="AY733" s="65"/>
      <c r="AZ733" s="65"/>
      <c r="BA733" s="65"/>
      <c r="BB733" s="65"/>
      <c r="BC733" s="65"/>
      <c r="BD733" s="65"/>
    </row>
    <row r="734" spans="1:56" ht="14.4" x14ac:dyDescent="0.3">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65"/>
      <c r="BD734" s="65"/>
    </row>
    <row r="735" spans="1:56" ht="14.4" x14ac:dyDescent="0.3">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c r="AZ735" s="65"/>
      <c r="BA735" s="65"/>
      <c r="BB735" s="65"/>
      <c r="BC735" s="65"/>
      <c r="BD735" s="65"/>
    </row>
    <row r="736" spans="1:56" ht="14.4" x14ac:dyDescent="0.3">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row>
    <row r="737" spans="1:56" ht="14.4" x14ac:dyDescent="0.3">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row>
    <row r="738" spans="1:56" ht="14.4" x14ac:dyDescent="0.3">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row>
    <row r="739" spans="1:56" ht="14.4" x14ac:dyDescent="0.3">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65"/>
      <c r="BD739" s="65"/>
    </row>
    <row r="740" spans="1:56" ht="14.4" x14ac:dyDescent="0.3">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row>
    <row r="741" spans="1:56" ht="14.4" x14ac:dyDescent="0.3">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row>
    <row r="742" spans="1:56" ht="14.4" x14ac:dyDescent="0.3">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row>
    <row r="743" spans="1:56" ht="14.4" x14ac:dyDescent="0.3">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row>
    <row r="744" spans="1:56" ht="14.4" x14ac:dyDescent="0.3">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row>
    <row r="745" spans="1:56" ht="14.4" x14ac:dyDescent="0.3">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row>
    <row r="746" spans="1:56" ht="14.4" x14ac:dyDescent="0.3">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row>
    <row r="747" spans="1:56" ht="14.4" x14ac:dyDescent="0.3">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row>
    <row r="748" spans="1:56" ht="14.4" x14ac:dyDescent="0.3">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row>
    <row r="749" spans="1:56" ht="14.4" x14ac:dyDescent="0.3">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row>
    <row r="750" spans="1:56" ht="14.4" x14ac:dyDescent="0.3">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row>
    <row r="751" spans="1:56" ht="14.4" x14ac:dyDescent="0.3">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row>
    <row r="752" spans="1:56" ht="14.4" x14ac:dyDescent="0.3">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row>
    <row r="753" spans="1:56" ht="14.4" x14ac:dyDescent="0.3">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row>
    <row r="754" spans="1:56" ht="14.4" x14ac:dyDescent="0.3">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row>
    <row r="755" spans="1:56" ht="14.4" x14ac:dyDescent="0.3">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row>
    <row r="756" spans="1:56" ht="14.4" x14ac:dyDescent="0.3">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row>
    <row r="757" spans="1:56" ht="14.4" x14ac:dyDescent="0.3">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row>
    <row r="758" spans="1:56" ht="14.4" x14ac:dyDescent="0.3">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c r="AY758" s="65"/>
      <c r="AZ758" s="65"/>
      <c r="BA758" s="65"/>
      <c r="BB758" s="65"/>
      <c r="BC758" s="65"/>
      <c r="BD758" s="65"/>
    </row>
    <row r="759" spans="1:56" ht="14.4" x14ac:dyDescent="0.3">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c r="AY759" s="65"/>
      <c r="AZ759" s="65"/>
      <c r="BA759" s="65"/>
      <c r="BB759" s="65"/>
      <c r="BC759" s="65"/>
      <c r="BD759" s="65"/>
    </row>
    <row r="760" spans="1:56" ht="14.4" x14ac:dyDescent="0.3">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c r="AY760" s="65"/>
      <c r="AZ760" s="65"/>
      <c r="BA760" s="65"/>
      <c r="BB760" s="65"/>
      <c r="BC760" s="65"/>
      <c r="BD760" s="65"/>
    </row>
    <row r="761" spans="1:56" ht="14.4" x14ac:dyDescent="0.3">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c r="AY761" s="65"/>
      <c r="AZ761" s="65"/>
      <c r="BA761" s="65"/>
      <c r="BB761" s="65"/>
      <c r="BC761" s="65"/>
      <c r="BD761" s="65"/>
    </row>
    <row r="762" spans="1:56" ht="14.4" x14ac:dyDescent="0.3">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c r="AZ762" s="65"/>
      <c r="BA762" s="65"/>
      <c r="BB762" s="65"/>
      <c r="BC762" s="65"/>
      <c r="BD762" s="65"/>
    </row>
    <row r="763" spans="1:56" ht="14.4" x14ac:dyDescent="0.3">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c r="AZ763" s="65"/>
      <c r="BA763" s="65"/>
      <c r="BB763" s="65"/>
      <c r="BC763" s="65"/>
      <c r="BD763" s="65"/>
    </row>
    <row r="764" spans="1:56" ht="14.4" x14ac:dyDescent="0.3">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c r="AZ764" s="65"/>
      <c r="BA764" s="65"/>
      <c r="BB764" s="65"/>
      <c r="BC764" s="65"/>
      <c r="BD764" s="65"/>
    </row>
    <row r="765" spans="1:56" ht="14.4" x14ac:dyDescent="0.3">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c r="AY765" s="65"/>
      <c r="AZ765" s="65"/>
      <c r="BA765" s="65"/>
      <c r="BB765" s="65"/>
      <c r="BC765" s="65"/>
      <c r="BD765" s="65"/>
    </row>
    <row r="766" spans="1:56" ht="14.4" x14ac:dyDescent="0.3">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c r="AZ766" s="65"/>
      <c r="BA766" s="65"/>
      <c r="BB766" s="65"/>
      <c r="BC766" s="65"/>
      <c r="BD766" s="65"/>
    </row>
    <row r="767" spans="1:56" ht="14.4" x14ac:dyDescent="0.3">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c r="AY767" s="65"/>
      <c r="AZ767" s="65"/>
      <c r="BA767" s="65"/>
      <c r="BB767" s="65"/>
      <c r="BC767" s="65"/>
      <c r="BD767" s="65"/>
    </row>
    <row r="768" spans="1:56" ht="14.4" x14ac:dyDescent="0.3">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c r="AZ768" s="65"/>
      <c r="BA768" s="65"/>
      <c r="BB768" s="65"/>
      <c r="BC768" s="65"/>
      <c r="BD768" s="65"/>
    </row>
    <row r="769" spans="1:56" ht="14.4" x14ac:dyDescent="0.3">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c r="AY769" s="65"/>
      <c r="AZ769" s="65"/>
      <c r="BA769" s="65"/>
      <c r="BB769" s="65"/>
      <c r="BC769" s="65"/>
      <c r="BD769" s="65"/>
    </row>
    <row r="770" spans="1:56" ht="14.4" x14ac:dyDescent="0.3">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c r="AY770" s="65"/>
      <c r="AZ770" s="65"/>
      <c r="BA770" s="65"/>
      <c r="BB770" s="65"/>
      <c r="BC770" s="65"/>
      <c r="BD770" s="65"/>
    </row>
    <row r="771" spans="1:56" ht="14.4" x14ac:dyDescent="0.3">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c r="AY771" s="65"/>
      <c r="AZ771" s="65"/>
      <c r="BA771" s="65"/>
      <c r="BB771" s="65"/>
      <c r="BC771" s="65"/>
      <c r="BD771" s="65"/>
    </row>
    <row r="772" spans="1:56" ht="14.4" x14ac:dyDescent="0.3">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c r="AY772" s="65"/>
      <c r="AZ772" s="65"/>
      <c r="BA772" s="65"/>
      <c r="BB772" s="65"/>
      <c r="BC772" s="65"/>
      <c r="BD772" s="65"/>
    </row>
    <row r="773" spans="1:56" ht="14.4" x14ac:dyDescent="0.3">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c r="AY773" s="65"/>
      <c r="AZ773" s="65"/>
      <c r="BA773" s="65"/>
      <c r="BB773" s="65"/>
      <c r="BC773" s="65"/>
      <c r="BD773" s="65"/>
    </row>
    <row r="774" spans="1:56" ht="14.4" x14ac:dyDescent="0.3">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c r="AY774" s="65"/>
      <c r="AZ774" s="65"/>
      <c r="BA774" s="65"/>
      <c r="BB774" s="65"/>
      <c r="BC774" s="65"/>
      <c r="BD774" s="65"/>
    </row>
    <row r="775" spans="1:56" ht="14.4" x14ac:dyDescent="0.3">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c r="AY775" s="65"/>
      <c r="AZ775" s="65"/>
      <c r="BA775" s="65"/>
      <c r="BB775" s="65"/>
      <c r="BC775" s="65"/>
      <c r="BD775" s="65"/>
    </row>
    <row r="776" spans="1:56" ht="14.4" x14ac:dyDescent="0.3">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c r="AY776" s="65"/>
      <c r="AZ776" s="65"/>
      <c r="BA776" s="65"/>
      <c r="BB776" s="65"/>
      <c r="BC776" s="65"/>
      <c r="BD776" s="65"/>
    </row>
    <row r="777" spans="1:56" ht="14.4" x14ac:dyDescent="0.3">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c r="AY777" s="65"/>
      <c r="AZ777" s="65"/>
      <c r="BA777" s="65"/>
      <c r="BB777" s="65"/>
      <c r="BC777" s="65"/>
      <c r="BD777" s="65"/>
    </row>
    <row r="778" spans="1:56" ht="14.4" x14ac:dyDescent="0.3">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c r="AY778" s="65"/>
      <c r="AZ778" s="65"/>
      <c r="BA778" s="65"/>
      <c r="BB778" s="65"/>
      <c r="BC778" s="65"/>
      <c r="BD778" s="65"/>
    </row>
    <row r="779" spans="1:56" ht="14.4" x14ac:dyDescent="0.3">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c r="AY779" s="65"/>
      <c r="AZ779" s="65"/>
      <c r="BA779" s="65"/>
      <c r="BB779" s="65"/>
      <c r="BC779" s="65"/>
      <c r="BD779" s="65"/>
    </row>
    <row r="780" spans="1:56" ht="14.4" x14ac:dyDescent="0.3">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c r="AY780" s="65"/>
      <c r="AZ780" s="65"/>
      <c r="BA780" s="65"/>
      <c r="BB780" s="65"/>
      <c r="BC780" s="65"/>
      <c r="BD780" s="65"/>
    </row>
    <row r="781" spans="1:56" ht="14.4" x14ac:dyDescent="0.3">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row>
    <row r="782" spans="1:56" ht="14.4" x14ac:dyDescent="0.3">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c r="AY782" s="65"/>
      <c r="AZ782" s="65"/>
      <c r="BA782" s="65"/>
      <c r="BB782" s="65"/>
      <c r="BC782" s="65"/>
      <c r="BD782" s="65"/>
    </row>
    <row r="783" spans="1:56" ht="14.4" x14ac:dyDescent="0.3">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c r="AY783" s="65"/>
      <c r="AZ783" s="65"/>
      <c r="BA783" s="65"/>
      <c r="BB783" s="65"/>
      <c r="BC783" s="65"/>
      <c r="BD783" s="65"/>
    </row>
    <row r="784" spans="1:56" ht="14.4" x14ac:dyDescent="0.3">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c r="AY784" s="65"/>
      <c r="AZ784" s="65"/>
      <c r="BA784" s="65"/>
      <c r="BB784" s="65"/>
      <c r="BC784" s="65"/>
      <c r="BD784" s="65"/>
    </row>
    <row r="785" spans="1:56" ht="14.4" x14ac:dyDescent="0.3">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c r="AY785" s="65"/>
      <c r="AZ785" s="65"/>
      <c r="BA785" s="65"/>
      <c r="BB785" s="65"/>
      <c r="BC785" s="65"/>
      <c r="BD785" s="65"/>
    </row>
    <row r="786" spans="1:56" ht="14.4" x14ac:dyDescent="0.3">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c r="AY786" s="65"/>
      <c r="AZ786" s="65"/>
      <c r="BA786" s="65"/>
      <c r="BB786" s="65"/>
      <c r="BC786" s="65"/>
      <c r="BD786" s="65"/>
    </row>
    <row r="787" spans="1:56" ht="14.4" x14ac:dyDescent="0.3">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c r="AY787" s="65"/>
      <c r="AZ787" s="65"/>
      <c r="BA787" s="65"/>
      <c r="BB787" s="65"/>
      <c r="BC787" s="65"/>
      <c r="BD787" s="65"/>
    </row>
    <row r="788" spans="1:56" ht="14.4" x14ac:dyDescent="0.3">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c r="AY788" s="65"/>
      <c r="AZ788" s="65"/>
      <c r="BA788" s="65"/>
      <c r="BB788" s="65"/>
      <c r="BC788" s="65"/>
      <c r="BD788" s="65"/>
    </row>
    <row r="789" spans="1:56" ht="14.4" x14ac:dyDescent="0.3">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c r="AY789" s="65"/>
      <c r="AZ789" s="65"/>
      <c r="BA789" s="65"/>
      <c r="BB789" s="65"/>
      <c r="BC789" s="65"/>
      <c r="BD789" s="65"/>
    </row>
    <row r="790" spans="1:56" ht="14.4" x14ac:dyDescent="0.3">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c r="AY790" s="65"/>
      <c r="AZ790" s="65"/>
      <c r="BA790" s="65"/>
      <c r="BB790" s="65"/>
      <c r="BC790" s="65"/>
      <c r="BD790" s="65"/>
    </row>
    <row r="791" spans="1:56" ht="14.4" x14ac:dyDescent="0.3">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c r="AY791" s="65"/>
      <c r="AZ791" s="65"/>
      <c r="BA791" s="65"/>
      <c r="BB791" s="65"/>
      <c r="BC791" s="65"/>
      <c r="BD791" s="65"/>
    </row>
    <row r="792" spans="1:56" ht="14.4" x14ac:dyDescent="0.3">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c r="AY792" s="65"/>
      <c r="AZ792" s="65"/>
      <c r="BA792" s="65"/>
      <c r="BB792" s="65"/>
      <c r="BC792" s="65"/>
      <c r="BD792" s="65"/>
    </row>
    <row r="793" spans="1:56" ht="14.4" x14ac:dyDescent="0.3">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row>
    <row r="794" spans="1:56" ht="14.4" x14ac:dyDescent="0.3">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c r="AY794" s="65"/>
      <c r="AZ794" s="65"/>
      <c r="BA794" s="65"/>
      <c r="BB794" s="65"/>
      <c r="BC794" s="65"/>
      <c r="BD794" s="65"/>
    </row>
    <row r="795" spans="1:56" ht="14.4" x14ac:dyDescent="0.3">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row>
    <row r="796" spans="1:56" ht="14.4" x14ac:dyDescent="0.3">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c r="AY796" s="65"/>
      <c r="AZ796" s="65"/>
      <c r="BA796" s="65"/>
      <c r="BB796" s="65"/>
      <c r="BC796" s="65"/>
      <c r="BD796" s="65"/>
    </row>
    <row r="797" spans="1:56" ht="14.4" x14ac:dyDescent="0.3">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c r="AY797" s="65"/>
      <c r="AZ797" s="65"/>
      <c r="BA797" s="65"/>
      <c r="BB797" s="65"/>
      <c r="BC797" s="65"/>
      <c r="BD797" s="65"/>
    </row>
    <row r="798" spans="1:56" ht="14.4" x14ac:dyDescent="0.3">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c r="AY798" s="65"/>
      <c r="AZ798" s="65"/>
      <c r="BA798" s="65"/>
      <c r="BB798" s="65"/>
      <c r="BC798" s="65"/>
      <c r="BD798" s="65"/>
    </row>
    <row r="799" spans="1:56" ht="14.4" x14ac:dyDescent="0.3">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c r="AY799" s="65"/>
      <c r="AZ799" s="65"/>
      <c r="BA799" s="65"/>
      <c r="BB799" s="65"/>
      <c r="BC799" s="65"/>
      <c r="BD799" s="65"/>
    </row>
    <row r="800" spans="1:56" ht="14.4" x14ac:dyDescent="0.3">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c r="AY800" s="65"/>
      <c r="AZ800" s="65"/>
      <c r="BA800" s="65"/>
      <c r="BB800" s="65"/>
      <c r="BC800" s="65"/>
      <c r="BD800" s="65"/>
    </row>
    <row r="801" spans="1:56" ht="14.4" x14ac:dyDescent="0.3">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row>
    <row r="802" spans="1:56" ht="14.4" x14ac:dyDescent="0.3">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row>
    <row r="803" spans="1:56" ht="14.4" x14ac:dyDescent="0.3">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c r="AY803" s="65"/>
      <c r="AZ803" s="65"/>
      <c r="BA803" s="65"/>
      <c r="BB803" s="65"/>
      <c r="BC803" s="65"/>
      <c r="BD803" s="65"/>
    </row>
    <row r="804" spans="1:56" ht="14.4" x14ac:dyDescent="0.3">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c r="AY804" s="65"/>
      <c r="AZ804" s="65"/>
      <c r="BA804" s="65"/>
      <c r="BB804" s="65"/>
      <c r="BC804" s="65"/>
      <c r="BD804" s="65"/>
    </row>
    <row r="805" spans="1:56" ht="14.4" x14ac:dyDescent="0.3">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c r="AY805" s="65"/>
      <c r="AZ805" s="65"/>
      <c r="BA805" s="65"/>
      <c r="BB805" s="65"/>
      <c r="BC805" s="65"/>
      <c r="BD805" s="65"/>
    </row>
    <row r="806" spans="1:56" ht="14.4" x14ac:dyDescent="0.3">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c r="AZ806" s="65"/>
      <c r="BA806" s="65"/>
      <c r="BB806" s="65"/>
      <c r="BC806" s="65"/>
      <c r="BD806" s="65"/>
    </row>
    <row r="807" spans="1:56" ht="14.4" x14ac:dyDescent="0.3">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c r="AZ807" s="65"/>
      <c r="BA807" s="65"/>
      <c r="BB807" s="65"/>
      <c r="BC807" s="65"/>
      <c r="BD807" s="65"/>
    </row>
    <row r="808" spans="1:56" ht="14.4" x14ac:dyDescent="0.3">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row>
    <row r="809" spans="1:56" ht="14.4" x14ac:dyDescent="0.3">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row>
    <row r="810" spans="1:56" ht="14.4" x14ac:dyDescent="0.3">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row>
    <row r="811" spans="1:56" ht="14.4" x14ac:dyDescent="0.3">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c r="AY811" s="65"/>
      <c r="AZ811" s="65"/>
      <c r="BA811" s="65"/>
      <c r="BB811" s="65"/>
      <c r="BC811" s="65"/>
      <c r="BD811" s="65"/>
    </row>
    <row r="812" spans="1:56" ht="14.4" x14ac:dyDescent="0.3">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c r="AY812" s="65"/>
      <c r="AZ812" s="65"/>
      <c r="BA812" s="65"/>
      <c r="BB812" s="65"/>
      <c r="BC812" s="65"/>
      <c r="BD812" s="65"/>
    </row>
    <row r="813" spans="1:56" ht="14.4" x14ac:dyDescent="0.3">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c r="AY813" s="65"/>
      <c r="AZ813" s="65"/>
      <c r="BA813" s="65"/>
      <c r="BB813" s="65"/>
      <c r="BC813" s="65"/>
      <c r="BD813" s="65"/>
    </row>
    <row r="814" spans="1:56" ht="14.4" x14ac:dyDescent="0.3">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c r="AY814" s="65"/>
      <c r="AZ814" s="65"/>
      <c r="BA814" s="65"/>
      <c r="BB814" s="65"/>
      <c r="BC814" s="65"/>
      <c r="BD814" s="65"/>
    </row>
    <row r="815" spans="1:56" ht="14.4" x14ac:dyDescent="0.3">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row>
    <row r="816" spans="1:56" ht="14.4" x14ac:dyDescent="0.3">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row>
    <row r="817" spans="1:56" ht="14.4" x14ac:dyDescent="0.3">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c r="AY817" s="65"/>
      <c r="AZ817" s="65"/>
      <c r="BA817" s="65"/>
      <c r="BB817" s="65"/>
      <c r="BC817" s="65"/>
      <c r="BD817" s="65"/>
    </row>
    <row r="818" spans="1:56" ht="14.4" x14ac:dyDescent="0.3">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row>
    <row r="819" spans="1:56" ht="14.4" x14ac:dyDescent="0.3">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c r="AY819" s="65"/>
      <c r="AZ819" s="65"/>
      <c r="BA819" s="65"/>
      <c r="BB819" s="65"/>
      <c r="BC819" s="65"/>
      <c r="BD819" s="65"/>
    </row>
    <row r="820" spans="1:56" ht="14.4" x14ac:dyDescent="0.3">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c r="AY820" s="65"/>
      <c r="AZ820" s="65"/>
      <c r="BA820" s="65"/>
      <c r="BB820" s="65"/>
      <c r="BC820" s="65"/>
      <c r="BD820" s="65"/>
    </row>
    <row r="821" spans="1:56" ht="14.4" x14ac:dyDescent="0.3">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c r="AY821" s="65"/>
      <c r="AZ821" s="65"/>
      <c r="BA821" s="65"/>
      <c r="BB821" s="65"/>
      <c r="BC821" s="65"/>
      <c r="BD821" s="65"/>
    </row>
    <row r="822" spans="1:56" ht="14.4" x14ac:dyDescent="0.3">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c r="AY822" s="65"/>
      <c r="AZ822" s="65"/>
      <c r="BA822" s="65"/>
      <c r="BB822" s="65"/>
      <c r="BC822" s="65"/>
      <c r="BD822" s="65"/>
    </row>
    <row r="823" spans="1:56" ht="14.4" x14ac:dyDescent="0.3">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c r="AZ823" s="65"/>
      <c r="BA823" s="65"/>
      <c r="BB823" s="65"/>
      <c r="BC823" s="65"/>
      <c r="BD823" s="65"/>
    </row>
    <row r="824" spans="1:56" ht="14.4" x14ac:dyDescent="0.3">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c r="AY824" s="65"/>
      <c r="AZ824" s="65"/>
      <c r="BA824" s="65"/>
      <c r="BB824" s="65"/>
      <c r="BC824" s="65"/>
      <c r="BD824" s="65"/>
    </row>
    <row r="825" spans="1:56" ht="14.4" x14ac:dyDescent="0.3">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c r="AY825" s="65"/>
      <c r="AZ825" s="65"/>
      <c r="BA825" s="65"/>
      <c r="BB825" s="65"/>
      <c r="BC825" s="65"/>
      <c r="BD825" s="65"/>
    </row>
    <row r="826" spans="1:56" ht="14.4" x14ac:dyDescent="0.3">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c r="AY826" s="65"/>
      <c r="AZ826" s="65"/>
      <c r="BA826" s="65"/>
      <c r="BB826" s="65"/>
      <c r="BC826" s="65"/>
      <c r="BD826" s="65"/>
    </row>
    <row r="827" spans="1:56" ht="14.4" x14ac:dyDescent="0.3">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c r="AY827" s="65"/>
      <c r="AZ827" s="65"/>
      <c r="BA827" s="65"/>
      <c r="BB827" s="65"/>
      <c r="BC827" s="65"/>
      <c r="BD827" s="65"/>
    </row>
    <row r="828" spans="1:56" ht="14.4" x14ac:dyDescent="0.3">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row>
    <row r="829" spans="1:56" ht="14.4" x14ac:dyDescent="0.3">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c r="AZ829" s="65"/>
      <c r="BA829" s="65"/>
      <c r="BB829" s="65"/>
      <c r="BC829" s="65"/>
      <c r="BD829" s="65"/>
    </row>
    <row r="830" spans="1:56" ht="14.4" x14ac:dyDescent="0.3">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c r="AZ830" s="65"/>
      <c r="BA830" s="65"/>
      <c r="BB830" s="65"/>
      <c r="BC830" s="65"/>
      <c r="BD830" s="65"/>
    </row>
    <row r="831" spans="1:56" ht="14.4" x14ac:dyDescent="0.3">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row>
    <row r="832" spans="1:56" ht="14.4" x14ac:dyDescent="0.3">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row>
    <row r="833" spans="1:56" ht="14.4" x14ac:dyDescent="0.3">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row>
    <row r="834" spans="1:56" ht="14.4" x14ac:dyDescent="0.3">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row>
    <row r="835" spans="1:56" ht="14.4" x14ac:dyDescent="0.3">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row>
    <row r="836" spans="1:56" ht="14.4" x14ac:dyDescent="0.3">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row>
    <row r="837" spans="1:56" ht="14.4" x14ac:dyDescent="0.3">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row>
    <row r="838" spans="1:56" ht="14.4" x14ac:dyDescent="0.3">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row>
    <row r="839" spans="1:56" ht="14.4" x14ac:dyDescent="0.3">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row>
    <row r="840" spans="1:56" ht="14.4" x14ac:dyDescent="0.3">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row>
    <row r="841" spans="1:56" ht="14.4" x14ac:dyDescent="0.3">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row>
    <row r="842" spans="1:56" ht="14.4" x14ac:dyDescent="0.3">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c r="AY842" s="65"/>
      <c r="AZ842" s="65"/>
      <c r="BA842" s="65"/>
      <c r="BB842" s="65"/>
      <c r="BC842" s="65"/>
      <c r="BD842" s="65"/>
    </row>
    <row r="843" spans="1:56" ht="14.4" x14ac:dyDescent="0.3">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c r="AY843" s="65"/>
      <c r="AZ843" s="65"/>
      <c r="BA843" s="65"/>
      <c r="BB843" s="65"/>
      <c r="BC843" s="65"/>
      <c r="BD843" s="65"/>
    </row>
    <row r="844" spans="1:56" ht="14.4" x14ac:dyDescent="0.3">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c r="AY844" s="65"/>
      <c r="AZ844" s="65"/>
      <c r="BA844" s="65"/>
      <c r="BB844" s="65"/>
      <c r="BC844" s="65"/>
      <c r="BD844" s="65"/>
    </row>
    <row r="845" spans="1:56" ht="14.4" x14ac:dyDescent="0.3">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c r="AY845" s="65"/>
      <c r="AZ845" s="65"/>
      <c r="BA845" s="65"/>
      <c r="BB845" s="65"/>
      <c r="BC845" s="65"/>
      <c r="BD845" s="65"/>
    </row>
    <row r="846" spans="1:56" ht="14.4" x14ac:dyDescent="0.3">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c r="AY846" s="65"/>
      <c r="AZ846" s="65"/>
      <c r="BA846" s="65"/>
      <c r="BB846" s="65"/>
      <c r="BC846" s="65"/>
      <c r="BD846" s="65"/>
    </row>
    <row r="847" spans="1:56" ht="14.4" x14ac:dyDescent="0.3">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c r="AY847" s="65"/>
      <c r="AZ847" s="65"/>
      <c r="BA847" s="65"/>
      <c r="BB847" s="65"/>
      <c r="BC847" s="65"/>
      <c r="BD847" s="65"/>
    </row>
    <row r="848" spans="1:56" ht="14.4" x14ac:dyDescent="0.3">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c r="AY848" s="65"/>
      <c r="AZ848" s="65"/>
      <c r="BA848" s="65"/>
      <c r="BB848" s="65"/>
      <c r="BC848" s="65"/>
      <c r="BD848" s="65"/>
    </row>
    <row r="849" spans="1:56" ht="14.4" x14ac:dyDescent="0.3">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c r="AY849" s="65"/>
      <c r="AZ849" s="65"/>
      <c r="BA849" s="65"/>
      <c r="BB849" s="65"/>
      <c r="BC849" s="65"/>
      <c r="BD849" s="65"/>
    </row>
    <row r="850" spans="1:56" ht="14.4" x14ac:dyDescent="0.3">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c r="AY850" s="65"/>
      <c r="AZ850" s="65"/>
      <c r="BA850" s="65"/>
      <c r="BB850" s="65"/>
      <c r="BC850" s="65"/>
      <c r="BD850" s="65"/>
    </row>
    <row r="851" spans="1:56" ht="14.4" x14ac:dyDescent="0.3">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row>
    <row r="852" spans="1:56" ht="14.4" x14ac:dyDescent="0.3">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c r="AY852" s="65"/>
      <c r="AZ852" s="65"/>
      <c r="BA852" s="65"/>
      <c r="BB852" s="65"/>
      <c r="BC852" s="65"/>
      <c r="BD852" s="65"/>
    </row>
    <row r="853" spans="1:56" ht="14.4" x14ac:dyDescent="0.3">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c r="AY853" s="65"/>
      <c r="AZ853" s="65"/>
      <c r="BA853" s="65"/>
      <c r="BB853" s="65"/>
      <c r="BC853" s="65"/>
      <c r="BD853" s="65"/>
    </row>
    <row r="854" spans="1:56" ht="14.4" x14ac:dyDescent="0.3">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row>
    <row r="855" spans="1:56" ht="14.4" x14ac:dyDescent="0.3">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row>
    <row r="856" spans="1:56" ht="14.4" x14ac:dyDescent="0.3">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row>
    <row r="857" spans="1:56" ht="14.4" x14ac:dyDescent="0.3">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row>
    <row r="858" spans="1:56" ht="14.4" x14ac:dyDescent="0.3">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row>
    <row r="859" spans="1:56" ht="14.4" x14ac:dyDescent="0.3">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row>
    <row r="860" spans="1:56" ht="14.4" x14ac:dyDescent="0.3">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row>
    <row r="861" spans="1:56" ht="14.4" x14ac:dyDescent="0.3">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row>
    <row r="862" spans="1:56" ht="14.4" x14ac:dyDescent="0.3">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row>
    <row r="863" spans="1:56" ht="14.4" x14ac:dyDescent="0.3">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row>
    <row r="864" spans="1:56" ht="14.4" x14ac:dyDescent="0.3">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row>
    <row r="865" spans="1:56" ht="14.4" x14ac:dyDescent="0.3">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row>
    <row r="866" spans="1:56" ht="14.4" x14ac:dyDescent="0.3">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c r="AY866" s="65"/>
      <c r="AZ866" s="65"/>
      <c r="BA866" s="65"/>
      <c r="BB866" s="65"/>
      <c r="BC866" s="65"/>
      <c r="BD866" s="65"/>
    </row>
    <row r="867" spans="1:56" ht="14.4" x14ac:dyDescent="0.3">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c r="AY867" s="65"/>
      <c r="AZ867" s="65"/>
      <c r="BA867" s="65"/>
      <c r="BB867" s="65"/>
      <c r="BC867" s="65"/>
      <c r="BD867" s="65"/>
    </row>
    <row r="868" spans="1:56" ht="14.4" x14ac:dyDescent="0.3">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c r="AY868" s="65"/>
      <c r="AZ868" s="65"/>
      <c r="BA868" s="65"/>
      <c r="BB868" s="65"/>
      <c r="BC868" s="65"/>
      <c r="BD868" s="65"/>
    </row>
    <row r="869" spans="1:56" ht="14.4" x14ac:dyDescent="0.3">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c r="AY869" s="65"/>
      <c r="AZ869" s="65"/>
      <c r="BA869" s="65"/>
      <c r="BB869" s="65"/>
      <c r="BC869" s="65"/>
      <c r="BD869" s="65"/>
    </row>
    <row r="870" spans="1:56" ht="14.4" x14ac:dyDescent="0.3">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c r="AY870" s="65"/>
      <c r="AZ870" s="65"/>
      <c r="BA870" s="65"/>
      <c r="BB870" s="65"/>
      <c r="BC870" s="65"/>
      <c r="BD870" s="65"/>
    </row>
    <row r="871" spans="1:56" ht="14.4" x14ac:dyDescent="0.3">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c r="AY871" s="65"/>
      <c r="AZ871" s="65"/>
      <c r="BA871" s="65"/>
      <c r="BB871" s="65"/>
      <c r="BC871" s="65"/>
      <c r="BD871" s="65"/>
    </row>
    <row r="872" spans="1:56" ht="14.4" x14ac:dyDescent="0.3">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c r="AY872" s="65"/>
      <c r="AZ872" s="65"/>
      <c r="BA872" s="65"/>
      <c r="BB872" s="65"/>
      <c r="BC872" s="65"/>
      <c r="BD872" s="65"/>
    </row>
    <row r="873" spans="1:56" ht="14.4" x14ac:dyDescent="0.3">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c r="AY873" s="65"/>
      <c r="AZ873" s="65"/>
      <c r="BA873" s="65"/>
      <c r="BB873" s="65"/>
      <c r="BC873" s="65"/>
      <c r="BD873" s="65"/>
    </row>
    <row r="874" spans="1:56" ht="14.4" x14ac:dyDescent="0.3">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c r="AY874" s="65"/>
      <c r="AZ874" s="65"/>
      <c r="BA874" s="65"/>
      <c r="BB874" s="65"/>
      <c r="BC874" s="65"/>
      <c r="BD874" s="65"/>
    </row>
    <row r="875" spans="1:56" ht="14.4" x14ac:dyDescent="0.3">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c r="AY875" s="65"/>
      <c r="AZ875" s="65"/>
      <c r="BA875" s="65"/>
      <c r="BB875" s="65"/>
      <c r="BC875" s="65"/>
      <c r="BD875" s="65"/>
    </row>
    <row r="876" spans="1:56" ht="14.4" x14ac:dyDescent="0.3">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c r="AY876" s="65"/>
      <c r="AZ876" s="65"/>
      <c r="BA876" s="65"/>
      <c r="BB876" s="65"/>
      <c r="BC876" s="65"/>
      <c r="BD876" s="65"/>
    </row>
    <row r="877" spans="1:56" ht="14.4" x14ac:dyDescent="0.3">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c r="AY877" s="65"/>
      <c r="AZ877" s="65"/>
      <c r="BA877" s="65"/>
      <c r="BB877" s="65"/>
      <c r="BC877" s="65"/>
      <c r="BD877" s="65"/>
    </row>
    <row r="878" spans="1:56" ht="14.4" x14ac:dyDescent="0.3">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c r="AY878" s="65"/>
      <c r="AZ878" s="65"/>
      <c r="BA878" s="65"/>
      <c r="BB878" s="65"/>
      <c r="BC878" s="65"/>
      <c r="BD878" s="65"/>
    </row>
    <row r="879" spans="1:56" ht="14.4" x14ac:dyDescent="0.3">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c r="AZ879" s="65"/>
      <c r="BA879" s="65"/>
      <c r="BB879" s="65"/>
      <c r="BC879" s="65"/>
      <c r="BD879" s="65"/>
    </row>
    <row r="880" spans="1:56" ht="14.4" x14ac:dyDescent="0.3">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c r="AY880" s="65"/>
      <c r="AZ880" s="65"/>
      <c r="BA880" s="65"/>
      <c r="BB880" s="65"/>
      <c r="BC880" s="65"/>
      <c r="BD880" s="65"/>
    </row>
    <row r="881" spans="1:56" ht="14.4" x14ac:dyDescent="0.3">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c r="AY881" s="65"/>
      <c r="AZ881" s="65"/>
      <c r="BA881" s="65"/>
      <c r="BB881" s="65"/>
      <c r="BC881" s="65"/>
      <c r="BD881" s="65"/>
    </row>
    <row r="882" spans="1:56" ht="14.4" x14ac:dyDescent="0.3">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c r="AY882" s="65"/>
      <c r="AZ882" s="65"/>
      <c r="BA882" s="65"/>
      <c r="BB882" s="65"/>
      <c r="BC882" s="65"/>
      <c r="BD882" s="65"/>
    </row>
    <row r="883" spans="1:56" ht="14.4" x14ac:dyDescent="0.3">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c r="AY883" s="65"/>
      <c r="AZ883" s="65"/>
      <c r="BA883" s="65"/>
      <c r="BB883" s="65"/>
      <c r="BC883" s="65"/>
      <c r="BD883" s="65"/>
    </row>
    <row r="884" spans="1:56" ht="14.4" x14ac:dyDescent="0.3">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c r="AY884" s="65"/>
      <c r="AZ884" s="65"/>
      <c r="BA884" s="65"/>
      <c r="BB884" s="65"/>
      <c r="BC884" s="65"/>
      <c r="BD884" s="65"/>
    </row>
    <row r="885" spans="1:56" ht="14.4" x14ac:dyDescent="0.3">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c r="AY885" s="65"/>
      <c r="AZ885" s="65"/>
      <c r="BA885" s="65"/>
      <c r="BB885" s="65"/>
      <c r="BC885" s="65"/>
      <c r="BD885" s="65"/>
    </row>
    <row r="886" spans="1:56" ht="14.4" x14ac:dyDescent="0.3">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c r="AY886" s="65"/>
      <c r="AZ886" s="65"/>
      <c r="BA886" s="65"/>
      <c r="BB886" s="65"/>
      <c r="BC886" s="65"/>
      <c r="BD886" s="65"/>
    </row>
    <row r="887" spans="1:56" ht="14.4" x14ac:dyDescent="0.3">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c r="AY887" s="65"/>
      <c r="AZ887" s="65"/>
      <c r="BA887" s="65"/>
      <c r="BB887" s="65"/>
      <c r="BC887" s="65"/>
      <c r="BD887" s="65"/>
    </row>
    <row r="888" spans="1:56" ht="14.4" x14ac:dyDescent="0.3">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c r="AY888" s="65"/>
      <c r="AZ888" s="65"/>
      <c r="BA888" s="65"/>
      <c r="BB888" s="65"/>
      <c r="BC888" s="65"/>
      <c r="BD888" s="65"/>
    </row>
    <row r="889" spans="1:56" ht="14.4" x14ac:dyDescent="0.3">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c r="AY889" s="65"/>
      <c r="AZ889" s="65"/>
      <c r="BA889" s="65"/>
      <c r="BB889" s="65"/>
      <c r="BC889" s="65"/>
      <c r="BD889" s="65"/>
    </row>
    <row r="890" spans="1:56" ht="14.4" x14ac:dyDescent="0.3">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row>
    <row r="891" spans="1:56" ht="14.4" x14ac:dyDescent="0.3">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c r="AY891" s="65"/>
      <c r="AZ891" s="65"/>
      <c r="BA891" s="65"/>
      <c r="BB891" s="65"/>
      <c r="BC891" s="65"/>
      <c r="BD891" s="65"/>
    </row>
    <row r="892" spans="1:56" ht="14.4" x14ac:dyDescent="0.3">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c r="AZ892" s="65"/>
      <c r="BA892" s="65"/>
      <c r="BB892" s="65"/>
      <c r="BC892" s="65"/>
      <c r="BD892" s="65"/>
    </row>
    <row r="893" spans="1:56" ht="14.4" x14ac:dyDescent="0.3">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c r="AZ893" s="65"/>
      <c r="BA893" s="65"/>
      <c r="BB893" s="65"/>
      <c r="BC893" s="65"/>
      <c r="BD893" s="65"/>
    </row>
    <row r="894" spans="1:56" ht="14.4" x14ac:dyDescent="0.3">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c r="AY894" s="65"/>
      <c r="AZ894" s="65"/>
      <c r="BA894" s="65"/>
      <c r="BB894" s="65"/>
      <c r="BC894" s="65"/>
      <c r="BD894" s="65"/>
    </row>
    <row r="895" spans="1:56" ht="14.4" x14ac:dyDescent="0.3">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c r="AY895" s="65"/>
      <c r="AZ895" s="65"/>
      <c r="BA895" s="65"/>
      <c r="BB895" s="65"/>
      <c r="BC895" s="65"/>
      <c r="BD895" s="65"/>
    </row>
    <row r="896" spans="1:56" ht="14.4" x14ac:dyDescent="0.3">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c r="AY896" s="65"/>
      <c r="AZ896" s="65"/>
      <c r="BA896" s="65"/>
      <c r="BB896" s="65"/>
      <c r="BC896" s="65"/>
      <c r="BD896" s="65"/>
    </row>
    <row r="897" spans="1:56" ht="14.4" x14ac:dyDescent="0.3">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c r="AY897" s="65"/>
      <c r="AZ897" s="65"/>
      <c r="BA897" s="65"/>
      <c r="BB897" s="65"/>
      <c r="BC897" s="65"/>
      <c r="BD897" s="65"/>
    </row>
    <row r="898" spans="1:56" ht="14.4" x14ac:dyDescent="0.3">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c r="AY898" s="65"/>
      <c r="AZ898" s="65"/>
      <c r="BA898" s="65"/>
      <c r="BB898" s="65"/>
      <c r="BC898" s="65"/>
      <c r="BD898" s="65"/>
    </row>
    <row r="899" spans="1:56" ht="14.4" x14ac:dyDescent="0.3">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c r="AY899" s="65"/>
      <c r="AZ899" s="65"/>
      <c r="BA899" s="65"/>
      <c r="BB899" s="65"/>
      <c r="BC899" s="65"/>
      <c r="BD899" s="65"/>
    </row>
    <row r="900" spans="1:56" ht="14.4" x14ac:dyDescent="0.3">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c r="AZ900" s="65"/>
      <c r="BA900" s="65"/>
      <c r="BB900" s="65"/>
      <c r="BC900" s="65"/>
      <c r="BD900" s="65"/>
    </row>
    <row r="901" spans="1:56" ht="14.4" x14ac:dyDescent="0.3">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c r="AZ901" s="65"/>
      <c r="BA901" s="65"/>
      <c r="BB901" s="65"/>
      <c r="BC901" s="65"/>
      <c r="BD901" s="65"/>
    </row>
    <row r="902" spans="1:56" ht="14.4" x14ac:dyDescent="0.3">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c r="AZ902" s="65"/>
      <c r="BA902" s="65"/>
      <c r="BB902" s="65"/>
      <c r="BC902" s="65"/>
      <c r="BD902" s="65"/>
    </row>
    <row r="903" spans="1:56" ht="14.4" x14ac:dyDescent="0.3">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c r="AZ903" s="65"/>
      <c r="BA903" s="65"/>
      <c r="BB903" s="65"/>
      <c r="BC903" s="65"/>
      <c r="BD903" s="65"/>
    </row>
    <row r="904" spans="1:56" ht="14.4" x14ac:dyDescent="0.3">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c r="AZ904" s="65"/>
      <c r="BA904" s="65"/>
      <c r="BB904" s="65"/>
      <c r="BC904" s="65"/>
      <c r="BD904" s="65"/>
    </row>
    <row r="905" spans="1:56" ht="14.4" x14ac:dyDescent="0.3">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row>
    <row r="906" spans="1:56" ht="14.4" x14ac:dyDescent="0.3">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c r="AZ906" s="65"/>
      <c r="BA906" s="65"/>
      <c r="BB906" s="65"/>
      <c r="BC906" s="65"/>
      <c r="BD906" s="65"/>
    </row>
    <row r="907" spans="1:56" ht="14.4" x14ac:dyDescent="0.3">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c r="AY907" s="65"/>
      <c r="AZ907" s="65"/>
      <c r="BA907" s="65"/>
      <c r="BB907" s="65"/>
      <c r="BC907" s="65"/>
      <c r="BD907" s="65"/>
    </row>
    <row r="908" spans="1:56" ht="14.4" x14ac:dyDescent="0.3">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c r="AY908" s="65"/>
      <c r="AZ908" s="65"/>
      <c r="BA908" s="65"/>
      <c r="BB908" s="65"/>
      <c r="BC908" s="65"/>
      <c r="BD908" s="65"/>
    </row>
    <row r="909" spans="1:56" ht="14.4" x14ac:dyDescent="0.3">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c r="AY909" s="65"/>
      <c r="AZ909" s="65"/>
      <c r="BA909" s="65"/>
      <c r="BB909" s="65"/>
      <c r="BC909" s="65"/>
      <c r="BD909" s="65"/>
    </row>
    <row r="910" spans="1:56" ht="14.4" x14ac:dyDescent="0.3">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c r="AY910" s="65"/>
      <c r="AZ910" s="65"/>
      <c r="BA910" s="65"/>
      <c r="BB910" s="65"/>
      <c r="BC910" s="65"/>
      <c r="BD910" s="65"/>
    </row>
    <row r="911" spans="1:56" ht="14.4" x14ac:dyDescent="0.3">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c r="AY911" s="65"/>
      <c r="AZ911" s="65"/>
      <c r="BA911" s="65"/>
      <c r="BB911" s="65"/>
      <c r="BC911" s="65"/>
      <c r="BD911" s="65"/>
    </row>
    <row r="912" spans="1:56" ht="14.4" x14ac:dyDescent="0.3">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c r="AY912" s="65"/>
      <c r="AZ912" s="65"/>
      <c r="BA912" s="65"/>
      <c r="BB912" s="65"/>
      <c r="BC912" s="65"/>
      <c r="BD912" s="65"/>
    </row>
    <row r="913" spans="1:56" ht="14.4" x14ac:dyDescent="0.3">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c r="AY913" s="65"/>
      <c r="AZ913" s="65"/>
      <c r="BA913" s="65"/>
      <c r="BB913" s="65"/>
      <c r="BC913" s="65"/>
      <c r="BD913" s="65"/>
    </row>
    <row r="914" spans="1:56" ht="14.4" x14ac:dyDescent="0.3">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c r="AY914" s="65"/>
      <c r="AZ914" s="65"/>
      <c r="BA914" s="65"/>
      <c r="BB914" s="65"/>
      <c r="BC914" s="65"/>
      <c r="BD914" s="65"/>
    </row>
    <row r="915" spans="1:56" ht="14.4" x14ac:dyDescent="0.3">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c r="AZ915" s="65"/>
      <c r="BA915" s="65"/>
      <c r="BB915" s="65"/>
      <c r="BC915" s="65"/>
      <c r="BD915" s="65"/>
    </row>
    <row r="916" spans="1:56" ht="14.4" x14ac:dyDescent="0.3">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c r="AY916" s="65"/>
      <c r="AZ916" s="65"/>
      <c r="BA916" s="65"/>
      <c r="BB916" s="65"/>
      <c r="BC916" s="65"/>
      <c r="BD916" s="65"/>
    </row>
    <row r="917" spans="1:56" ht="14.4" x14ac:dyDescent="0.3">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c r="AY917" s="65"/>
      <c r="AZ917" s="65"/>
      <c r="BA917" s="65"/>
      <c r="BB917" s="65"/>
      <c r="BC917" s="65"/>
      <c r="BD917" s="65"/>
    </row>
    <row r="918" spans="1:56" ht="14.4" x14ac:dyDescent="0.3">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c r="AY918" s="65"/>
      <c r="AZ918" s="65"/>
      <c r="BA918" s="65"/>
      <c r="BB918" s="65"/>
      <c r="BC918" s="65"/>
      <c r="BD918" s="65"/>
    </row>
    <row r="919" spans="1:56" ht="14.4" x14ac:dyDescent="0.3">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c r="AY919" s="65"/>
      <c r="AZ919" s="65"/>
      <c r="BA919" s="65"/>
      <c r="BB919" s="65"/>
      <c r="BC919" s="65"/>
      <c r="BD919" s="65"/>
    </row>
    <row r="920" spans="1:56" ht="14.4" x14ac:dyDescent="0.3">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c r="AY920" s="65"/>
      <c r="AZ920" s="65"/>
      <c r="BA920" s="65"/>
      <c r="BB920" s="65"/>
      <c r="BC920" s="65"/>
      <c r="BD920" s="65"/>
    </row>
    <row r="921" spans="1:56" ht="14.4" x14ac:dyDescent="0.3">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c r="AY921" s="65"/>
      <c r="AZ921" s="65"/>
      <c r="BA921" s="65"/>
      <c r="BB921" s="65"/>
      <c r="BC921" s="65"/>
      <c r="BD921" s="65"/>
    </row>
    <row r="922" spans="1:56" ht="14.4" x14ac:dyDescent="0.3">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c r="AZ922" s="65"/>
      <c r="BA922" s="65"/>
      <c r="BB922" s="65"/>
      <c r="BC922" s="65"/>
      <c r="BD922" s="65"/>
    </row>
    <row r="923" spans="1:56" ht="14.4" x14ac:dyDescent="0.3">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c r="AZ923" s="65"/>
      <c r="BA923" s="65"/>
      <c r="BB923" s="65"/>
      <c r="BC923" s="65"/>
      <c r="BD923" s="65"/>
    </row>
    <row r="924" spans="1:56" ht="14.4" x14ac:dyDescent="0.3">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row>
    <row r="925" spans="1:56" ht="14.4" x14ac:dyDescent="0.3">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c r="AZ925" s="65"/>
      <c r="BA925" s="65"/>
      <c r="BB925" s="65"/>
      <c r="BC925" s="65"/>
      <c r="BD925" s="65"/>
    </row>
    <row r="926" spans="1:56" ht="14.4" x14ac:dyDescent="0.3">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c r="AY926" s="65"/>
      <c r="AZ926" s="65"/>
      <c r="BA926" s="65"/>
      <c r="BB926" s="65"/>
      <c r="BC926" s="65"/>
      <c r="BD926" s="65"/>
    </row>
    <row r="927" spans="1:56" ht="14.4" x14ac:dyDescent="0.3">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row>
    <row r="928" spans="1:56" ht="14.4" x14ac:dyDescent="0.3">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c r="AY928" s="65"/>
      <c r="AZ928" s="65"/>
      <c r="BA928" s="65"/>
      <c r="BB928" s="65"/>
      <c r="BC928" s="65"/>
      <c r="BD928" s="65"/>
    </row>
    <row r="929" spans="1:56" ht="14.4" x14ac:dyDescent="0.3">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c r="AY929" s="65"/>
      <c r="AZ929" s="65"/>
      <c r="BA929" s="65"/>
      <c r="BB929" s="65"/>
      <c r="BC929" s="65"/>
      <c r="BD929" s="65"/>
    </row>
    <row r="930" spans="1:56" ht="14.4" x14ac:dyDescent="0.3">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c r="AY930" s="65"/>
      <c r="AZ930" s="65"/>
      <c r="BA930" s="65"/>
      <c r="BB930" s="65"/>
      <c r="BC930" s="65"/>
      <c r="BD930" s="65"/>
    </row>
    <row r="931" spans="1:56" ht="14.4" x14ac:dyDescent="0.3">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c r="AY931" s="65"/>
      <c r="AZ931" s="65"/>
      <c r="BA931" s="65"/>
      <c r="BB931" s="65"/>
      <c r="BC931" s="65"/>
      <c r="BD931" s="65"/>
    </row>
    <row r="932" spans="1:56" ht="14.4" x14ac:dyDescent="0.3">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c r="AY932" s="65"/>
      <c r="AZ932" s="65"/>
      <c r="BA932" s="65"/>
      <c r="BB932" s="65"/>
      <c r="BC932" s="65"/>
      <c r="BD932" s="65"/>
    </row>
    <row r="933" spans="1:56" ht="14.4" x14ac:dyDescent="0.3">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c r="AY933" s="65"/>
      <c r="AZ933" s="65"/>
      <c r="BA933" s="65"/>
      <c r="BB933" s="65"/>
      <c r="BC933" s="65"/>
      <c r="BD933" s="65"/>
    </row>
    <row r="934" spans="1:56" ht="14.4" x14ac:dyDescent="0.3">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c r="AZ934" s="65"/>
      <c r="BA934" s="65"/>
      <c r="BB934" s="65"/>
      <c r="BC934" s="65"/>
      <c r="BD934" s="65"/>
    </row>
    <row r="935" spans="1:56" ht="14.4" x14ac:dyDescent="0.3">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c r="AZ935" s="65"/>
      <c r="BA935" s="65"/>
      <c r="BB935" s="65"/>
      <c r="BC935" s="65"/>
      <c r="BD935" s="65"/>
    </row>
    <row r="936" spans="1:56" ht="14.4" x14ac:dyDescent="0.3">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c r="AY936" s="65"/>
      <c r="AZ936" s="65"/>
      <c r="BA936" s="65"/>
      <c r="BB936" s="65"/>
      <c r="BC936" s="65"/>
      <c r="BD936" s="65"/>
    </row>
    <row r="937" spans="1:56" ht="14.4" x14ac:dyDescent="0.3">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c r="AY937" s="65"/>
      <c r="AZ937" s="65"/>
      <c r="BA937" s="65"/>
      <c r="BB937" s="65"/>
      <c r="BC937" s="65"/>
      <c r="BD937" s="65"/>
    </row>
    <row r="938" spans="1:56" ht="14.4" x14ac:dyDescent="0.3">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c r="AY938" s="65"/>
      <c r="AZ938" s="65"/>
      <c r="BA938" s="65"/>
      <c r="BB938" s="65"/>
      <c r="BC938" s="65"/>
      <c r="BD938" s="65"/>
    </row>
    <row r="939" spans="1:56" ht="14.4" x14ac:dyDescent="0.3">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c r="AY939" s="65"/>
      <c r="AZ939" s="65"/>
      <c r="BA939" s="65"/>
      <c r="BB939" s="65"/>
      <c r="BC939" s="65"/>
      <c r="BD939" s="65"/>
    </row>
    <row r="940" spans="1:56" ht="14.4" x14ac:dyDescent="0.3">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c r="AY940" s="65"/>
      <c r="AZ940" s="65"/>
      <c r="BA940" s="65"/>
      <c r="BB940" s="65"/>
      <c r="BC940" s="65"/>
      <c r="BD940" s="65"/>
    </row>
    <row r="941" spans="1:56" ht="14.4" x14ac:dyDescent="0.3">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c r="AY941" s="65"/>
      <c r="AZ941" s="65"/>
      <c r="BA941" s="65"/>
      <c r="BB941" s="65"/>
      <c r="BC941" s="65"/>
      <c r="BD941" s="65"/>
    </row>
    <row r="942" spans="1:56" ht="14.4" x14ac:dyDescent="0.3">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c r="AY942" s="65"/>
      <c r="AZ942" s="65"/>
      <c r="BA942" s="65"/>
      <c r="BB942" s="65"/>
      <c r="BC942" s="65"/>
      <c r="BD942" s="65"/>
    </row>
    <row r="943" spans="1:56" ht="14.4" x14ac:dyDescent="0.3">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c r="AY943" s="65"/>
      <c r="AZ943" s="65"/>
      <c r="BA943" s="65"/>
      <c r="BB943" s="65"/>
      <c r="BC943" s="65"/>
      <c r="BD943" s="65"/>
    </row>
    <row r="944" spans="1:56" ht="14.4" x14ac:dyDescent="0.3">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c r="AY944" s="65"/>
      <c r="AZ944" s="65"/>
      <c r="BA944" s="65"/>
      <c r="BB944" s="65"/>
      <c r="BC944" s="65"/>
      <c r="BD944" s="65"/>
    </row>
    <row r="945" spans="1:56" ht="14.4" x14ac:dyDescent="0.3">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c r="AZ945" s="65"/>
      <c r="BA945" s="65"/>
      <c r="BB945" s="65"/>
      <c r="BC945" s="65"/>
      <c r="BD945" s="65"/>
    </row>
    <row r="946" spans="1:56" ht="14.4" x14ac:dyDescent="0.3">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c r="AZ946" s="65"/>
      <c r="BA946" s="65"/>
      <c r="BB946" s="65"/>
      <c r="BC946" s="65"/>
      <c r="BD946" s="65"/>
    </row>
    <row r="947" spans="1:56" ht="14.4" x14ac:dyDescent="0.3">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c r="AZ947" s="65"/>
      <c r="BA947" s="65"/>
      <c r="BB947" s="65"/>
      <c r="BC947" s="65"/>
      <c r="BD947" s="65"/>
    </row>
    <row r="948" spans="1:56" ht="14.4" x14ac:dyDescent="0.3">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row>
    <row r="949" spans="1:56" ht="14.4" x14ac:dyDescent="0.3">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B949" s="65"/>
      <c r="BC949" s="65"/>
      <c r="BD949" s="65"/>
    </row>
    <row r="950" spans="1:56" ht="14.4" x14ac:dyDescent="0.3">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B950" s="65"/>
      <c r="BC950" s="65"/>
      <c r="BD950" s="65"/>
    </row>
    <row r="951" spans="1:56" ht="14.4" x14ac:dyDescent="0.3">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row>
    <row r="952" spans="1:56" ht="14.4" x14ac:dyDescent="0.3">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row>
    <row r="953" spans="1:56" ht="14.4" x14ac:dyDescent="0.3">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B953" s="65"/>
      <c r="BC953" s="65"/>
      <c r="BD953" s="65"/>
    </row>
    <row r="954" spans="1:56" ht="14.4" x14ac:dyDescent="0.3">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row>
    <row r="955" spans="1:56" ht="14.4" x14ac:dyDescent="0.3">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row>
    <row r="956" spans="1:56" ht="14.4" x14ac:dyDescent="0.3">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B956" s="65"/>
      <c r="BC956" s="65"/>
      <c r="BD956" s="65"/>
    </row>
    <row r="957" spans="1:56" ht="14.4" x14ac:dyDescent="0.3">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B957" s="65"/>
      <c r="BC957" s="65"/>
      <c r="BD957" s="65"/>
    </row>
    <row r="958" spans="1:56" ht="14.4" x14ac:dyDescent="0.3">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B958" s="65"/>
      <c r="BC958" s="65"/>
      <c r="BD958" s="65"/>
    </row>
    <row r="959" spans="1:56" ht="14.4" x14ac:dyDescent="0.3">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B959" s="65"/>
      <c r="BC959" s="65"/>
      <c r="BD959" s="65"/>
    </row>
    <row r="960" spans="1:56" ht="14.4" x14ac:dyDescent="0.3">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c r="AZ960" s="65"/>
      <c r="BA960" s="65"/>
      <c r="BB960" s="65"/>
      <c r="BC960" s="65"/>
      <c r="BD960" s="65"/>
    </row>
    <row r="961" spans="1:56" ht="14.4" x14ac:dyDescent="0.3">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c r="AZ961" s="65"/>
      <c r="BA961" s="65"/>
      <c r="BB961" s="65"/>
      <c r="BC961" s="65"/>
      <c r="BD961" s="65"/>
    </row>
    <row r="962" spans="1:56" ht="14.4" x14ac:dyDescent="0.3">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c r="AZ962" s="65"/>
      <c r="BA962" s="65"/>
      <c r="BB962" s="65"/>
      <c r="BC962" s="65"/>
      <c r="BD962" s="65"/>
    </row>
    <row r="963" spans="1:56" ht="14.4" x14ac:dyDescent="0.3">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row>
    <row r="964" spans="1:56" ht="14.4" x14ac:dyDescent="0.3">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c r="AZ964" s="65"/>
      <c r="BA964" s="65"/>
      <c r="BB964" s="65"/>
      <c r="BC964" s="65"/>
      <c r="BD964" s="65"/>
    </row>
    <row r="965" spans="1:56" ht="14.4" x14ac:dyDescent="0.3">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c r="AZ965" s="65"/>
      <c r="BA965" s="65"/>
      <c r="BB965" s="65"/>
      <c r="BC965" s="65"/>
      <c r="BD965" s="65"/>
    </row>
    <row r="966" spans="1:56" ht="14.4" x14ac:dyDescent="0.3">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c r="AZ966" s="65"/>
      <c r="BA966" s="65"/>
      <c r="BB966" s="65"/>
      <c r="BC966" s="65"/>
      <c r="BD966" s="65"/>
    </row>
    <row r="967" spans="1:56" ht="14.4" x14ac:dyDescent="0.3">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c r="AZ967" s="65"/>
      <c r="BA967" s="65"/>
      <c r="BB967" s="65"/>
      <c r="BC967" s="65"/>
      <c r="BD967" s="65"/>
    </row>
    <row r="968" spans="1:56" ht="14.4" x14ac:dyDescent="0.3">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c r="AZ968" s="65"/>
      <c r="BA968" s="65"/>
      <c r="BB968" s="65"/>
      <c r="BC968" s="65"/>
      <c r="BD968" s="65"/>
    </row>
    <row r="969" spans="1:56" ht="14.4" x14ac:dyDescent="0.3">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c r="AZ969" s="65"/>
      <c r="BA969" s="65"/>
      <c r="BB969" s="65"/>
      <c r="BC969" s="65"/>
      <c r="BD969" s="65"/>
    </row>
    <row r="970" spans="1:56" ht="14.4" x14ac:dyDescent="0.3">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c r="AZ970" s="65"/>
      <c r="BA970" s="65"/>
      <c r="BB970" s="65"/>
      <c r="BC970" s="65"/>
      <c r="BD970" s="65"/>
    </row>
    <row r="971" spans="1:56" ht="14.4" x14ac:dyDescent="0.3">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c r="AZ971" s="65"/>
      <c r="BA971" s="65"/>
      <c r="BB971" s="65"/>
      <c r="BC971" s="65"/>
      <c r="BD971" s="65"/>
    </row>
    <row r="972" spans="1:56" ht="14.4" x14ac:dyDescent="0.3">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B972" s="65"/>
      <c r="BC972" s="65"/>
      <c r="BD972" s="65"/>
    </row>
    <row r="973" spans="1:56" ht="14.4" x14ac:dyDescent="0.3">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c r="AZ973" s="65"/>
      <c r="BA973" s="65"/>
      <c r="BB973" s="65"/>
      <c r="BC973" s="65"/>
      <c r="BD973" s="65"/>
    </row>
    <row r="974" spans="1:56" ht="14.4" x14ac:dyDescent="0.3">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B974" s="65"/>
      <c r="BC974" s="65"/>
      <c r="BD974" s="65"/>
    </row>
    <row r="975" spans="1:56" ht="14.4" x14ac:dyDescent="0.3">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row>
    <row r="976" spans="1:56" ht="14.4" x14ac:dyDescent="0.3">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row>
    <row r="977" spans="1:56" ht="14.4" x14ac:dyDescent="0.3">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row>
    <row r="978" spans="1:56" ht="14.4" x14ac:dyDescent="0.3">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B978" s="65"/>
      <c r="BC978" s="65"/>
      <c r="BD978" s="65"/>
    </row>
    <row r="979" spans="1:56" ht="14.4" x14ac:dyDescent="0.3">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B979" s="65"/>
      <c r="BC979" s="65"/>
      <c r="BD979" s="65"/>
    </row>
    <row r="980" spans="1:56" ht="14.4" x14ac:dyDescent="0.3">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B980" s="65"/>
      <c r="BC980" s="65"/>
      <c r="BD980" s="65"/>
    </row>
    <row r="981" spans="1:56" ht="14.4" x14ac:dyDescent="0.3">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B981" s="65"/>
      <c r="BC981" s="65"/>
      <c r="BD981" s="65"/>
    </row>
    <row r="982" spans="1:56" ht="14.4" x14ac:dyDescent="0.3">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B982" s="65"/>
      <c r="BC982" s="65"/>
      <c r="BD982" s="65"/>
    </row>
    <row r="983" spans="1:56" ht="14.4" x14ac:dyDescent="0.3">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row>
    <row r="984" spans="1:56" ht="14.4" x14ac:dyDescent="0.3">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B984" s="65"/>
      <c r="BC984" s="65"/>
      <c r="BD984" s="65"/>
    </row>
    <row r="985" spans="1:56" ht="14.4" x14ac:dyDescent="0.3">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B985" s="65"/>
      <c r="BC985" s="65"/>
      <c r="BD985" s="65"/>
    </row>
    <row r="986" spans="1:56" ht="14.4" x14ac:dyDescent="0.3">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B986" s="65"/>
      <c r="BC986" s="65"/>
      <c r="BD986" s="65"/>
    </row>
    <row r="987" spans="1:56" ht="14.4" x14ac:dyDescent="0.3">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c r="AZ987" s="65"/>
      <c r="BA987" s="65"/>
      <c r="BB987" s="65"/>
      <c r="BC987" s="65"/>
      <c r="BD987" s="65"/>
    </row>
    <row r="988" spans="1:56" ht="14.4" x14ac:dyDescent="0.3">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B988" s="65"/>
      <c r="BC988" s="65"/>
      <c r="BD988" s="65"/>
    </row>
    <row r="989" spans="1:56" ht="14.4" x14ac:dyDescent="0.3">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c r="AZ989" s="65"/>
      <c r="BA989" s="65"/>
      <c r="BB989" s="65"/>
      <c r="BC989" s="65"/>
      <c r="BD989" s="65"/>
    </row>
    <row r="990" spans="1:56" ht="14.4" x14ac:dyDescent="0.3">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c r="AZ990" s="65"/>
      <c r="BA990" s="65"/>
      <c r="BB990" s="65"/>
      <c r="BC990" s="65"/>
      <c r="BD990" s="65"/>
    </row>
    <row r="991" spans="1:56" ht="14.4" x14ac:dyDescent="0.3">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65"/>
      <c r="BD991" s="65"/>
    </row>
    <row r="992" spans="1:56" ht="14.4" x14ac:dyDescent="0.3">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c r="AZ992" s="65"/>
      <c r="BA992" s="65"/>
      <c r="BB992" s="65"/>
      <c r="BC992" s="65"/>
      <c r="BD992" s="65"/>
    </row>
    <row r="993" spans="1:56" ht="14.4" x14ac:dyDescent="0.3">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B993" s="65"/>
      <c r="BC993" s="65"/>
      <c r="BD993" s="65"/>
    </row>
    <row r="994" spans="1:56" ht="14.4" x14ac:dyDescent="0.3">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B994" s="65"/>
      <c r="BC994" s="65"/>
      <c r="BD994" s="65"/>
    </row>
    <row r="995" spans="1:56" ht="14.4" x14ac:dyDescent="0.3">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B995" s="65"/>
      <c r="BC995" s="65"/>
      <c r="BD995" s="65"/>
    </row>
    <row r="996" spans="1:56" ht="14.4" x14ac:dyDescent="0.3">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B996" s="65"/>
      <c r="BC996" s="65"/>
      <c r="BD996" s="65"/>
    </row>
    <row r="997" spans="1:56" ht="14.4" x14ac:dyDescent="0.3">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B997" s="65"/>
      <c r="BC997" s="65"/>
      <c r="BD997" s="65"/>
    </row>
    <row r="998" spans="1:56" ht="14.4" x14ac:dyDescent="0.3">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B998" s="65"/>
      <c r="BC998" s="65"/>
      <c r="BD998" s="65"/>
    </row>
    <row r="999" spans="1:56" ht="14.4" x14ac:dyDescent="0.3">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c r="AZ999" s="65"/>
      <c r="BA999" s="65"/>
      <c r="BB999" s="65"/>
      <c r="BC999" s="65"/>
      <c r="BD999" s="65"/>
    </row>
    <row r="1000" spans="1:56" ht="14.4" x14ac:dyDescent="0.3">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c r="AZ1000" s="65"/>
      <c r="BA1000" s="65"/>
      <c r="BB1000" s="65"/>
      <c r="BC1000" s="65"/>
      <c r="BD1000" s="65"/>
    </row>
  </sheetData>
  <mergeCells count="60">
    <mergeCell ref="V22:AW22"/>
    <mergeCell ref="AM14:AW14"/>
    <mergeCell ref="F18:AW18"/>
    <mergeCell ref="A14:T16"/>
    <mergeCell ref="S13:T13"/>
    <mergeCell ref="O13:P13"/>
    <mergeCell ref="Q13:R13"/>
    <mergeCell ref="A13:B13"/>
    <mergeCell ref="I13:J13"/>
    <mergeCell ref="K13:L13"/>
    <mergeCell ref="M13:N13"/>
    <mergeCell ref="G13:H13"/>
    <mergeCell ref="A12:R12"/>
    <mergeCell ref="C13:D13"/>
    <mergeCell ref="E13:F13"/>
    <mergeCell ref="A25:AW25"/>
    <mergeCell ref="A20:AW20"/>
    <mergeCell ref="A21:AW21"/>
    <mergeCell ref="F22:U22"/>
    <mergeCell ref="A23:U24"/>
    <mergeCell ref="A22:E22"/>
    <mergeCell ref="V24:AW24"/>
    <mergeCell ref="A19:AW19"/>
    <mergeCell ref="Z14:AK14"/>
    <mergeCell ref="B17:AW17"/>
    <mergeCell ref="A18:E18"/>
    <mergeCell ref="V23:AW23"/>
    <mergeCell ref="AM13:AW13"/>
    <mergeCell ref="A8:T10"/>
    <mergeCell ref="O7:P7"/>
    <mergeCell ref="N4:O4"/>
    <mergeCell ref="P4:Q4"/>
    <mergeCell ref="R4:S4"/>
    <mergeCell ref="T4:U4"/>
    <mergeCell ref="A6:R6"/>
    <mergeCell ref="Q7:R7"/>
    <mergeCell ref="C7:D7"/>
    <mergeCell ref="E7:F7"/>
    <mergeCell ref="G7:H7"/>
    <mergeCell ref="A1:AX1"/>
    <mergeCell ref="A2:AN2"/>
    <mergeCell ref="L4:M4"/>
    <mergeCell ref="A4:K4"/>
    <mergeCell ref="K7:L7"/>
    <mergeCell ref="V4:W4"/>
    <mergeCell ref="X4:Y4"/>
    <mergeCell ref="Z4:AA4"/>
    <mergeCell ref="AB4:AC4"/>
    <mergeCell ref="AD4:AE4"/>
    <mergeCell ref="S7:T7"/>
    <mergeCell ref="A7:B7"/>
    <mergeCell ref="AO2:AS2"/>
    <mergeCell ref="AT2:AX2"/>
    <mergeCell ref="I7:J7"/>
    <mergeCell ref="M7:N7"/>
    <mergeCell ref="AM7:AW7"/>
    <mergeCell ref="AM8:AW8"/>
    <mergeCell ref="Z7:AK7"/>
    <mergeCell ref="Z8:AK8"/>
    <mergeCell ref="Z13:AK13"/>
  </mergeCells>
  <pageMargins left="0.7" right="0.7" top="0.75" bottom="0.75" header="0.3" footer="0.3"/>
  <pageSetup paperSize="9" scale="8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2.5546875" defaultRowHeight="15" customHeight="1" x14ac:dyDescent="0.3"/>
  <cols>
    <col min="1" max="26" width="7" customWidth="1"/>
  </cols>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6</vt:i4>
      </vt:variant>
    </vt:vector>
  </HeadingPairs>
  <TitlesOfParts>
    <vt:vector size="15" baseType="lpstr">
      <vt:lpstr>Загальна інформація</vt:lpstr>
      <vt:lpstr>Зведена таблиця звіту</vt:lpstr>
      <vt:lpstr>Майно</vt:lpstr>
      <vt:lpstr>Грошові кошти ІІ_Внески ІІІ</vt:lpstr>
      <vt:lpstr>Таблиці 1.1_6.3.</vt:lpstr>
      <vt:lpstr>ІУ Платежі з рахунків</vt:lpstr>
      <vt:lpstr>Платежі з рахунків 1.1._1.5 У.</vt:lpstr>
      <vt:lpstr>Остання сторінка</vt:lpstr>
      <vt:lpstr>Аркуш1</vt:lpstr>
      <vt:lpstr>'Грошові кошти ІІ_Внески ІІІ'!Print_Area</vt:lpstr>
      <vt:lpstr>'Загальна інформація'!Print_Area</vt:lpstr>
      <vt:lpstr>'ІУ Платежі з рахунків'!Print_Area</vt:lpstr>
      <vt:lpstr>Майно!Print_Area</vt:lpstr>
      <vt:lpstr>'Остання сторінка'!Print_Area</vt:lpstr>
      <vt:lpstr>'Таблиці 1.1_6.3.'!Print_Area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2020-02-10T08:37:35Z</cp:lastPrinted>
  <dcterms:created xsi:type="dcterms:W3CDTF">2017-07-19T13:08:39Z</dcterms:created>
  <dcterms:modified xsi:type="dcterms:W3CDTF">2020-02-10T10:23:09Z</dcterms:modified>
</cp:coreProperties>
</file>