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975" firstSheet="3" activeTab="3"/>
  </bookViews>
  <sheets>
    <sheet name="ТИТУЛКА" sheetId="1" r:id="rId1"/>
    <sheet name="Загальна інформація" sheetId="2" r:id="rId2"/>
    <sheet name="Місцеві організації" sheetId="3" r:id="rId3"/>
    <sheet name="ЗВЕДЕНА ТАБ." sheetId="4" r:id="rId4"/>
    <sheet name="Зв.МАЙНО" sheetId="5" r:id="rId5"/>
    <sheet name="Від.МАЙНО" sheetId="6" r:id="rId6"/>
    <sheet name="Зв.КОШТИ" sheetId="7" r:id="rId7"/>
    <sheet name="Від.КОШТИ" sheetId="8" r:id="rId8"/>
    <sheet name="Зв.ВНЕСКИ" sheetId="9" r:id="rId9"/>
    <sheet name="1.1" sheetId="10" r:id="rId10"/>
    <sheet name="1.2-1.3" sheetId="11" r:id="rId11"/>
    <sheet name="1.4" sheetId="12" r:id="rId12"/>
    <sheet name="1.5-16" sheetId="13" r:id="rId13"/>
    <sheet name="2.1 - 5.3" sheetId="14" r:id="rId14"/>
    <sheet name="6.1 - 6.3" sheetId="15" r:id="rId15"/>
    <sheet name="Зв.ПЛАТЕжІ" sheetId="16" r:id="rId16"/>
    <sheet name="1.1." sheetId="17" r:id="rId17"/>
    <sheet name="1.2 (рах.міс.орг)" sheetId="18" r:id="rId18"/>
    <sheet name="1.3" sheetId="19" r:id="rId19"/>
    <sheet name="1.4. (рах.канд)" sheetId="20" r:id="rId20"/>
    <sheet name="1.5" sheetId="21" r:id="rId21"/>
    <sheet name="V.Відомості про фін.зоб" sheetId="22" r:id="rId22"/>
    <sheet name="Остання" sheetId="23" r:id="rId23"/>
  </sheets>
  <definedNames/>
  <calcPr fullCalcOnLoad="1"/>
</workbook>
</file>

<file path=xl/sharedStrings.xml><?xml version="1.0" encoding="utf-8"?>
<sst xmlns="http://schemas.openxmlformats.org/spreadsheetml/2006/main" count="5412" uniqueCount="1289">
  <si>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</si>
  <si>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</si>
  <si>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</si>
  <si>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</si>
  <si>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</si>
  <si>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</si>
  <si>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</si>
  <si>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</si>
  <si>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</si>
  <si>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</si>
  <si>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</si>
  <si>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</si>
  <si>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</si>
  <si>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</si>
  <si>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</si>
  <si>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</si>
  <si>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</si>
  <si>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</si>
  <si>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</si>
  <si>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</si>
  <si>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</si>
  <si>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</si>
  <si>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</si>
  <si>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</si>
  <si>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</si>
  <si>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</si>
  <si>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</si>
  <si>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</si>
  <si>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</si>
  <si>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</si>
  <si>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</si>
  <si>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</si>
  <si>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</si>
  <si>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</si>
  <si>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</si>
  <si>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</si>
  <si>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</si>
  <si>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</si>
  <si>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</si>
  <si>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</si>
  <si>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</si>
  <si>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</si>
  <si>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</si>
  <si>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</si>
  <si>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</si>
  <si>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</si>
  <si>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</si>
  <si>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</si>
  <si>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</si>
  <si>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</si>
  <si>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</si>
  <si>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</si>
  <si>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</si>
  <si>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</si>
  <si>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</si>
  <si>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</si>
  <si>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</si>
  <si>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</si>
  <si>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</si>
  <si>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</si>
  <si>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</si>
  <si>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</si>
  <si>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</si>
  <si>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</si>
  <si>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</si>
  <si>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</si>
  <si>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</si>
  <si>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</si>
  <si>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</si>
  <si>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</si>
  <si>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</si>
  <si>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</si>
  <si>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</si>
  <si>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</si>
  <si>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</si>
  <si>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</si>
  <si>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</si>
  <si>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</si>
  <si>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</si>
  <si>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</si>
  <si>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</si>
  <si>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</si>
  <si>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</si>
  <si>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</si>
  <si>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</si>
  <si>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</si>
  <si>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</si>
  <si>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</si>
  <si>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</si>
  <si>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</si>
  <si>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</si>
  <si>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</si>
  <si>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</si>
  <si>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</si>
  <si>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</si>
  <si>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</si>
  <si>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</si>
  <si>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</si>
  <si>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</si>
  <si>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</si>
  <si>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</si>
  <si>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</si>
  <si>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</si>
  <si>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</si>
  <si>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</si>
  <si>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</si>
  <si>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</si>
  <si>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</si>
  <si>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</si>
  <si>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</si>
  <si>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</si>
  <si>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</si>
  <si>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</si>
  <si>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</si>
  <si>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</si>
  <si>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</si>
  <si>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</si>
  <si>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</si>
  <si>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</si>
  <si>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</si>
  <si>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</si>
  <si>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</si>
  <si>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</si>
  <si>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</si>
  <si>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</si>
  <si>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</si>
  <si>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</si>
  <si>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</si>
  <si>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</si>
  <si>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</si>
  <si>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</si>
  <si>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</si>
  <si>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</si>
  <si>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</si>
  <si>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</si>
  <si>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</si>
  <si>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</si>
  <si>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</si>
  <si>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</si>
  <si>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</si>
  <si>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</si>
  <si>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</si>
  <si>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</si>
  <si>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</si>
  <si>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</si>
  <si>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</si>
  <si>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</si>
  <si>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</si>
  <si>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</si>
  <si>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</si>
  <si>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</si>
  <si>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</si>
  <si>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</si>
  <si>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</si>
  <si>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</si>
  <si>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</si>
  <si>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</si>
  <si>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</si>
  <si>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</si>
  <si>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</si>
  <si>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</si>
  <si>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</si>
  <si>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</si>
  <si>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</si>
  <si>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</si>
  <si>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</si>
  <si>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</si>
  <si>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</si>
  <si>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</si>
  <si>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</si>
  <si>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</si>
  <si>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</si>
  <si>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</si>
  <si>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</si>
  <si>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</si>
  <si>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</si>
  <si>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</si>
  <si>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</si>
  <si>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</si>
  <si>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</si>
  <si>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</si>
  <si>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</si>
  <si>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</si>
  <si>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</si>
  <si>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</si>
  <si>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</si>
  <si>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</si>
  <si>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</si>
  <si>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</si>
  <si>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</si>
  <si>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</si>
  <si>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</si>
  <si>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</si>
  <si>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</si>
  <si>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</si>
  <si>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</si>
  <si>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</si>
  <si>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</si>
  <si>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</si>
  <si>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</si>
  <si>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</si>
  <si>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</si>
  <si>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</si>
  <si>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</si>
  <si>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</si>
  <si>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</si>
  <si>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</si>
  <si>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</si>
  <si>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</si>
  <si>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</si>
  <si>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</si>
  <si>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</si>
  <si>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</si>
  <si>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</si>
  <si>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rPr>
      <t xml:space="preserve"> </t>
    </r>
    <r>
      <rPr>
        <sz val="12"/>
        <color indexed="8"/>
        <rFont val="Times New Roman"/>
        <family val="1"/>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</si>
  <si>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</si>
  <si>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</si>
  <si>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</si>
  <si>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</si>
  <si>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</si>
  <si>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</si>
  <si>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</si>
  <si>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</si>
  <si>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</si>
  <si>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</si>
  <si>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</si>
  <si>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</si>
  <si>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</si>
  <si>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</si>
  <si>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</si>
  <si>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</si>
  <si>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</si>
  <si>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</si>
  <si>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</si>
  <si>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</si>
  <si>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</si>
  <si>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</si>
  <si>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</si>
  <si>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</si>
  <si>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</si>
  <si>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</si>
  <si>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</si>
  <si>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</si>
  <si>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</si>
  <si>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</si>
  <si>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</si>
  <si>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</si>
  <si>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</si>
  <si>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</si>
  <si>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</si>
  <si>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</si>
  <si>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</si>
  <si>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</si>
  <si>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</si>
  <si>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</si>
  <si>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</si>
  <si>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</si>
  <si>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</si>
  <si>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</si>
  <si>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</si>
  <si>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</si>
  <si>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</si>
  <si>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</si>
  <si>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</si>
  <si>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</si>
  <si>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</si>
  <si>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</si>
  <si>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</si>
  <si>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</si>
  <si>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</si>
  <si>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</si>
  <si>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</si>
  <si>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</si>
  <si>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</si>
  <si>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</si>
  <si>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</si>
  <si>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</si>
  <si>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</si>
  <si>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</si>
  <si>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</si>
  <si>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</si>
  <si>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</si>
  <si>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</si>
  <si>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</si>
  <si>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</si>
  <si>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</si>
  <si>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</si>
  <si>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</si>
  <si>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</si>
  <si>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</si>
  <si>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</si>
  <si>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</si>
  <si>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</si>
  <si>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</si>
  <si>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</si>
  <si>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</si>
  <si>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</si>
  <si>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</si>
  <si>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</si>
  <si>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</si>
  <si>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</si>
  <si>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</si>
  <si>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</si>
  <si>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</si>
  <si>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</si>
  <si>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</si>
  <si>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</si>
  <si>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</si>
  <si>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</si>
  <si>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</si>
  <si>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</si>
  <si>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</si>
  <si>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</si>
  <si>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</si>
  <si>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</si>
  <si>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</si>
  <si>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</si>
  <si>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</si>
  <si>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</si>
  <si>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</si>
  <si>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</si>
  <si>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</si>
  <si>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</si>
  <si>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</si>
  <si>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</si>
  <si>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</si>
  <si>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</si>
  <si>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</si>
  <si>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</si>
  <si>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</si>
  <si>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</si>
  <si>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</si>
  <si>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</si>
  <si>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</si>
  <si>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</si>
  <si>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</si>
  <si>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</si>
  <si>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</si>
  <si>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</si>
  <si>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</si>
  <si>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</si>
  <si>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</si>
  <si>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</si>
  <si>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</si>
  <si>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</si>
  <si>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</si>
  <si>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</si>
  <si>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</si>
  <si>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</si>
  <si>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</si>
  <si>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</si>
  <si>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</si>
  <si>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</si>
  <si>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</si>
  <si>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</si>
  <si>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</si>
  <si>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</si>
  <si>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</si>
  <si>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</si>
  <si>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</si>
  <si>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</si>
  <si>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</si>
  <si>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</si>
  <si>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</si>
  <si>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</si>
  <si>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</si>
  <si>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</si>
  <si>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</si>
  <si>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</si>
  <si>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</si>
  <si>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</si>
  <si>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</si>
  <si>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</si>
  <si>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</si>
  <si>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</si>
  <si>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</si>
  <si>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</si>
  <si>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</si>
  <si>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</si>
  <si>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</si>
  <si>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</si>
  <si>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</si>
  <si>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</si>
  <si>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</si>
  <si>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rPr>
      <t xml:space="preserve"> політичної партії</t>
    </r>
  </si>
  <si>
    <t>1)      на користь фізичних осіб</t>
  </si>
  <si>
    <t>2)       на користь юридичних осіб</t>
  </si>
  <si>
    <r>
      <t>*</t>
    </r>
    <r>
      <rPr>
        <sz val="11"/>
        <color indexed="8"/>
        <rFont val="Times New Roman"/>
        <family val="1"/>
      </rPr>
      <t>Заповнюється у разі проведення виборів.</t>
    </r>
  </si>
  <si>
    <r>
      <t xml:space="preserve">1.3. Відомості про здійснення платежів з рахунку </t>
    </r>
    <r>
      <rPr>
        <sz val="11"/>
        <color indexed="8"/>
        <rFont val="Times New Roman"/>
        <family val="1"/>
      </rPr>
      <t xml:space="preserve">відшкодування витрат з фінансування передвиборної агітації </t>
    </r>
    <r>
      <rPr>
        <sz val="11"/>
        <color indexed="8"/>
        <rFont val="Times New Roman"/>
        <family val="1"/>
      </rPr>
      <t>політичної партії*:</t>
    </r>
  </si>
  <si>
    <t>1)       на користь фізичних осіб</t>
  </si>
  <si>
    <r>
      <t>*</t>
    </r>
    <r>
      <rPr>
        <sz val="11"/>
        <color indexed="8"/>
        <rFont val="Times New Roman"/>
        <family val="1"/>
      </rPr>
      <t>Заповнюється у разі отримання політичною партією таких коштів</t>
    </r>
  </si>
  <si>
    <r>
      <t>*</t>
    </r>
    <r>
      <rPr>
        <sz val="11"/>
        <color indexed="8"/>
        <rFont val="Times New Roman"/>
        <family val="1"/>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</si>
  <si>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</si>
  <si>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</si>
  <si>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</si>
  <si>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</si>
  <si>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</si>
  <si>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</si>
  <si>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</si>
  <si>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</si>
  <si>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</si>
  <si>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</si>
  <si>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</si>
  <si>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</si>
  <si>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</si>
  <si>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</si>
  <si>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</si>
  <si>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</si>
  <si>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</si>
  <si>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</si>
  <si>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rPr>
      <t xml:space="preserve"> що перебуває у власності,</t>
    </r>
    <r>
      <rPr>
        <sz val="11"/>
        <color indexed="8"/>
        <rFont val="Times New Roman"/>
        <family val="1"/>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</si>
  <si>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</si>
  <si>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</si>
  <si>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</si>
  <si>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</si>
  <si>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</si>
  <si>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</si>
  <si>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</si>
  <si>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</si>
  <si>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</si>
  <si>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</si>
  <si>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</si>
  <si>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</si>
  <si>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</si>
  <si>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</si>
  <si>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</si>
  <si>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</si>
  <si>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</si>
  <si>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</si>
  <si>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</si>
  <si>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</si>
  <si>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</si>
  <si>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</si>
  <si>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</si>
  <si>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</si>
  <si>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</si>
  <si>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</si>
  <si>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</si>
  <si>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</si>
  <si>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</si>
  <si>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</si>
  <si>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</si>
  <si>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</si>
  <si>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</si>
  <si>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</si>
  <si>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</si>
  <si>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</si>
  <si>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</si>
  <si>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</si>
  <si>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</si>
  <si>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</si>
  <si>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</si>
  <si>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</si>
  <si>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</si>
  <si>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</si>
  <si>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</si>
  <si>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</si>
  <si>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</si>
  <si>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</si>
  <si>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</si>
  <si>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</si>
  <si>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</si>
  <si>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</si>
  <si>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</si>
  <si>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</si>
  <si>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</si>
  <si>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</si>
  <si>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</si>
  <si>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</si>
  <si>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</si>
  <si>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</si>
  <si>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</si>
  <si>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</si>
  <si>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</si>
  <si>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</si>
  <si>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</si>
  <si>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</si>
  <si>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</si>
  <si>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</si>
  <si>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</si>
  <si>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</si>
  <si>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</si>
  <si>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</si>
  <si>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</si>
  <si>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</si>
  <si>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</si>
  <si>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</si>
  <si>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</si>
  <si>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</si>
  <si>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</si>
  <si>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</si>
  <si>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</si>
  <si>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</si>
  <si>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</si>
  <si>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</si>
  <si>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</si>
  <si>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</si>
  <si>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</si>
  <si>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</si>
  <si>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</si>
  <si>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</si>
  <si>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</si>
  <si>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</si>
  <si>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</si>
  <si>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</si>
  <si>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</si>
  <si>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</si>
  <si>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</si>
  <si>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</si>
  <si>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</si>
  <si>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</si>
  <si>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</si>
  <si>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</si>
  <si>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</si>
  <si>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</si>
  <si>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</si>
  <si>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</si>
  <si>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</si>
  <si>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</si>
  <si>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</si>
  <si>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</si>
  <si>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</si>
  <si>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</si>
  <si>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</si>
  <si>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</si>
  <si>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</si>
  <si>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</si>
  <si>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</si>
  <si>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</si>
  <si>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</si>
  <si>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</si>
  <si>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</si>
  <si>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</si>
  <si>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rPr>
      <t xml:space="preserve"> що перебуває на праві користування,</t>
    </r>
    <r>
      <rPr>
        <sz val="11"/>
        <color indexed="8"/>
        <rFont val="Times New Roman"/>
        <family val="1"/>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</si>
  <si>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</si>
  <si>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</si>
  <si>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</si>
  <si>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</si>
  <si>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</si>
  <si>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</si>
  <si>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</si>
  <si>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</si>
  <si>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</si>
  <si>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</si>
  <si>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</si>
  <si>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</si>
  <si>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</si>
  <si>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</si>
  <si>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</si>
  <si>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</si>
  <si>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</si>
  <si>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</si>
  <si>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</si>
  <si>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</si>
  <si>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</si>
  <si>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</si>
  <si>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</si>
  <si>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</si>
  <si>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</si>
  <si>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</si>
  <si>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</si>
  <si>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</si>
  <si>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</si>
  <si>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</si>
  <si>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</si>
  <si>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</si>
  <si>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</si>
  <si>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</si>
  <si>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</si>
  <si>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</si>
  <si>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</si>
  <si>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</si>
  <si>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</si>
  <si>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rPr>
      <t>відшкодування витрат з фінансуванням передвиборної агітації</t>
    </r>
    <r>
      <rPr>
        <sz val="11"/>
        <color indexed="8"/>
        <rFont val="Times New Roman"/>
        <family val="1"/>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</si>
  <si>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</si>
  <si>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</si>
  <si>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</si>
  <si>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</si>
  <si>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</si>
  <si>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rPr>
      <t>майна, нематеріальних цінностей, цінних паперів станом на кінець відповідного звітного кварталу</t>
    </r>
  </si>
  <si>
    <r>
      <rPr>
        <b/>
        <sz val="10"/>
        <color indexed="8"/>
        <rFont val="Times New Roman"/>
        <family val="1"/>
      </rPr>
      <t>І.</t>
    </r>
    <r>
      <rPr>
        <sz val="10"/>
        <color indexed="8"/>
        <rFont val="Times New Roman"/>
        <family val="1"/>
      </rPr>
      <t xml:space="preserve"> Відомості про</t>
    </r>
    <r>
      <rPr>
        <sz val="10"/>
        <color indexed="8"/>
        <rFont val="Times New Roman"/>
        <family val="1"/>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</si>
  <si>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</si>
  <si>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</si>
  <si>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</si>
  <si>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</si>
  <si>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</si>
  <si>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</si>
  <si>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</si>
  <si>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</si>
  <si>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</si>
  <si>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</si>
  <si>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</si>
  <si>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</si>
  <si>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</si>
  <si>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</si>
  <si>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</si>
  <si>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</si>
  <si>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</si>
  <si>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</si>
  <si>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</si>
  <si>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rPr>
      <t xml:space="preserve">або серія та номер паспорта з відміткою </t>
    </r>
  </si>
  <si>
    <r>
      <t xml:space="preserve">РНОКПП </t>
    </r>
    <r>
      <rPr>
        <sz val="9"/>
        <color indexed="8"/>
        <rFont val="Times New Roman"/>
        <family val="1"/>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</si>
  <si>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</si>
  <si>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</si>
  <si>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</si>
  <si>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rPr>
      <t xml:space="preserve"> що надійшли помилково на рахунки виборчого фонду: </t>
    </r>
  </si>
  <si>
    <t>ё</t>
  </si>
  <si>
    <t>р. IV, п. 1.1. пп. 2</t>
  </si>
  <si>
    <t>УСЬОГО</t>
  </si>
  <si>
    <r>
      <t xml:space="preserve">2) </t>
    </r>
    <r>
      <rPr>
        <sz val="10"/>
        <color indexed="8"/>
        <rFont val="Times New Roman"/>
        <family val="1"/>
      </rPr>
      <t>власник - юридична особа</t>
    </r>
  </si>
  <si>
    <r>
      <t>2.3. Відомості про н</t>
    </r>
    <r>
      <rPr>
        <sz val="10"/>
        <color indexed="8"/>
        <rFont val="Times New Roman"/>
        <family val="1"/>
      </rPr>
      <t>ематеріальні активи:</t>
    </r>
  </si>
  <si>
    <r>
      <t>2.2.2. Рухоме майно*</t>
    </r>
    <r>
      <rPr>
        <sz val="10"/>
        <color indexed="8"/>
        <rFont val="Times New Roman"/>
        <family val="1"/>
      </rPr>
      <t>:</t>
    </r>
  </si>
  <si>
    <r>
      <t>2) в</t>
    </r>
    <r>
      <rPr>
        <sz val="10"/>
        <color indexed="8"/>
        <rFont val="Times New Roman"/>
        <family val="1"/>
      </rPr>
      <t>ласник - юридична особа</t>
    </r>
  </si>
  <si>
    <r>
      <t xml:space="preserve">1.4. Відомості про </t>
    </r>
    <r>
      <rPr>
        <sz val="10"/>
        <color indexed="8"/>
        <rFont val="Times New Roman"/>
        <family val="1"/>
      </rPr>
      <t>цінні папери</t>
    </r>
  </si>
  <si>
    <r>
      <t>1.3. Відомості про н</t>
    </r>
    <r>
      <rPr>
        <sz val="10"/>
        <color indexed="8"/>
        <rFont val="Times New Roman"/>
        <family val="1"/>
      </rPr>
      <t>ематеріальні активи</t>
    </r>
    <r>
      <rPr>
        <sz val="10"/>
        <color indexed="8"/>
        <rFont val="Times New Roman"/>
        <family val="1"/>
      </rPr>
      <t xml:space="preserve"> політичної партії</t>
    </r>
  </si>
  <si>
    <r>
      <t>2) рухоме майно</t>
    </r>
    <r>
      <rPr>
        <sz val="10"/>
        <color indexed="8"/>
        <rFont val="Times New Roman"/>
        <family val="1"/>
      </rPr>
      <t>*</t>
    </r>
  </si>
  <si>
    <t>Звітний період 2018 року (період, що уточнюється)</t>
  </si>
  <si>
    <r>
      <t xml:space="preserve">Фактичне місцезнаходження (у разі невідповідності місцезнаходження) </t>
    </r>
    <r>
      <rPr>
        <b/>
        <sz val="10"/>
        <rFont val="Times New Roman"/>
        <family val="1"/>
      </rPr>
      <t xml:space="preserve">
</t>
    </r>
  </si>
  <si>
    <t>р IV, п.1.1., пп. 1</t>
  </si>
  <si>
    <t>р.IV п.1.2. пп.1</t>
  </si>
  <si>
    <t>р.IV п.1.2. пп.2</t>
  </si>
  <si>
    <t>Автомобіль Skoda Rapid Ambition 1.6 MPI/77kW</t>
  </si>
  <si>
    <t>Автомобіль Volkswagen Transporter 2,0 TDI 103 kw</t>
  </si>
  <si>
    <t>Автомобіль Skoda Octavia A7 Ambition 2,0 TDI/110kw/6DSG</t>
  </si>
  <si>
    <t>Патент на промисловий зразок (Футболка)</t>
  </si>
  <si>
    <t>м. Київ, вул. Володимирська, 12 оф. 307</t>
  </si>
  <si>
    <t>Патент на промисловий зразок (Проможилет)</t>
  </si>
  <si>
    <t>Патент на промисловий зразок (Фірмовий бланк)</t>
  </si>
  <si>
    <t>Патент на промисловий зразок (Фірмовий патерн)</t>
  </si>
  <si>
    <t>Патент на промисловий зразок (Конверт)</t>
  </si>
  <si>
    <t>Патент на промисловий зразок (Кепка)</t>
  </si>
  <si>
    <t>Патент на промисловий зразок (Зовнішній оздоблювальний елемент)</t>
  </si>
  <si>
    <t>Патент на промисловий зразок (Пакет)</t>
  </si>
  <si>
    <t>Патент на промисловий зразок (Пакет господарський)</t>
  </si>
  <si>
    <t>Патент на промисловий зразок (Чашка)</t>
  </si>
  <si>
    <t>Патент на промисловий зразок (Ручка автоматична кулькова)</t>
  </si>
  <si>
    <t>Патент на промисловий зразок (Папка)</t>
  </si>
  <si>
    <t>Патент на промисловий зразок (Книга записів)</t>
  </si>
  <si>
    <t>Патент на промисловий зразок (Чохол для телефону)</t>
  </si>
  <si>
    <t>Патент на промислович зразок (Сумка)</t>
  </si>
  <si>
    <t>Патент на промисловий зразок (Блокнот)</t>
  </si>
  <si>
    <t>Програмне забезпечення "1С Підприємство 8)</t>
  </si>
  <si>
    <t>Примірник програмної продукції з ліцензією в електронному вигляді, що передається каналами інтернет "ESENT Endpoint Protection Advanced" - 20 шт.</t>
  </si>
  <si>
    <t>Програмне забезпечення "Microsoft Dynamics 365 for Team Members, Enterprise Edition Tier 1 (1-99 users)" - 4 шт.</t>
  </si>
  <si>
    <t>Газета "Українське об'єднання патріотів - УКРОП" Свідоцтво КВ № 21696-1596Р</t>
  </si>
  <si>
    <t>24.11.2015 р.</t>
  </si>
  <si>
    <t>поточний</t>
  </si>
  <si>
    <t>Товариство з обмеженою відповідальність " СВОЯ КНИГА"</t>
  </si>
  <si>
    <t>м.Київ, вул. ЧЕРВОНОПІЛЬСЬКА, 23/17, пр. 1</t>
  </si>
  <si>
    <t>ТОВАРИСТВО З ОБМЕЖЕНОЮ ВІДПОВІДАЛЬНІСТЮ "ФАСТГЕОРЕСУРС"</t>
  </si>
  <si>
    <t>Київська обл., м. Фастів, вул. С.ПАЛІЯ, 22</t>
  </si>
  <si>
    <t>ТОВАРИСТВО З ОБМЕЖЕНОЮ ВІДПОВІДАЛЬНІСТЮ "АМАРАНТ УКРАЇНИ"</t>
  </si>
  <si>
    <t>Київська обл., м. Васильків, вул. ВОЛОДИМИРСЬКА, 57-А</t>
  </si>
  <si>
    <t>ФОП Гончаренко Валерій Петрович</t>
  </si>
  <si>
    <t>ФОП Кононенко Олена Володимирівна</t>
  </si>
  <si>
    <t xml:space="preserve"> @2PL900883</t>
  </si>
  <si>
    <t>Тітовський Денис Анатолійович</t>
  </si>
  <si>
    <t xml:space="preserve"> @2PL745026</t>
  </si>
  <si>
    <t>Пустова Ірина Григорівна</t>
  </si>
  <si>
    <t>ПН9383</t>
  </si>
  <si>
    <t>Кухар Жанна Миколаївна</t>
  </si>
  <si>
    <t>5006254SB</t>
  </si>
  <si>
    <t>Каретник Олена Григорівна</t>
  </si>
  <si>
    <t xml:space="preserve"> @2PL834181</t>
  </si>
  <si>
    <t>Чаленко Ольга Андріївна</t>
  </si>
  <si>
    <t xml:space="preserve"> @2PL056010</t>
  </si>
  <si>
    <t>Каретник Олександр Леонідович</t>
  </si>
  <si>
    <t>RBC70100</t>
  </si>
  <si>
    <t>Ігнатьєв Олексій Валерійович</t>
  </si>
  <si>
    <t xml:space="preserve"> @2PL268364</t>
  </si>
  <si>
    <t>Копил Валерій Володимирович</t>
  </si>
  <si>
    <t>ПН6043</t>
  </si>
  <si>
    <t xml:space="preserve"> @2PL383427</t>
  </si>
  <si>
    <t>Байло Євген Сергійович</t>
  </si>
  <si>
    <t xml:space="preserve"> @2PL558761</t>
  </si>
  <si>
    <t>Завійський Богдан Богданович</t>
  </si>
  <si>
    <t xml:space="preserve"> @2PL119409</t>
  </si>
  <si>
    <t xml:space="preserve"> @2PL272964</t>
  </si>
  <si>
    <t>Радіонов Олександр Олександрович</t>
  </si>
  <si>
    <t xml:space="preserve"> @2PL310731</t>
  </si>
  <si>
    <t>Воєводін Олександр Святославович</t>
  </si>
  <si>
    <t>м. Миколаїв, вул. Нікольська, 8/3, кв. 60</t>
  </si>
  <si>
    <t xml:space="preserve"> @2PL420693</t>
  </si>
  <si>
    <t>Шепітко Денис Васильович</t>
  </si>
  <si>
    <t xml:space="preserve"> @2PL899688</t>
  </si>
  <si>
    <t xml:space="preserve"> @2PL065859</t>
  </si>
  <si>
    <t>Ратушняк Андрій Мирославович</t>
  </si>
  <si>
    <t>ПРИВАТНЕ ПІДПРИЄМСТВО "ЗАВОД "ІМПЕКС СПЛАВ"</t>
  </si>
  <si>
    <t>Київська обл., м. Біла Церква, вул. ГАЙОК, 4 А</t>
  </si>
  <si>
    <t xml:space="preserve"> @2PL695181</t>
  </si>
  <si>
    <t xml:space="preserve"> @2PL908982</t>
  </si>
  <si>
    <t>Бєжан Михайло Михайлович</t>
  </si>
  <si>
    <t>WEB:554294</t>
  </si>
  <si>
    <t>Кушнір Максим Сергійович</t>
  </si>
  <si>
    <t>Бершадський Сергій Миколайович</t>
  </si>
  <si>
    <t xml:space="preserve"> @2PL994808</t>
  </si>
  <si>
    <t>Мірошніченко Олексій Сергійович</t>
  </si>
  <si>
    <t>м. Кіровоград, вул. Волкова, 9, корп. 3, кв. 35</t>
  </si>
  <si>
    <t xml:space="preserve"> @2PL997956</t>
  </si>
  <si>
    <t xml:space="preserve"> @2PL998600</t>
  </si>
  <si>
    <t>Шадура Сергій Миколайович</t>
  </si>
  <si>
    <t xml:space="preserve"> @2PL998598</t>
  </si>
  <si>
    <t>Дуброва Яна Анатоліївна</t>
  </si>
  <si>
    <t xml:space="preserve"> @2PL998608</t>
  </si>
  <si>
    <t>Шадура Галина Іванівна</t>
  </si>
  <si>
    <t xml:space="preserve"> @2PL021598</t>
  </si>
  <si>
    <t xml:space="preserve"> @2PL032914</t>
  </si>
  <si>
    <t>Мірошніков Віталій Юрійович</t>
  </si>
  <si>
    <t xml:space="preserve"> @2PL161561</t>
  </si>
  <si>
    <t xml:space="preserve"> @2PL177473</t>
  </si>
  <si>
    <t xml:space="preserve"> @2PL183039</t>
  </si>
  <si>
    <t>Асауляк Ігор Олександрович</t>
  </si>
  <si>
    <t xml:space="preserve"> @2PL204945</t>
  </si>
  <si>
    <t>Горпиняк Багдан Сергійович</t>
  </si>
  <si>
    <t xml:space="preserve"> @2PL214709</t>
  </si>
  <si>
    <t xml:space="preserve"> @2PL254698</t>
  </si>
  <si>
    <t>ПН20123</t>
  </si>
  <si>
    <t>Горошок Олександр Миколайович</t>
  </si>
  <si>
    <t xml:space="preserve"> @2PL349489</t>
  </si>
  <si>
    <t xml:space="preserve"> @2PL355945</t>
  </si>
  <si>
    <t>Віннік Максим Дмитрович</t>
  </si>
  <si>
    <t xml:space="preserve"> @2PL427832</t>
  </si>
  <si>
    <t>Пантель Євгеній Петрович</t>
  </si>
  <si>
    <t>RBC082846</t>
  </si>
  <si>
    <t xml:space="preserve"> @2PL462490</t>
  </si>
  <si>
    <t>Гарасевич Катерина Петрівна</t>
  </si>
  <si>
    <t xml:space="preserve"> @2PL507032</t>
  </si>
  <si>
    <t>Ткачов Олександр Володимирович</t>
  </si>
  <si>
    <t xml:space="preserve"> @2PL578056</t>
  </si>
  <si>
    <t xml:space="preserve"> @2PL680546</t>
  </si>
  <si>
    <t>Похил Альона Сергіївна</t>
  </si>
  <si>
    <t xml:space="preserve"> @2PL711187</t>
  </si>
  <si>
    <t>Камлик Сергій Федорович</t>
  </si>
  <si>
    <t xml:space="preserve"> @2PL724823</t>
  </si>
  <si>
    <t>Муковська Юлія Михайлівна</t>
  </si>
  <si>
    <t xml:space="preserve"> @2PL734802</t>
  </si>
  <si>
    <t>Меланченко Олександр Іванович</t>
  </si>
  <si>
    <t xml:space="preserve"> @2PL742900</t>
  </si>
  <si>
    <t>ПН23223</t>
  </si>
  <si>
    <t xml:space="preserve"> @2PL829210</t>
  </si>
  <si>
    <t>Дібров Юрій Іванович</t>
  </si>
  <si>
    <t>ПАТ КБ "Приватбанк" (поточний)</t>
  </si>
  <si>
    <t>Комiсiя за виконання платежiв в нацiональнiй валютi, згiдно з вiдкритою офертою банку N б/н вiд 01.07.2015 та тарифiв банку, без ПДВ.</t>
  </si>
  <si>
    <t>1OO0PP1S3Y</t>
  </si>
  <si>
    <t>ПАТ КБ "Приватбанк"</t>
  </si>
  <si>
    <t>14360570</t>
  </si>
  <si>
    <t>м. Київ, вул. Грушевського, 1Д</t>
  </si>
  <si>
    <t>м.Київ, ПРОВУЛОК ПОЛІТЕХНІЧНИЙ, будинок 5А</t>
  </si>
  <si>
    <t>ДПІ У ШЕВЧЕНКІВСЬКОМУ РАЙОНІ ГУ ДФС У М. КИЄВІ</t>
  </si>
  <si>
    <t>39561761</t>
  </si>
  <si>
    <t>*;101;39479782;Сплата ЄСВ 22% iз з/п за сiчень 2018 р.Термiн сплати 31.01.2018 р. Нараховано та перераховано повнiстю.;;;</t>
  </si>
  <si>
    <t>ARб/н</t>
  </si>
  <si>
    <t>Погашення простроченої заборгованостi за РКО, згiдно з вiдкритою офертою банку N б/н вiд 01.07.2015, без ПДВ.</t>
  </si>
  <si>
    <t>1OO0PPHD4Y</t>
  </si>
  <si>
    <t>м.Київ, ВУЛИЦЯ МОЛОДОГВАРДІЙСЬКА, будинок 20-А</t>
  </si>
  <si>
    <t>ТОВАРИСТВО З ОБМЕЖЕНОЮ ВІДПОВІДАЛЬНІСТЮ "ПРИВАТНА КОМПАНІЯ "ТОРІУС"</t>
  </si>
  <si>
    <t xml:space="preserve"> 01552767</t>
  </si>
  <si>
    <t>За оренду примiщ.зг. рах.N 9 вiд 04.01.2018 р. по ДУ N 3 вiд 30.12.17 р. до дог.N 07-12/2015 вiд 07.12.2015р. У сумi 34359.29 грн., ПДВ - 20 % 6871.86 грн.</t>
  </si>
  <si>
    <t>I01257OR9B</t>
  </si>
  <si>
    <t>м.Київ, ВУЛ.САКСАГАНСЬКОГО, будинок 110</t>
  </si>
  <si>
    <t>ШЕВЧЕНКІВСЬКИЙ РАЙОННИЙ ВІДДІЛ ДЕРЖАВНОЇ ВИКОНАВЧОЇ СЛУЖБИ МІСТА КИЇВ ГОЛОВНОГО ТЕРИТОРІАЛЬНОГО УПРАВЛІННЯ ЮСТИЦІЇ У М. КИЄВІ</t>
  </si>
  <si>
    <t>Оплата в сумме 469446.50грн. ПТ№ 757/9077/17 от 22,03,2017 пт от 12,01,2018-на осн.док.ВК №20180124PBDNH000000002614</t>
  </si>
  <si>
    <t>34967593</t>
  </si>
  <si>
    <t>TZ003BPXH0</t>
  </si>
  <si>
    <t>Оплата комiсiї за касове обслуговування по УКР. ОБ'ЄДНАННЯ ПАТРIОТIВ-УКРОП ПП.</t>
  </si>
  <si>
    <t>25O0QNEFGY</t>
  </si>
  <si>
    <t>м.Київ, ВУЛИЦЯ АКАДЕМІКА ТУПОЛЄВА, будинок 28 А</t>
  </si>
  <si>
    <t>УПРАВЛІННЯ ДЕРЖАВНОЇ КАЗНАЧЕЙСЬКОЇ СЛУЖБИ УКРАЇНИ У ШЕВЧЕНКІВСЬКОМУ РАЙОНІ М.КИЄВА</t>
  </si>
  <si>
    <t>37995466</t>
  </si>
  <si>
    <t>*;101;39479782;Сплата ПДФО iз з/п за сiчень 2018 р.Термiн сплати 20.02.2018 р. Нараховано та перераховано повнiстю.;;;;;;</t>
  </si>
  <si>
    <t>Тернопільська обл., місто Тернопіль, ВУЛИЦЯ БІЛЕЦЬКА, будинок 3, квартира 33</t>
  </si>
  <si>
    <t>ПРИВАТНЕ ПІДПРИЄМСТВО "ІМІКА"</t>
  </si>
  <si>
    <t>37681437</t>
  </si>
  <si>
    <t>Вiдшкодування за спожиту у груднi 2017р. електроенергiю згiдно рах. N 012 вiд 22.12.2017 р. Без ПДВ</t>
  </si>
  <si>
    <t>25O0QNEF6Y</t>
  </si>
  <si>
    <t xml:space="preserve"> м.Київ, ВУЛИЦЯ ПАРКОВО-СИРЕЦЬКА, будинок 23</t>
  </si>
  <si>
    <t>ТОВАРИСТВО З ОБМЕЖЕНОЮ ВІДПОВІДАЛЬНІСТЮ "ЛІГА ЗАКОН"</t>
  </si>
  <si>
    <t>35256291</t>
  </si>
  <si>
    <t>Оплата за продовження дiї лiцензiї на право використання комп'ютерн. програми систем ЛIГА:ЗАКОН лютий-квiтень 2018р. зг рах. N43021 вiд 26.12.2017р. Без ПДВ</t>
  </si>
  <si>
    <t>25O0QNEF1Y</t>
  </si>
  <si>
    <t>*;101;39479782;Сплата ЄСВ 22% -12857.62 грн;;;8.41%-156,55 грн.iз з/п за сiчень 2018 р.Термiн сплати 20.02.2018 р. Нараховано та перераховано повнiстю.</t>
  </si>
  <si>
    <t>25O0QNEETY</t>
  </si>
  <si>
    <t>*;101;39479782;Вiйськовий збiр iз з/п за сiчень 2018 р.Термiн сплати 20.02.2018 р. Нараховано та перераховано повнiстю.;;;;;;</t>
  </si>
  <si>
    <t>25O0QNNBNY</t>
  </si>
  <si>
    <t>місто Дніпро, ВУЛИЦЯ ІВАНА АКІНФІЄВА, будинок 30, кімната 403</t>
  </si>
  <si>
    <t>ТОВАРИСТВО З ОБМЕЖЕНОЮ ВІДПОВІДАЛЬНІСТЮ "ЛІВАЙН ТОРГ"</t>
  </si>
  <si>
    <t>41449359</t>
  </si>
  <si>
    <t>Передплата за дизпаливо та бензин А-95 згiдно рах. N 0079/0000344 вiд 29.01.2018 р. У сумi 28020.83 грн., ПДВ - 20 % 5604.17 грн.</t>
  </si>
  <si>
    <t>LAF7100046</t>
  </si>
  <si>
    <t>Погашення заборгованостi за розрахунково-касове обслуговування згiдно угоди РКО N б/н вiд 01.07.2015</t>
  </si>
  <si>
    <t>25O0QNRZDY</t>
  </si>
  <si>
    <t>25O0QNRZCY</t>
  </si>
  <si>
    <t>25O0QO0G2Y</t>
  </si>
  <si>
    <t>Оплата за розподiл природного газу у груднi 2017р. зг.акту N 4238 вiд 31.12.2017р. по дог. N 4238 вiд 01.01.2017р. У сумi 139.12 грн., ПДВ - 20 % 27.82 грн.</t>
  </si>
  <si>
    <t>ПРИВАТНЕ АКЦІОНЕРНЕ ТОВАРИСТВО "ТЕРНОПІЛЬМІСЬКГАЗ"</t>
  </si>
  <si>
    <t>місто Тернопіль, ВУЛИЦЯ МИТРОПОЛИТА ШЕПТИЦЬКОГО, будинок 20</t>
  </si>
  <si>
    <t>21155959</t>
  </si>
  <si>
    <t>25O0QO0FWY</t>
  </si>
  <si>
    <t>Оплата за природний газ у груднi 2017р.зг.акту вiд 31.12.2017р. по дог. N 4238 вiд 01.01.2017р. У сумi 3378.98 грн., ПДВ - 20 % 675.80 грн.</t>
  </si>
  <si>
    <t>39456152</t>
  </si>
  <si>
    <t>ДОЧІРНЄ ПІДПРИЄМСТВО "ГАЗПОСТАЧ" ПРИВАТНОГО АКЦІОНЕРНОГО ТОВАРИСТВА "ТЕРНОПІЛЬМІСЬКГАЗ"</t>
  </si>
  <si>
    <t>25O0QO8ZGY</t>
  </si>
  <si>
    <t>34725811</t>
  </si>
  <si>
    <t>ПРИВАТНЕ ПІДПРИЄМСТВО "ФОРМУЛА СИСТЕМ БЕЗПЕКИ "ЦЕНТР"</t>
  </si>
  <si>
    <t>місто Черкаси, ВУЛИЦЯ ФРУНЗЕ, будинок 134</t>
  </si>
  <si>
    <t>Оплата за централiзовану охорону об'єкту за листопад 2017р. зг. рах. NСФ-11-00251 вiд 01.11.2017р. по дог. N 707-ОС вiд 06.10.2017р. Без ПДВ</t>
  </si>
  <si>
    <t>Комiсiя за поповнення карток для виплат та нецiльовi платежi</t>
  </si>
  <si>
    <t>25O0QOFYIA</t>
  </si>
  <si>
    <t>25O0QOFYHY</t>
  </si>
  <si>
    <t>TZ006BT98Q</t>
  </si>
  <si>
    <t>39699378</t>
  </si>
  <si>
    <t>ТОВАРИСТВО З ОБМЕЖЕНОЮ ВІДПОВІДАЛЬНІСТЮ "УКРАЇНСЬКИЙ ГАЗЕТНИЙ СИНДИКАТ"</t>
  </si>
  <si>
    <t>Київська обл., місто Бровари, ВУЛИЦЯ КРАСОВСЬКОГО, будинок 16-Б</t>
  </si>
  <si>
    <t>Оплата за кишеньковi календарi та календарi А3 зг.рах. N993 вiд 18.12.2017р. по дог N 1907/1 вiд 19.07.16р У сумi 3170.00 грн., ПДВ - 20 % 634.00 грн.</t>
  </si>
  <si>
    <t>31032378</t>
  </si>
  <si>
    <t xml:space="preserve">ДЕРЖАВНЕ ПІДПРИЄМСТВО "УКРАЇНСЬКИЙ ІНСТИТУТ ІНТЕЛЕКТУАЛЬНОЇ ВЛАСНОСТІ" </t>
  </si>
  <si>
    <t>м.Київ, ВУЛИЦЯ ГЛАЗУНОВА, будинок 1</t>
  </si>
  <si>
    <t>Збiр 22102 за пiдтримання чинностi патенту України на промисловий зразок N 34652 (заявка N s 2016 02264 вiд 28.12.2016) Без ПДВ</t>
  </si>
  <si>
    <t>Оплата за прийом вхiдн.дзвiнкiв, телекомунiкацiйнi витрати на утримання лiнiї зг.рах.N 31 вiд 01.12.2017р. Без ПДВ</t>
  </si>
  <si>
    <t>Оплата за газету "УКРОП" зг. рах. N 11 вiд 18.01.2018 р. по дог N 1907/1 вiд 19.07.16р У сумi 60417.50 грн., ПДВ - 20 % 12083.50 грн.</t>
  </si>
  <si>
    <t>Оплата за прийом вхiдн.дзвiнкiв, телекомунiкацiйнi витрати на утримання лiнiї зг.рах.N 32 вiд 01.01.2018р. Без ПДВ</t>
  </si>
  <si>
    <t>29O0R6FHNY</t>
  </si>
  <si>
    <t>29O0R6FHTY</t>
  </si>
  <si>
    <t>місто Львів, ВУЛИЦЯ ГЕРОЇВ УПА, будинок 65</t>
  </si>
  <si>
    <t>ТОВАРИСТВО З ОБМЕЖЕНОЮ ВІДПОВІДАЛЬНІСТЮ "ВИДАВНИЧИЙ ДІМ "ВИСОКИЙ ЗАМОК"</t>
  </si>
  <si>
    <t>13807781</t>
  </si>
  <si>
    <t>За друк газети "УКРОП" згiдно рах. N ВЗ-157 вiд 08.02.2018 р. У сумi 25000.00 грн., ПДВ - 20 % 5000.00 грн.</t>
  </si>
  <si>
    <t>Збiр 22102 за пiдтримання чинностi патенту України на промисловий зразок N 34653 (заявка N s 2016 02265 вiд 28.12.2016) Без ПДВ</t>
  </si>
  <si>
    <t>29O0R6FIEY</t>
  </si>
  <si>
    <t>Збiр 22102 за пiдтримання чинностi патенту України на промисловий зразок N 34654 (заявка N s 2016 02266 вiд 28.12.2016) Без ПДВ</t>
  </si>
  <si>
    <t>29O0R6FIBY</t>
  </si>
  <si>
    <t>Збiр 22102 за пiдтримання чинностi патенту України на промисловий зразок N 34651 (заявка N s 2016 02263 вiд 28.12.2016) Без ПДВ</t>
  </si>
  <si>
    <t>29O0R6FI7Y</t>
  </si>
  <si>
    <t>24925429</t>
  </si>
  <si>
    <t>м.Київ, ВУЛИЦЯ ВОЛОДИМИРСЬКА, будинок 12</t>
  </si>
  <si>
    <t>ПРИВАТНЕ АКЦІОНЕРНЕ ТОВАРИСТВО "БУДІВЕЛЬНО-ФІНАНСОВА КОМПАНІЯ "ГЛОБАЛ ЕСТЕЙТС"</t>
  </si>
  <si>
    <t>Оплата за оренду примiщення у груднi 2017р. зг.рах.NСФ-219 вiд 11.12.2017р. по дог. N28/04-2017 вiд 28.04.2017 р У сумi 140362.74 грн., ПДВ - 20 % 28072.55 грн.</t>
  </si>
  <si>
    <t>29O0R6FHVY</t>
  </si>
  <si>
    <t>29O0R6FI1Y</t>
  </si>
  <si>
    <t>29O0R6FI4Y</t>
  </si>
  <si>
    <t>39976560</t>
  </si>
  <si>
    <t>м.Київ, ВУЛИЦЯ ЯРОСЛАВА ГАЛАНА, будинок 2 А, квартира 20</t>
  </si>
  <si>
    <t>КИЇВСЬКА МІСЬКА ОРГАНІЗАЦІЯ ПОЛІТИЧНОЇ ПАРТІЇ "УКРАЇНСЬКЕ ОБ'ЄДНАННЯ ПАТРІОТІВ - УКРОП"</t>
  </si>
  <si>
    <t>Повернення поворотної фiнансової допомоги згiдно договору N 1 вiд 12.01.2018 р. Без ПДВ</t>
  </si>
  <si>
    <t>29O0R6XDGY</t>
  </si>
  <si>
    <t>30858101</t>
  </si>
  <si>
    <t>ДОЧІРНЄ ПІДПРИЄМСТВО "РАЙСЬКЕ ДЖЕРЕЛО"</t>
  </si>
  <si>
    <t xml:space="preserve"> м.Київ, ВУЛИЦЯ ПРЕДСЛАВИНСЬКА, будинок 34-Б</t>
  </si>
  <si>
    <t>Оплата за оренду кулеру зг.рах.N 2872 вiд 01.01.2018 р.по дог. N 37604 вiд 16.09.2015р. У сумi 420.00 грн., ПДВ - 20 % 84.00 грн.</t>
  </si>
  <si>
    <t>TZ000BVH62</t>
  </si>
  <si>
    <t>2CO0R9UH2Y</t>
  </si>
  <si>
    <t>2CO0RD8PTA</t>
  </si>
  <si>
    <t>TZ003BVZKW</t>
  </si>
  <si>
    <t>2EO0RI4ROY</t>
  </si>
  <si>
    <t>Оплата за централiзовану охорону об'єкту за грудень 2017р. зг. рах. NСФ-12-00254 вiд 01.12.2017р. по дог. N 707-ОС вiд 06.10.2017р. Без ПДВ</t>
  </si>
  <si>
    <t>2EO0RI4RMY</t>
  </si>
  <si>
    <t>Оплата за газету "УКРОП" зг. рах. N 69 вiд 09.02.2018 р. по дог N 1907/1 вiд 19.07.16р У сумi 50000.00 грн., ПДВ - 20 % 10000.00 грн.</t>
  </si>
  <si>
    <t>2EO0RKWOIY</t>
  </si>
  <si>
    <t>Збiр 22102, пiдтримання чинностi патенту на промисловий зразок N 33851 за заявкою N s 2016 01797 вiд 01.11.2016</t>
  </si>
  <si>
    <t>2EO0RKWOGY</t>
  </si>
  <si>
    <t>Збiр 22102, пiдтримання чинностi патенту на промисловий зразок N33849 за заявкою N s 2016 01795 вiд 01.11.2016</t>
  </si>
  <si>
    <t>2EO0RKWO6Y</t>
  </si>
  <si>
    <t>Збiр 22102, пiдтримання чинностi патенту на промисловий зразок N 34214 за заявкою N s 2016 01803 вiд 01.11.2016</t>
  </si>
  <si>
    <t>2EO0RKWO3Y</t>
  </si>
  <si>
    <t>Збiр 22102, пiдтримання чинностi патенту на промисловий зразок N33848 за заявкою N s 2016 01794 вiд 01.11.2016</t>
  </si>
  <si>
    <t>2EO0RKWNYY</t>
  </si>
  <si>
    <t>Збiр 22102, пiдтримання чинностi патенту на промисловий зразок N 33856 за заявкою N s 2016 01802 вiд 01.11.2016</t>
  </si>
  <si>
    <t>2EO0RKWNTY</t>
  </si>
  <si>
    <t>Оплата за воду бутильовану зг.рах.N 1835 вiд 14.02.2018 р.по дог.N 37604 вiд 16.09.2015р. У сумi 1125.00 грн., ПДВ - 20 % 225.00 грн.</t>
  </si>
  <si>
    <t>2EO0RKWNOY</t>
  </si>
  <si>
    <t>Збiр 22102, пiдтримання чинностi патенту на промисловий зразок N 33857 за заявкою N s 2016 01804 вiд 01.11.2016</t>
  </si>
  <si>
    <t>2EO0RKWNHY</t>
  </si>
  <si>
    <t>Збiр 22102, пiдтримання чинностi патенту на промисловий зразок N 33855 за заявкою N s 2016 01801 вiд 01.11.2016</t>
  </si>
  <si>
    <t>2EO0RKWNGY</t>
  </si>
  <si>
    <t>Збiр 22102, пiдтримання чинностi патенту на промисловий зразок N 33852 за заявкою N s 2016 01798 вiд 01.11.2016</t>
  </si>
  <si>
    <t>2EO0RKWNFY</t>
  </si>
  <si>
    <t>Збiр 22102, пiдтримання чинностi патенту на промисловий зразок N 33853 за заявкою N s 2016 01799 вiд 01.11.2016</t>
  </si>
  <si>
    <t>2EO0RKWNBY</t>
  </si>
  <si>
    <t>Збiр 22102, пiдтримання чинностi патенту на промисловий зразок N 33850 за заявкою N s 2016 01796 вiд 01.11.2016</t>
  </si>
  <si>
    <t>2EO0RKWN8Y</t>
  </si>
  <si>
    <t>Збiр 22102, пiдтримання чинностi патенту на промисловий зразок N 33854 за заявкою N s 2016 01800 вiд 01.11.2016</t>
  </si>
  <si>
    <t>2EO0RKWMUY</t>
  </si>
  <si>
    <t>Збiр 22102, пiдтримання чинностi патенту на промисловий зразок N33847 за заявкою N s 2016 01793 вiд 01.11.2016</t>
  </si>
  <si>
    <t>2FO0ROFUSY</t>
  </si>
  <si>
    <t>41310873</t>
  </si>
  <si>
    <t>ТОВАРИСТВО З ОБМЕЖЕНОЮ ВІДПОВІДАЛЬНІСТЮ "АВТОМОБІЛЬНИЙ ДІМ АТЛАНТ-М"</t>
  </si>
  <si>
    <t>м.Київ, ВУЛИЦЯ ДНІПРОВСЬКА НАБЕРЕЖНА, будинок 16</t>
  </si>
  <si>
    <t>За плановий техогляд автомобiля згiдно рахунку N С4331257 вiд 15.02.2018 р. У сумi 10287.52 грн., ПДВ - 20 % 2057.50 грн.</t>
  </si>
  <si>
    <t>2MO0SH9VGY</t>
  </si>
  <si>
    <t>За оренду примiщ.зг. рах.N 36 вiд 02.02.2018 р. по ДУ N 3 вiд 30.12.17 р. до дог.N 07-12/2015 вiд 07.12.2015р. У сумi 34874.68 грн., ПДВ - 20 % 6974.94 грн.</t>
  </si>
  <si>
    <t>2RO0SSPBDY</t>
  </si>
  <si>
    <t>14297707</t>
  </si>
  <si>
    <t>ДЕРЖАВНЕ ПІДПРИЄМСТВО "НАЦІОНАЛЬНИЙ СПОРТИВНИЙ КОМПЛЕКС "ОЛІМПІЙСЬКИЙ"</t>
  </si>
  <si>
    <t>м.Київ, ВУЛИЦЯ ВЕЛИКА ВАСИЛЬКІВСЬКА, будинок 55</t>
  </si>
  <si>
    <t>За компл посл iз забезп.органiз та провед З'їзду зг. рах.N 57 вiд 26.02.18 р.по дог N 08-02/18-1 вiд 08.02.18 р. У сумi 123425.00 грн., ПДВ - 20 % 24685.00 грн.</t>
  </si>
  <si>
    <t>2SO0SX5QDY</t>
  </si>
  <si>
    <t>*;101;39479782;Сплата ЄСВ 22% -17870.41 грн;;;8.41%-156,55 грн.iз з/п за лютий 2018 р.Термiн сплати 28.02.2018 р. Нараховано та перераховано повнiстю.</t>
  </si>
  <si>
    <t>2SO0SX5QAY</t>
  </si>
  <si>
    <t>*;101;39479782;Сплата ПДФО iз з/п за лютий 2018 р.Термiн сплати 28.02.2018 р. Нараховано та перераховано повнiстю.;;;</t>
  </si>
  <si>
    <t>2SO0SX5Q6Y</t>
  </si>
  <si>
    <t>*;101;39479782;Вiйськовий збiр iз з/п за лютий 2018 р.Термiн сплати 28.02.2018 р. Нараховано та перераховано повнiстю.;;;</t>
  </si>
  <si>
    <t>39414903</t>
  </si>
  <si>
    <t>ТОВАРИСТВО З ОБМЕЖЕНОЮ ВІДПОВІДАЛЬНІСТЮ "ОПТИМАЛЬНІ СИСТЕМИ ОБСЛУГОВУВАННЯ СПОЖИВАЧІВ"</t>
  </si>
  <si>
    <t>м.Київ, БУЛЬВАР ВЕРХОВНОЇ РАДИ, будинок 19-А, квартира 42</t>
  </si>
  <si>
    <t>За обслуговування заходу 03.03.2018 року зг. рах.N 20 вiд 28.02.2018 р. У сумi 33333.33 грн., ПДВ - 20 % 6666.67 грн.</t>
  </si>
  <si>
    <t>AS82s4yyep</t>
  </si>
  <si>
    <t>Комiсiя за обслуговування рахунку за лютий 2018 р. згiдно договору банкiвського рахунку вiд 01.07.2015, без ПДВ.</t>
  </si>
  <si>
    <t>35O0TDTMCY</t>
  </si>
  <si>
    <t>35O0TDTM7Y</t>
  </si>
  <si>
    <t>30823524</t>
  </si>
  <si>
    <t>ТОВАРИСТВО З ОБМЕЖЕНОЮ ВІДПОВІДАЛЬНІСТЮ "ЕКСПРЕС МЕДІА СХАБ"</t>
  </si>
  <si>
    <t>Оплата за рекламно-iнформацiйнi послуги згiдно рах. N 301/1 вiд 01.03.2018р. У сумi 18767.25 грн., ПДВ - 20 % 3753.45 грн.</t>
  </si>
  <si>
    <t>Львівська обл., місто Львів, ВУЛИЦЯ ВОЛОДИМИРА ВЕЛИКОГО, будинок 5А</t>
  </si>
  <si>
    <t>35O0TDTLSY</t>
  </si>
  <si>
    <t>Передплата за дизпаливо згiдно рах. N 0079/0000942 вiд 05.03.2018 р. У сумi 21250.00 грн., ПДВ - 20 % 4250.00 грн.</t>
  </si>
  <si>
    <t>35O0TDTLFY</t>
  </si>
  <si>
    <t>35O0TDTMJY</t>
  </si>
  <si>
    <t>36O0TG0DDA</t>
  </si>
  <si>
    <t>36O0TIK7MY</t>
  </si>
  <si>
    <t>Оплата за оренду примiщення у сiчнi 2018р. зг.рах.NСФ-17 вiд 11.01.2018р. по дог. N28/04-2017 вiд 28.04.2017 р У сумi 141766.37 грн., ПДВ - 20 % 28353.27 грн.</t>
  </si>
  <si>
    <t>TZ006BKBZW</t>
  </si>
  <si>
    <t>ФОП РУДНЄВ КИРИЛО МИХАЙЛОВИЧ</t>
  </si>
  <si>
    <t>Оплата за надання послуг доступу до ПЗ Dynamics 365 for Team Members Enterprise Edition зг.рах. N 2018-0133 вiд 26.01.2018р. Без ПДВ</t>
  </si>
  <si>
    <t>ФОП САГАН ГРИГОРІЙ ПАВЛОВИЧ</t>
  </si>
  <si>
    <t>Оплата за пластиковi картки 4+4, персоналiзацiя зг. рах. N СГ-1 вiд 19.01.2018р. Без ПДВ</t>
  </si>
  <si>
    <t>Оплата за пластиковi картки 4+4, персоналiзацiя зг. рах. N145 вiд 22.12.2017р. Без ПДВ</t>
  </si>
  <si>
    <t>ФОП РУДЕНКО ОЛЬГА ВОЛОДИМИРІВНА</t>
  </si>
  <si>
    <t>Компенсацiя комун. витрат за листопад 2017р.зг.рах.N 205 вiд 30.11.2017р. Без ПДВ</t>
  </si>
  <si>
    <t>ФОП ЛІСОВИЙ СЕРГІЙ МИКОЛАЙОВИЧ</t>
  </si>
  <si>
    <t>Доплата за оренду примiщення в груднi 2017р. зг.ДУ N1 вiд 29.09.2017 р. до Дог. N 01/09/17 вiд 01.09.2017р.Без ПДВ</t>
  </si>
  <si>
    <t>Грень Павло В'ячеславович</t>
  </si>
  <si>
    <t>Хмельницька обл., с. В.Березна</t>
  </si>
  <si>
    <t>Вiдшкодування витрат по авансових звiтах N 1 вiд 02.01.2018 р., N 2 вiд 09.01.2018 р.,N 3 вiд 23.01.2017 р.</t>
  </si>
  <si>
    <t>Кікін Олександр Сергійович</t>
  </si>
  <si>
    <t>Зарплата за січень 2018 р.</t>
  </si>
  <si>
    <t>Білінська Марія Михайлівна</t>
  </si>
  <si>
    <t>Білінська Олена Анатоліївна</t>
  </si>
  <si>
    <t>Гордієнко Інна Володимирівна</t>
  </si>
  <si>
    <t>Коріний Олександр Іванович</t>
  </si>
  <si>
    <t>Кравчук Євгенія Михайлівна</t>
  </si>
  <si>
    <t>Кривенко Тараса Олександрович</t>
  </si>
  <si>
    <t>Жук Юрій Леонідович</t>
  </si>
  <si>
    <t>Божані Ельвіра Людвікивна</t>
  </si>
  <si>
    <t>Турчин Анна Олександрівна</t>
  </si>
  <si>
    <t>Гусак Андрій Степанович</t>
  </si>
  <si>
    <t>Борисенко Денис Валерійович</t>
  </si>
  <si>
    <t>Сидорук Валентин Михайлович</t>
  </si>
  <si>
    <t>Ситник Павло Анатолійович</t>
  </si>
  <si>
    <t>Кулагіна Ольга Ігорівна</t>
  </si>
  <si>
    <t>Оплата за надання послуг доступу до ПЗ Dynamics 365 for Team Members Enterprise Edition зг.рах. N 2018-0213 вiд 08.02.2018р. Без ПДВ</t>
  </si>
  <si>
    <t>Оплата за пластиковi картки 4+4, персоналiзацiя зг. рах. N CГ-3 вiд 08.02.2018 р. Без ПДВ</t>
  </si>
  <si>
    <t>Добовi на вiдрядження Корiнного О.I. зг. наказу N1 вiд 09.02.2018 р.</t>
  </si>
  <si>
    <t>ФОП МІРОШНІЧЕНКО ІВАН ДМИТРОВИЧ</t>
  </si>
  <si>
    <t>За пакети "банан"полiєтиленовi (бiлий ПНТ) 40*50+3,5/50, 1+1 зг. рах. N 18020901 вiд 09.02.2018 р. Без ПДВ</t>
  </si>
  <si>
    <t>ФОП КОРЧИНСЬКА АЛІНА ОЛЕКСАНДРІВНА</t>
  </si>
  <si>
    <t>За ручки згiдно рахунку N 16 вiд 01.02.2018 р. Без ПДВ</t>
  </si>
  <si>
    <t>Оплата за пластиковi картки 4+4, персоналiзацiя зг. рах. N CГ-6 вiд 26.02.2018 р. Без ПДВ</t>
  </si>
  <si>
    <t>Оплата за пластиковi картки 4+4, персоналiзацiя зг. рах. N CГ-4 вiд 19.02.2018 р. Без ПДВ</t>
  </si>
  <si>
    <t>Зарплата за лютий 2018 р.</t>
  </si>
  <si>
    <t>Вiдшкодування витрат по авансових звiтах N 4 вiд 21.02.18; N 6 вiд 26.02.18; N 7 вiд 01.03.18.</t>
  </si>
  <si>
    <t>Оплата за надання послуг доступу до ПЗ Dynamics 365 for Team Members Enterprise Edition зг.рах. N 2018-0460 вiд 06.03.2018р.по дог.NSB 18009LA Без ПДВ</t>
  </si>
  <si>
    <t>ПКО № 109</t>
  </si>
  <si>
    <t>Ласій Василь Юрійович</t>
  </si>
  <si>
    <t>м. Тернопіль, вул. Барвінських, 14, кв. 7</t>
  </si>
  <si>
    <t>ПТ№ 757/9077/17 от 22,03,2017 пт от 12,01,2018-на осн.док.ВК №20180124PBDNH000000002614</t>
  </si>
  <si>
    <t>ПКО № 110</t>
  </si>
  <si>
    <t>Яневич Ольга Іванівна</t>
  </si>
  <si>
    <t>м. Тернопіль, вул. Мазепи, 3, кв. 58</t>
  </si>
  <si>
    <t>ПКО № 111</t>
  </si>
  <si>
    <t>Білоус Вадим Васильович</t>
  </si>
  <si>
    <t>Полтавська обл., м. Кременчук, вул. Червоноармійська, 55</t>
  </si>
  <si>
    <t>ПКО № 112</t>
  </si>
  <si>
    <t>Іщук Володимир Михайлович</t>
  </si>
  <si>
    <t>м. Житомир, вул. Монтана, 38а</t>
  </si>
  <si>
    <t>ПКО № 113</t>
  </si>
  <si>
    <t>Повх Олена Володимирівна</t>
  </si>
  <si>
    <t>м. Хмельницький, вул. Стеніна, 10</t>
  </si>
  <si>
    <t>ПКО № 114</t>
  </si>
  <si>
    <t>Фіщенко Іван Дмитрович</t>
  </si>
  <si>
    <t>м. Київ, вул. Довнар-Запальського, 2/20, кв. 11</t>
  </si>
  <si>
    <t>ПКО № 115</t>
  </si>
  <si>
    <t>Таран Ігор Іванович</t>
  </si>
  <si>
    <t>Кіровоградська обл., с. Федорівка, вул. Леніна, 1</t>
  </si>
  <si>
    <t>ПКО № 116</t>
  </si>
  <si>
    <t>Савченко Сергій Володимирович</t>
  </si>
  <si>
    <t>Кіровоградська обл, Олександрівський р-н., с. Михайлівська, вул. Вокзальна, 27</t>
  </si>
  <si>
    <t>ПКО № 117</t>
  </si>
  <si>
    <t>Звіздовський Євгеній Едуардович</t>
  </si>
  <si>
    <t>Кіровоградська обл., м. Долина, вул. вул. Нова, 76/40</t>
  </si>
  <si>
    <t>ПКО № 118</t>
  </si>
  <si>
    <t>Мусієнко Людмила Анатоліївна</t>
  </si>
  <si>
    <t>Кіровоградська обл., Добровеличківський р-н., с. Варваро-Олександрівка, вул. Островського, 16</t>
  </si>
  <si>
    <t>ПКО № 119</t>
  </si>
  <si>
    <t>Мірошніченко Олексій сергійович</t>
  </si>
  <si>
    <t>ПКО № 120</t>
  </si>
  <si>
    <t>Бунін Анатолій Володимирович</t>
  </si>
  <si>
    <t>м. Запоріжжя, пр-т. Леніна, 151, кв. 55</t>
  </si>
  <si>
    <t>ПКО № 121</t>
  </si>
  <si>
    <t>Пичак Наталія Миколаївна</t>
  </si>
  <si>
    <t>м. Запоріжжя, Наукове містечко, 56, кв. 28</t>
  </si>
  <si>
    <t>ПКО № 122</t>
  </si>
  <si>
    <t>Рой Наталія Миколаївна</t>
  </si>
  <si>
    <t>м. Запоріжжя, вул. Бородинська, 6а, кв. 28</t>
  </si>
  <si>
    <t>ПКО № 123</t>
  </si>
  <si>
    <t>ПКО № 124</t>
  </si>
  <si>
    <t>Воробець Денис Вікторович</t>
  </si>
  <si>
    <t>м. Запоріжжя, вул. Брюшова, 9, кв. 53</t>
  </si>
  <si>
    <t>ПКО № 12</t>
  </si>
  <si>
    <t>Кравчук Володимир Іванович</t>
  </si>
  <si>
    <t>м. Віниця, вул. В. Грабовської, б. 54</t>
  </si>
  <si>
    <t>ПКО № 6</t>
  </si>
  <si>
    <t>Ткачук Віталій Васильович</t>
  </si>
  <si>
    <t>м. Чернівці, вул. Гребінки, 33а/2</t>
  </si>
  <si>
    <t>ПКО № 13</t>
  </si>
  <si>
    <t>ПКО № 14</t>
  </si>
  <si>
    <t>Дизпаливо</t>
  </si>
  <si>
    <t>Грень Павло Вячеславович</t>
  </si>
  <si>
    <t>Кучер Тетяна Миколаївна</t>
  </si>
  <si>
    <t>м. Київ, вул. Володимирська, 12</t>
  </si>
  <si>
    <t>Свідоцтво про право власності НБ №010003209 від 16.06.2000 р.</t>
  </si>
  <si>
    <t xml:space="preserve"> - </t>
  </si>
  <si>
    <t>ПАТ "Будівельно-фінансова компанія "Глобал Естейтс"</t>
  </si>
  <si>
    <t>м.Київ, вул. ВОЛОДИМИРСЬКА, 12</t>
  </si>
  <si>
    <t>м. Київ, вул. Молодогвардійська, 20А</t>
  </si>
  <si>
    <t>Свідоцтво про право власності № П-117 від 06.12.1993 р.</t>
  </si>
  <si>
    <t>ТОВ "ПРИВАТНА КОМПАНІЯ "ТОРІУС"</t>
  </si>
  <si>
    <t>м.Київ, вул. МОЛОДОГВАРДІЙСЬКА, 20-А</t>
  </si>
  <si>
    <t xml:space="preserve"> @2PL218641</t>
  </si>
  <si>
    <t>ПН15223</t>
  </si>
  <si>
    <t xml:space="preserve"> @2PL494412</t>
  </si>
  <si>
    <t xml:space="preserve"> @2PL525643</t>
  </si>
  <si>
    <t>Ткаченко Юрій Сергійович</t>
  </si>
  <si>
    <t xml:space="preserve"> @2PL255669</t>
  </si>
  <si>
    <t>Омельчук Тетяна Василівна</t>
  </si>
  <si>
    <t xml:space="preserve"> @2PL255687</t>
  </si>
  <si>
    <t>Гордійчук Діана Юріївна</t>
  </si>
  <si>
    <t xml:space="preserve"> @2PL255667</t>
  </si>
  <si>
    <t>Криж Ольга Василівна</t>
  </si>
  <si>
    <t xml:space="preserve"> @2PL605567</t>
  </si>
  <si>
    <t>Йовдій Дмитро Васильович</t>
  </si>
  <si>
    <t>I03198VVF1</t>
  </si>
  <si>
    <t>Карпельов Костянтин Едуардович</t>
  </si>
  <si>
    <t xml:space="preserve"> @2PL549887</t>
  </si>
  <si>
    <t>Квасницький Віктор Володимирович</t>
  </si>
  <si>
    <t xml:space="preserve"> @2PL231174</t>
  </si>
  <si>
    <t>Сіреджук Дмитро Дмитрович</t>
  </si>
  <si>
    <t xml:space="preserve"> @2PL527678</t>
  </si>
  <si>
    <t>Сіманський Дмитро Альбертович</t>
  </si>
  <si>
    <t xml:space="preserve"> @2PL472807</t>
  </si>
  <si>
    <t>TZ007BL4EZ</t>
  </si>
  <si>
    <t>3FO0U7ZRWY</t>
  </si>
  <si>
    <t>*;101;39479782;Сплата ЄСВ 22% -9269.53 грн;;;8.41%-82,00 грн.iз з/п за першу пол.березня 2018 р.Термiн сплати 15.03.2018 р. Нараховано та перераховано повнiстю.</t>
  </si>
  <si>
    <t>*;101;39479782;Сплата ПДФО iз з/п за першу пол.березня 2018 р.Термiн сплати 15.03.2018 р. Нараховано та перераховано повнiстю.;;;</t>
  </si>
  <si>
    <t>3FO0U7ZRHY</t>
  </si>
  <si>
    <t>*;101;39479782;Вiйськовий збiр iз з/п за першу пол.березня 2018 р.Термiн сплати 15.03.2018 р. Нараховано та перераховано повнiстю.;;;</t>
  </si>
  <si>
    <t>3FO0U7ZSIY</t>
  </si>
  <si>
    <t>3FO0U9HZ6Y</t>
  </si>
  <si>
    <t>ТОВ "АВТОЦЕНТР ПРАГА АВТО НА КІЛЬЦЕВІЙ"</t>
  </si>
  <si>
    <t>35997739</t>
  </si>
  <si>
    <t>Київська обл., Києво-Святошинський р-н, с. Софіївська Борщагівка, вул. ВЕЛИКА КІЛЬЦЕВА, 4</t>
  </si>
  <si>
    <t>Оплата за плановий тех.огляд автомобiля згiдно рах.N САСТ-706262 вiд 12.03.2018р. У сумi 3492.82 грн., ПДВ - 20 % 698.56 грн.</t>
  </si>
  <si>
    <t>3FO0UA3YDY</t>
  </si>
  <si>
    <t>За оренду примiщ.зг. рах.N 61 вiд 02.03.2018 р. по ДУ N 3 вiд 30.12.17 р. до дог.N 07-12/2015 вiд 07.12.2015р. У сумi 35188.55 грн., ПДВ - 20 % 7037.71 грн.</t>
  </si>
  <si>
    <t>Оплата за прийом вхiдн.дзвiнкiв, телекомунiкацiйнi витрати на утримання лiнiї зг.рах.N 33 вiд 01.02.2018р. Без ПДВ</t>
  </si>
  <si>
    <t>Оплата за прийом вхiдн.дзвiнкiв, телекомунiкацiйнi витрати на утримання лiнiї зг.рах.N 34 вiд 01.03.2018р. Без ПДВ</t>
  </si>
  <si>
    <t>TZ006BO5GO</t>
  </si>
  <si>
    <t>3JO0UKID3Y</t>
  </si>
  <si>
    <t>41300 Збiр за подання заперечення по заявцi N m 2016 25402 на знак для товарiв i послуг. Постанова КМУ N 1716 вiд 23.12.2004</t>
  </si>
  <si>
    <t>3JO0UKIX5Y</t>
  </si>
  <si>
    <t>41300 Збiр за подання заперечення по заявцi N m 2016 25403 на знак для товарiв i послуг. Постанова КМУ N 1716 вiд 23.12.2004</t>
  </si>
  <si>
    <t>3KO0UPEJUY</t>
  </si>
  <si>
    <t>3MO0V0K9NA</t>
  </si>
  <si>
    <t>3MO0V0K9EY</t>
  </si>
  <si>
    <t>Оплата за воду бутильовану зг.рах.N 2779 вiд 22.03.2018 р.по дог.N 37604 вiд 16.09.2015р. У сумi 1125.00 грн., ПДВ - 20 % 225.00 грн.</t>
  </si>
  <si>
    <t>3NO0V541OY</t>
  </si>
  <si>
    <t>Оплата за листiвки зг. рах. N 186 вiд 23.03.2018 р. по дог N 1907/1 вiд 19.07.16р. У сумi 2000.00 грн., ПДВ - 20 % 400.00 грн.</t>
  </si>
  <si>
    <t>3NO0V5418Y</t>
  </si>
  <si>
    <t>Оплата за газету "УКРОП" та вкладку "Київщина" зг. рах. N 183 вiд 23.03.2018 р. по дог N 1907/1 вiд 19.07.16р У сумi 80000.00 грн., ПДВ - 20 % 16000.00 грн.</t>
  </si>
  <si>
    <t>TZ003BQX2Z</t>
  </si>
  <si>
    <t>3QO0V6TU3Y</t>
  </si>
  <si>
    <t>Оплата за плановий тех.огляд автомобiля згiдно рах.N САСТ-707574 вiд 23.03.2018р. У сумi 5540.25 грн., ПДВ - 20 % 1108.05 грн.</t>
  </si>
  <si>
    <t>3RO0VCZ2FA</t>
  </si>
  <si>
    <t>TZ008BS1UE</t>
  </si>
  <si>
    <t>3UO0VNFUIY</t>
  </si>
  <si>
    <t>*;101;39479782;Сплата ПДФО iз з/п за другу пол.березня 2018 р.Термiн сплати 30.03.2018 р. Нараховано та перераховано повнiстю.;;;</t>
  </si>
  <si>
    <t>3UO0VNFUCY</t>
  </si>
  <si>
    <t>Передплата за автомобiль Skoda Kodiaq Scout 2,0 TDi/110kW 7DSG 4x4 по дог.N 082/17 вiд 27.03.2018р. У сумi 233333.33 грн., ПДВ - 20 % 46666.67 грн.</t>
  </si>
  <si>
    <t>3UO0VNFTXY</t>
  </si>
  <si>
    <t>*;101;39479782;Сплата ЄСВ 22% -8626.85 грн;;;8.41%-74.55 грн.iз з/п за другу пол.березня 2018 р.Термiн сплати 30.03.2018 р. Нараховано та перераховано повнiстю.</t>
  </si>
  <si>
    <t>3UO0VNFTQY</t>
  </si>
  <si>
    <t>*;101;39479782;Вiйськовий збiр iз з/п за другу пол.березня 2018 р.Термiн сплати 30.03.2018 р. Нараховано та перераховано повнiстю.;;;</t>
  </si>
  <si>
    <t>3UO0VNFTJY</t>
  </si>
  <si>
    <t>TZ001BTD9G</t>
  </si>
  <si>
    <t>Зарплата за І-шу половину березня 2018 р.</t>
  </si>
  <si>
    <t>Збрик Андрій Тадейович</t>
  </si>
  <si>
    <t>Тернопільська обл., Підволочиський р-н, смт. Підволочиськ, вул. Д.ГАЛИЦЬКОГО, 50</t>
  </si>
  <si>
    <t>Повернення благодiйн внеску Збрик Андрiя Тадейовича ПД N N1CDP55791 вiд 12.12.2017 р. у зв'язку з заявою благод вiд 20.03.18 та неповною iдентифiкацiєю Без ПДВ</t>
  </si>
  <si>
    <t>Хмельницька обл., Полонський р-н. с. В.Березна</t>
  </si>
  <si>
    <t>Кошти пiд звiт Греню Павлу Вячеславовичу на поштовi витрати.</t>
  </si>
  <si>
    <t>Повернення добровiльної пожертви Квасницького Вiктора Володимировича мемор ордер N@2PL549887 вiд 21.03.2018 р. у звязку з неповною iдентифiкацiєю благодiйника</t>
  </si>
  <si>
    <t>ФОП Дубина Олександр Олександрович</t>
  </si>
  <si>
    <t>Оплата за надання послуг медiйного монiторингу в сiчнi, лютому 2018 р. згiдно дог.N 1 вiд 15.01.2018 р. Без ПДВ</t>
  </si>
  <si>
    <t>Кошти пiд звiт Корiному О.I. на придбання пального</t>
  </si>
  <si>
    <t>Оплата за надання послуг доступу до ПЗ Dynamics 365 for Team Members Enterprise Edition зг.рах. N 2018-0649 вiд 27.03.2018р.по дог.NSB 18009LA Без ПДВ</t>
  </si>
  <si>
    <t>Зарплата за ІІ-гу половину березня 2018 р.</t>
  </si>
  <si>
    <t>Повернення добровiльної пожертви Горпиняка Богдана Сергiйовича мемор ордер N @2PL204945 вiд 05.03.2018 р. у звязку з неповною iдентифiкацiєю благодiйника</t>
  </si>
  <si>
    <t>Повернення добровiльної пожертви Ткачова Олександра Володимировича мемор ордер N @2PL507032 вiд 06.03.2018 р. у звязку з неповною iдентифiкацiєю благодiйника</t>
  </si>
  <si>
    <t>N1CDP55797</t>
  </si>
  <si>
    <t>Горпиняк Богдан Сергійович</t>
  </si>
  <si>
    <t>ПАТ КБ "ПРИВАТБАНК"</t>
  </si>
  <si>
    <t>ПАТ КБ "Приватбанк", МФО 302689, р/р 26002055324323</t>
  </si>
  <si>
    <t>ПАТ КБ "Приватбанк", МФО 303440, р/р 26007055507180</t>
  </si>
  <si>
    <t>Дніпропетровська обласна регіональна парторганізація політичної партії "Українське об'єднання патріотів - УКРОП"</t>
  </si>
  <si>
    <t xml:space="preserve">ПАТ КБ "Приватбанк" МФО 305299, р/р 26007050259982 </t>
  </si>
  <si>
    <t>Донецька обласна регіональна парторганізація політичної партії "Українське об'єднання патріотів - УКРОП"</t>
  </si>
  <si>
    <t>Донецька обл., місто Костянтинівка, ВУЛИЦЯ ПУШКІНСЬКА, будинок 339, квартира 17</t>
  </si>
  <si>
    <t>Житомирська обл., м. Житомир, вул. Пушкінська, буд. 25</t>
  </si>
  <si>
    <t>ПАТ КБ "Приватбанк", МФО 311744, р/р 26000055804505, АТ "Райффайзен Банк АВАЛЬ" МФО 380805, р/р 26007556061</t>
  </si>
  <si>
    <t>Закарпатська обл., м. Ужгород, вул. Швабська, буд. 66</t>
  </si>
  <si>
    <t>Закарпатська обл.,м. Ужгород, вул. Швабська, буд.66</t>
  </si>
  <si>
    <t>ПАТ КБ "Приватбанк", МФО 312378  р/р 26006053910024, АТ "Райффайзен Банк АВАЛЬ", МФО 380805, рахунок №26004556785</t>
  </si>
  <si>
    <t>Запозізька обласна регіональна парторганізація політичної партії "Українське об'єднання патріотів - УКРОП"</t>
  </si>
  <si>
    <t>Запозізька обл., м. Запоріжжя, Жовтневий р-н, вул. Троїцька (Чекістів), буд. 27, оф.4</t>
  </si>
  <si>
    <t>ПАТ КБ "Приватбанк", МФО 313399  р/р 26009055720384, АТ "Райффайзен Банк АВАЛЬ", МФО 380805 р/р 26003556043</t>
  </si>
  <si>
    <t>Івано-Франківська обласна регіональна парторганізація політичної партії "Українське об'єднання патріотів - УКРОП"</t>
  </si>
  <si>
    <t>Івано-Франківська обл., м. Івано-Франківськ, вул.Грушевського, 13</t>
  </si>
  <si>
    <t>ПАТ КБ "Приватбанк", МФО 336677 р/р 26007052513345</t>
  </si>
  <si>
    <t>Київська обл., Вишгородський р-н, м. Вишгород, вул. Межигірського Спасу, буд. 48</t>
  </si>
  <si>
    <t>м. Київ, вул. Протасів Яр, 2-Д</t>
  </si>
  <si>
    <t>ПАТ КБ "Приватбанк", МФО 300711 р/р 26003052766800,  АТ "Райффайзен Банк АВАЛЬ", код банку 380805, р/р № 26001561148</t>
  </si>
  <si>
    <t>Київська обл., м. Київ, вул. Я. Галана, буд. 2а, кв.20</t>
  </si>
  <si>
    <t>ПАТ КБ "Приватбанк", МФО 300711  р/р 26001052741968, АТ "Райффайзен Банк АВАЛЬ" МФО 380805, р/р 26005559844</t>
  </si>
  <si>
    <t>Кіровоградська обласна регіональна парторганізація політичної партії "Українське об'єднання патріотів - УКРОП"</t>
  </si>
  <si>
    <t>Кіровоградська обл., м. Кіровоград, вул. 50 років Жовтня, буд. 1а</t>
  </si>
  <si>
    <t>Кіровоградська обл., м. Кропивницький, вул. Пашутінська, 31</t>
  </si>
  <si>
    <t>ПАТ КБ "Приватбанк", МФО 323583  р/р 26009052911811, АТ "Райффайзен Банк АВАЛЬ", МФО 380805 р/р 26009557488</t>
  </si>
  <si>
    <t>Луганська обласна регіональна парторганізація політичної партії "Українське об'єднання патріотів - УКРОП"</t>
  </si>
  <si>
    <t>Луганська обл., Старобільський район, місто Старобільськ, ВУЛИЦЯ НЕКРАСОВА, будинок 9</t>
  </si>
  <si>
    <t>Луганська обл., Старобільський район, місто Старобільськ, ВУЛИЦЯ НЕКРАСОВА, будинок 09</t>
  </si>
  <si>
    <t>ПАТ КБ "Приватбанк", МФО 304795 р/р 26007053718459</t>
  </si>
  <si>
    <t>Львівська обл., м. Львів, пр-т. Свободи, буд. 24, кв.8</t>
  </si>
  <si>
    <t>Львівська обл., м. Львів,  вул. Січових Стрільців, 5, кв. 4а</t>
  </si>
  <si>
    <t>ПАТ КБ "Приватбанк", МФО 325321  р/р 26001053838223, АТ "Райффайзен Банк АВАЛЬ" МФО 380805, р/р 26007555385</t>
  </si>
  <si>
    <t>Миколаївська обл., м. Миколаїв, вул. Миколаївська, буд.19/4, оф.1</t>
  </si>
  <si>
    <t>Миколаївська обл., м. Миколаїв, вул.Чкалова, 169</t>
  </si>
  <si>
    <t>ПАТ КБ "Приватбанк", МФО 326610 р/р 26001053221497</t>
  </si>
  <si>
    <t>Одеська обласна регіональна парторганізація політичної партії "Українське об'єднання патріотів - УКРОП"</t>
  </si>
  <si>
    <t>Одеська обл., м.Одеса, вул. А. Корольова, буд.104, к. 3, кв.65</t>
  </si>
  <si>
    <t>ПАТ КБ "Приватбанк", МФО 328704  р/р 26004054327711</t>
  </si>
  <si>
    <t>Полтавська обл., м. Полтава, вул.Пушкіна, 115</t>
  </si>
  <si>
    <t>Полтавська обл., м. Полтава, вул. Пушкіна, 115</t>
  </si>
  <si>
    <t>ПАТ КБ "Приватбанк", МФО 331401 р/р 26003054616293, АТ "Райффайзенбанк АВАЛЬ", МФО 380805. р/р 26003555561</t>
  </si>
  <si>
    <t>Рівненська обл., м. Рівне, вул. 16 Липня, буд. 42, кв.22</t>
  </si>
  <si>
    <t xml:space="preserve">ПАТ КБ "Приватбанк", МФО 333391 р/р 26005054719198
АТ"Райффайзен Банк "Аваль"   МФО-380805    поточний рахунок -№26002566658   </t>
  </si>
  <si>
    <t>Сумська обл., м. Суми, вул. Харківська, 5/1</t>
  </si>
  <si>
    <t>ПАТ КБ "Приватбанк", МФО 337546 р/р 26000055016685</t>
  </si>
  <si>
    <t>Тернопільська обласна регіональна парторганізація політичної партії "Українське об'єднання патріотів - УКРОП"</t>
  </si>
  <si>
    <t>Тернопільська обл., м. Тернопіль, вул. Листопадова, буд. 9</t>
  </si>
  <si>
    <t>ПАТ КБ "Приватбанк", МФО 338783 р/р 26002055111187</t>
  </si>
  <si>
    <t>Харківська обл., Харківський р-н, смт Коротич, вул. Піонерська, буд. 44</t>
  </si>
  <si>
    <t>Харківська обл.,м. Харків, вул. Сумська, 73 оф. 31</t>
  </si>
  <si>
    <t>ПАТ КБ "Приватбанк", МФО 351533 р/р 26001052207545, АТ "РАЙФФАЙЗЕН  БАНК АВАЛЬ" м.Київ,МФО 380805,рах.№26000556842</t>
  </si>
  <si>
    <t>ПАТ КБ "Приватбанк", МФО 352479 р/р 26007052206397</t>
  </si>
  <si>
    <t>м. Хмельницький, вул. Шевченка, буд.46/2, кв.2</t>
  </si>
  <si>
    <t>ПАТ КБ "Приватбанк", МФО 315405 р/р 26001052423138, ПАТ "Райффайзен Банк АВАЛЬ", МФО 380805, р/р 26006562584</t>
  </si>
  <si>
    <t>18000, Черкаська обл., місто Черкаси, ВУЛИЦЯ ГОГОЛЯ, будинок 350, квартира 23</t>
  </si>
  <si>
    <t>м. Черкаси, вул. Шевченка, 150</t>
  </si>
  <si>
    <t>ПАТ КБ "Приватбанк", МФО 354347 р/р 26005051524627</t>
  </si>
  <si>
    <t>Чернівецька обласна регіональна парторганізація політичної партії "Українське об'єднання патріотів - УКРОП"</t>
  </si>
  <si>
    <t>Чернівецька обл., м. Чернівці, вул. Шиллера, буд.5</t>
  </si>
  <si>
    <t>ПАТ КБ "Приватбанк", МФО 356282 р/р 26007051500149</t>
  </si>
  <si>
    <t>Чернігівська обл., Ніжинський район, село Галиця, ВУЛИЦЯ ЦЕНТРАЛЬНА, будинок 8Д</t>
  </si>
  <si>
    <t>Чернігівська обл., м. Чернігів, вул. Шевченка, 112-А</t>
  </si>
  <si>
    <t>ПАТ КБ "Приватбанк",МФО 353586, р\р 26005051421611</t>
  </si>
  <si>
    <t>ПОЛІТИЧНА ПАРТІЯ "УКРАЇНСЬКЕ ОБ'ЄДНАННЯ ПАТРІОТІВ - УКРОП"</t>
  </si>
  <si>
    <r>
      <t>Місцезнаходження:</t>
    </r>
    <r>
      <rPr>
        <b/>
        <sz val="12"/>
        <rFont val="Times New Roman"/>
        <family val="1"/>
      </rPr>
      <t xml:space="preserve"> м. Київ, вул. Володимирська, 12, оф. 307</t>
    </r>
  </si>
  <si>
    <t>067 994-62-64</t>
  </si>
  <si>
    <t>sekretariat.party@ukrop.com.ua</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</si>
  <si>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Печерська філія ПАТ КБ "Приватбанк" МФО 300711 
п/р № 26004052741642</t>
    </r>
    <r>
      <rPr>
        <b/>
        <sz val="11"/>
        <rFont val="Times New Roman"/>
        <family val="1"/>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</si>
  <si>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rPr>
      <t>06.11.2014 р. № 1 339 102 0000 010391</t>
    </r>
    <r>
      <rPr>
        <sz val="10"/>
        <rFont val="Times New Roman"/>
        <family val="2"/>
      </rPr>
      <t xml:space="preserve">
              (дата)</t>
    </r>
  </si>
  <si>
    <t>Вінницька обл., Вінницький р-н., смт. Стрижавка, вул. І. Франка, 6</t>
  </si>
  <si>
    <t>Дніпропетровська обл., м. Дніпро, вул. Старокозацька, 58</t>
  </si>
  <si>
    <t>Херсонська обл., м. Херсон, вул. Торгова, буд. 37, кв. 612</t>
  </si>
  <si>
    <t>Волинська обл., м. Луцьк, вул.Електроапаратна, 3, оф. 432</t>
  </si>
  <si>
    <t>Республіканська в Автономній Республіці Крим організація політичної партії "Українське об'єднання патріотів - УКРОП"</t>
  </si>
  <si>
    <t>м. Херсон, вул. Торгова, 37, оф. 100</t>
  </si>
  <si>
    <t xml:space="preserve">ЗАТВЕРДЖЕНО
Рішення Національного агентства з питань 
запобігання корупції
 09 червня 2016 року № 3
</t>
  </si>
  <si>
    <t>Оренда приміщення</t>
  </si>
  <si>
    <t>ФОП Лісовий Сергій Миколайович</t>
  </si>
  <si>
    <t>ФОП Руденко Ольга Володимирівна</t>
  </si>
  <si>
    <t>Пластикові картки</t>
  </si>
  <si>
    <t>ФОП Саган Григорій Павлович</t>
  </si>
  <si>
    <t>Послуги зв'язку</t>
  </si>
  <si>
    <t>м. Київ, вул. Грушевського, 1д</t>
  </si>
  <si>
    <t>Комунальні послугги</t>
  </si>
  <si>
    <t>ПП "Іміка"</t>
  </si>
  <si>
    <t>Київська обл., м. Бровари, вул. КРАСОВСЬКОГО, 16-Б</t>
  </si>
  <si>
    <t>ПРАТ "БФК "ГЛОБАЛ ЕСТЕЙТС"</t>
  </si>
  <si>
    <t>Поліграфічні послуги</t>
  </si>
  <si>
    <t>Поворотна фінансова допомога</t>
  </si>
  <si>
    <t>Київська міська організація політичної партії "УКРАЇНСЬКЕ ОБ'ЄДНАННЯ ПАТРІОТІВ - УКРОП"</t>
  </si>
  <si>
    <t>м. Київ, вул. Я. Галана, 2А, кв. 20</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</si>
  <si>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</si>
  <si>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</si>
  <si>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rPr>
      <t xml:space="preserve"> </t>
    </r>
    <r>
      <rPr>
        <sz val="7"/>
        <color indexed="8"/>
        <rFont val="Times New Roman"/>
        <family val="1"/>
      </rPr>
      <t xml:space="preserve">що надійшли помилково: </t>
    </r>
  </si>
  <si>
    <r>
      <t>Ринкова вартість майна</t>
    </r>
    <r>
      <rPr>
        <sz val="7"/>
        <color indexed="8"/>
        <rFont val="Times New Roman"/>
        <family val="1"/>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</si>
  <si>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</si>
  <si>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rPr>
      <t xml:space="preserve"> що надійшли помилково:</t>
    </r>
  </si>
  <si>
    <r>
      <t xml:space="preserve">4.2. </t>
    </r>
    <r>
      <rPr>
        <sz val="7"/>
        <color indexed="8"/>
        <rFont val="Times New Roman"/>
        <family val="1"/>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</si>
  <si>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rPr>
      <t>Відомості про повернення та перерахування до Державного бюджету України внесків нематеріальними активами,</t>
    </r>
    <r>
      <rPr>
        <b/>
        <sz val="7"/>
        <color indexed="8"/>
        <rFont val="Times New Roman"/>
        <family val="1"/>
      </rPr>
      <t xml:space="preserve"> </t>
    </r>
    <r>
      <rPr>
        <sz val="7"/>
        <color indexed="8"/>
        <rFont val="Times New Roman"/>
        <family val="1"/>
      </rPr>
      <t xml:space="preserve">що надійшли помилково: </t>
    </r>
  </si>
  <si>
    <r>
      <t xml:space="preserve">5. Відомості про </t>
    </r>
    <r>
      <rPr>
        <sz val="7"/>
        <color indexed="8"/>
        <rFont val="Times New Roman"/>
        <family val="1"/>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</si>
  <si>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rPr>
      <t>Внески цінними паперами на користь політичної партії:</t>
    </r>
  </si>
  <si>
    <r>
      <t>Балансова вартість</t>
    </r>
    <r>
      <rPr>
        <sz val="7"/>
        <color indexed="8"/>
        <rFont val="Times New Roman"/>
        <family val="1"/>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</si>
  <si>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7"/>
        <color indexed="8"/>
        <rFont val="Times New Roman"/>
        <family val="1"/>
      </rPr>
      <t xml:space="preserve"> що надійшли з порушенням вимог законодавства:</t>
    </r>
  </si>
  <si>
    <r>
      <t xml:space="preserve">РНОКПП </t>
    </r>
    <r>
      <rPr>
        <sz val="7"/>
        <color indexed="8"/>
        <rFont val="Times New Roman"/>
        <family val="1"/>
      </rPr>
      <t>або серія та номер паспорта з відміткою</t>
    </r>
  </si>
  <si>
    <r>
      <t xml:space="preserve">5.3. </t>
    </r>
    <r>
      <rPr>
        <sz val="7"/>
        <color indexed="8"/>
        <rFont val="Times New Roman"/>
        <family val="1"/>
      </rPr>
      <t>Відомості про повернення та перерахування до Державного бюджету України внесків цінними паперами,</t>
    </r>
    <r>
      <rPr>
        <b/>
        <sz val="7"/>
        <color indexed="8"/>
        <rFont val="Times New Roman"/>
        <family val="1"/>
      </rPr>
      <t xml:space="preserve"> </t>
    </r>
    <r>
      <rPr>
        <sz val="7"/>
        <color indexed="8"/>
        <rFont val="Times New Roman"/>
        <family val="1"/>
      </rPr>
      <t>що надійшли помилково:</t>
    </r>
  </si>
  <si>
    <t>V. Відомості про фінансові зобов’язання політичної партії залежно від особи, на користь якої їх було здійснено</t>
  </si>
  <si>
    <t>Т.І. Батенко</t>
  </si>
  <si>
    <t>О.А. Білінська</t>
  </si>
  <si>
    <t>м. Вінниця, вул. Скалецького, 4</t>
  </si>
  <si>
    <t>ПАТ КБ "Приватбанк" МФО 335548 р/р 26008053610043</t>
  </si>
  <si>
    <t>Донецька обл., м. Краматрськ, вул. Академічна, 36, оф. 67Н</t>
  </si>
  <si>
    <t>Вінницька обласна організація політичної партії "Українське об'єднання патріотів - УКРОП"</t>
  </si>
  <si>
    <t>Закарпатська обласна організація політичної партії "Українське об'єднання патріотів - УКРОП"</t>
  </si>
  <si>
    <t>Волинська обласна організація політичної партії "Українське об'єднання патріотів - УКРОП"</t>
  </si>
  <si>
    <t>Житомирська обласна організація політичної партії "Українське об'єднання патріотів - УКРОП"</t>
  </si>
  <si>
    <t>Київська обласна організація політичної партії "Українське об'єднання патріотів - УКРОП"</t>
  </si>
  <si>
    <t>Київська міська організація політичної партії "Українське об'єднання патріотів - УКРОП"</t>
  </si>
  <si>
    <t>Львівська обласна організація політичної партії "Українське об'єднання патріотів - УКРОП"</t>
  </si>
  <si>
    <t>Миколаївська обласна організація політичної партії "Українське об'єднання патріотів - УКРОП"</t>
  </si>
  <si>
    <t>Полтавська обласна організація політичної партії "Українське об'єднання патріотів - УКРОП"</t>
  </si>
  <si>
    <t>Рівненська обласна організація політичної партії "Українське об'єднання патріотів - УКРОП"</t>
  </si>
  <si>
    <t>Сумська обласна організація політичної партії "Українське об'єднання патріотів - УКРОП"</t>
  </si>
  <si>
    <t>Харківська обласна організація політичної партії "Українське об'єднання патріотів - УКРОП"</t>
  </si>
  <si>
    <t>Херсонська обласна організація політичної партії "Українське об'єднання патріотів - УКРОП"</t>
  </si>
  <si>
    <t>Хмельницька обласна організація політичної партії "Українське об'єднання патріотів - УКРОП"</t>
  </si>
  <si>
    <t>Черкаська обласна організація політичної партії "Українське об'єднання патріотів - УКРОП"</t>
  </si>
  <si>
    <t>Чернігівська обласна організація політичної партії "Українське об'єднання патріотів - УКРОП"</t>
  </si>
  <si>
    <t>Одеська обл., м.Одеса, вул. Арнаутська, 31</t>
  </si>
  <si>
    <t xml:space="preserve">м. Черкаси, </t>
  </si>
  <si>
    <t xml:space="preserve">Кіровоградська обл., місто Кіровоград, </t>
  </si>
  <si>
    <t xml:space="preserve">м.Київ, </t>
  </si>
  <si>
    <t>м.Київ,</t>
  </si>
  <si>
    <t>Кіровоградська обл., місто Кіровоград</t>
  </si>
  <si>
    <t xml:space="preserve">Черкаська обл., місто Черкаси, </t>
  </si>
  <si>
    <t xml:space="preserve">м. Київ, </t>
  </si>
  <si>
    <t>Київська обл. Бородянський р-н. с. Клавдієво</t>
  </si>
  <si>
    <t>м. Київ</t>
  </si>
  <si>
    <t>Київська обл. м. Васильків</t>
  </si>
  <si>
    <t>м. Донецьк</t>
  </si>
  <si>
    <t>Київська обл. Васильківський р-н., м. Васильків</t>
  </si>
  <si>
    <t>м. Дніпро</t>
  </si>
  <si>
    <t>Київська обл. м. Ірпінь</t>
  </si>
  <si>
    <t>Київська обл. м. Миронівка</t>
  </si>
  <si>
    <t>Київська обл., м. Буча</t>
  </si>
  <si>
    <t xml:space="preserve"> Київська обл., місто Буча</t>
  </si>
  <si>
    <t>місто Дніпро</t>
  </si>
  <si>
    <t>м.Київ</t>
  </si>
  <si>
    <t>м. Донецьк,</t>
  </si>
  <si>
    <t>Київська обл., м. Буча,</t>
  </si>
  <si>
    <t>Тернопільська обл., Підволочиський р-н, смт. Підволочиськ</t>
  </si>
  <si>
    <t>м. Суми,</t>
  </si>
  <si>
    <t>м. Одеса</t>
  </si>
  <si>
    <t>м. Суми</t>
  </si>
  <si>
    <t>м. Вінниця</t>
  </si>
  <si>
    <t>м. Полтава</t>
  </si>
  <si>
    <t>м. Ужгород</t>
  </si>
  <si>
    <t xml:space="preserve">Одеська обл. смт. Ширяєве, </t>
  </si>
  <si>
    <t>Тернопільська обл. м. Борщів</t>
  </si>
  <si>
    <t>м. Кіровоград</t>
  </si>
  <si>
    <t>Київська обл., м. Ржищів</t>
  </si>
  <si>
    <t>Чернігівська обл. Ніжинський р-н., с. Талалаївка,</t>
  </si>
  <si>
    <t>Чернігівська обл. м. Ічня</t>
  </si>
  <si>
    <t>Чернігівська обл. Ніжинський р-н., с. Талалаївка</t>
  </si>
  <si>
    <t>Харківська обл. смт. Коротич</t>
  </si>
  <si>
    <t>м. Черкаси</t>
  </si>
  <si>
    <t>Вінницька обл. Шаргородський р-н. с. Рахни Лісові</t>
  </si>
  <si>
    <t>Київська обл. Обухівський р-н., м. Українка</t>
  </si>
  <si>
    <t>м. Вишневе</t>
  </si>
  <si>
    <t>Київська обл., Києво-Святошинський р-н., с. Петрівське</t>
  </si>
  <si>
    <t>м. Запоріжжя</t>
  </si>
  <si>
    <t>Донецька обл. м. Костянтинівка</t>
  </si>
  <si>
    <t>Вінницька обл. Шаргородський р-н. с. Рахни Лісов</t>
  </si>
  <si>
    <t>Львівська обл. Жовківський р-н., с. Страра Скварява</t>
  </si>
  <si>
    <t>м. Рівне</t>
  </si>
  <si>
    <t>Рівненська обл., Рівненський р-н., с. Вересневе</t>
  </si>
  <si>
    <t>м. Хмельницький</t>
  </si>
  <si>
    <t>м. Ів-Франківськ</t>
  </si>
  <si>
    <t>Київська обл., м. Ірпінь</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</si>
</sst>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hh:mm:ss"/>
    <numFmt numFmtId="181" formatCode="#,##0.00\ &quot;₽&quot;"/>
  </numFmts>
  <fonts count="110">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2"/>
      <name val="Times New Roman"/>
      <family val="1"/>
    </font>
    <font>
      <b/>
      <sz val="12"/>
      <name val="Times New Roman"/>
      <family val="1"/>
    </font>
    <font>
      <b/>
      <sz val="11"/>
      <name val="Times New Roman"/>
      <family val="1"/>
    </font>
    <font>
      <sz val="8"/>
      <color indexed="8"/>
      <name val="Times New Roman"/>
      <family val="1"/>
    </font>
    <font>
      <sz val="8"/>
      <name val="Arial Unicode MS"/>
      <family val="2"/>
    </font>
    <font>
      <sz val="7"/>
      <name val="Times New Roman"/>
      <family val="1"/>
    </font>
    <font>
      <b/>
      <sz val="8"/>
      <name val="Times New Roman"/>
      <family val="1"/>
    </font>
    <font>
      <sz val="7"/>
      <color indexed="8"/>
      <name val="Times New Roman"/>
      <family val="1"/>
    </font>
    <font>
      <b/>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Calibri"/>
      <family val="2"/>
    </font>
    <font>
      <b/>
      <vertAlign val="superscript"/>
      <sz val="10"/>
      <color indexed="8"/>
      <name val="Times New Roman"/>
      <family val="1"/>
    </font>
    <font>
      <sz val="9"/>
      <color indexed="8"/>
      <name val="Calibri"/>
      <family val="2"/>
    </font>
    <font>
      <b/>
      <sz val="8"/>
      <color indexed="8"/>
      <name val="Times New Roman"/>
      <family val="1"/>
    </font>
    <font>
      <sz val="5"/>
      <color indexed="8"/>
      <name val="Times New Roman"/>
      <family val="1"/>
    </font>
    <font>
      <sz val="8"/>
      <color indexed="8"/>
      <name val="Calibri"/>
      <family val="2"/>
    </font>
    <font>
      <b/>
      <sz val="10"/>
      <color indexed="8"/>
      <name val="Calibri"/>
      <family val="2"/>
    </font>
    <font>
      <i/>
      <sz val="10"/>
      <color indexed="8"/>
      <name val="Times New Roman"/>
      <family val="1"/>
    </font>
    <font>
      <sz val="6"/>
      <color indexed="8"/>
      <name val="Times New Roman"/>
      <family val="1"/>
    </font>
    <font>
      <sz val="7"/>
      <color indexed="8"/>
      <name val="Calibri"/>
      <family val="2"/>
    </font>
    <font>
      <u val="single"/>
      <sz val="8"/>
      <color indexed="12"/>
      <name val="Calibri"/>
      <family val="2"/>
    </font>
    <font>
      <vertAlign val="superscript"/>
      <sz val="10"/>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1"/>
      <color theme="1"/>
      <name val="Times New Roman"/>
      <family val="1"/>
    </font>
    <font>
      <sz val="11"/>
      <color theme="1"/>
      <name val="Times New Roman"/>
      <family val="1"/>
    </font>
    <font>
      <sz val="11"/>
      <color rgb="FF000000"/>
      <name val="Times New Roman"/>
      <family val="1"/>
    </font>
    <font>
      <sz val="10"/>
      <color theme="1"/>
      <name val="Calibri"/>
      <family val="2"/>
    </font>
    <font>
      <sz val="10"/>
      <color theme="1"/>
      <name val="Times New Roman"/>
      <family val="1"/>
    </font>
    <font>
      <sz val="10"/>
      <color rgb="FF000000"/>
      <name val="Times New Roman"/>
      <family val="1"/>
    </font>
    <font>
      <b/>
      <sz val="10"/>
      <color theme="1"/>
      <name val="Times New Roman"/>
      <family val="1"/>
    </font>
    <font>
      <b/>
      <sz val="11"/>
      <color rgb="FF000000"/>
      <name val="Times New Roman"/>
      <family val="1"/>
    </font>
    <font>
      <sz val="9"/>
      <color theme="1"/>
      <name val="Times New Roman"/>
      <family val="1"/>
    </font>
    <font>
      <b/>
      <sz val="10"/>
      <color rgb="FF000000"/>
      <name val="Times New Roman"/>
      <family val="1"/>
    </font>
    <font>
      <b/>
      <vertAlign val="superscript"/>
      <sz val="10"/>
      <color theme="1"/>
      <name val="Times New Roman"/>
      <family val="1"/>
    </font>
    <font>
      <sz val="8"/>
      <color theme="1"/>
      <name val="Times New Roman"/>
      <family val="1"/>
    </font>
    <font>
      <sz val="9"/>
      <color theme="1"/>
      <name val="Calibri"/>
      <family val="2"/>
    </font>
    <font>
      <sz val="9"/>
      <color rgb="FF000000"/>
      <name val="Times New Roman"/>
      <family val="1"/>
    </font>
    <font>
      <b/>
      <sz val="9"/>
      <color theme="1"/>
      <name val="Times New Roman"/>
      <family val="1"/>
    </font>
    <font>
      <b/>
      <sz val="9"/>
      <color rgb="FF000000"/>
      <name val="Times New Roman"/>
      <family val="1"/>
    </font>
    <font>
      <sz val="8"/>
      <color rgb="FF000000"/>
      <name val="Times New Roman"/>
      <family val="1"/>
    </font>
    <font>
      <b/>
      <sz val="8"/>
      <color theme="1"/>
      <name val="Times New Roman"/>
      <family val="1"/>
    </font>
    <font>
      <sz val="5"/>
      <color theme="1"/>
      <name val="Times New Roman"/>
      <family val="1"/>
    </font>
    <font>
      <sz val="7"/>
      <color theme="1"/>
      <name val="Times New Roman"/>
      <family val="1"/>
    </font>
    <font>
      <sz val="8"/>
      <color theme="1"/>
      <name val="Calibri"/>
      <family val="2"/>
    </font>
    <font>
      <b/>
      <sz val="8"/>
      <color rgb="FF000000"/>
      <name val="Times New Roman"/>
      <family val="1"/>
    </font>
    <font>
      <sz val="12"/>
      <color rgb="FF000000"/>
      <name val="Times New Roman"/>
      <family val="1"/>
    </font>
    <font>
      <b/>
      <sz val="10"/>
      <color theme="1"/>
      <name val="Calibri"/>
      <family val="2"/>
    </font>
    <font>
      <i/>
      <sz val="10"/>
      <color theme="1"/>
      <name val="Times New Roman"/>
      <family val="1"/>
    </font>
    <font>
      <sz val="6"/>
      <color theme="1"/>
      <name val="Times New Roman"/>
      <family val="1"/>
    </font>
    <font>
      <sz val="7"/>
      <color rgb="FF000000"/>
      <name val="Times New Roman"/>
      <family val="1"/>
    </font>
    <font>
      <sz val="7"/>
      <color theme="1"/>
      <name val="Calibri"/>
      <family val="2"/>
    </font>
    <font>
      <b/>
      <sz val="7"/>
      <color rgb="FF000000"/>
      <name val="Times New Roman"/>
      <family val="1"/>
    </font>
    <font>
      <b/>
      <sz val="7"/>
      <color theme="1"/>
      <name val="Times New Roman"/>
      <family val="1"/>
    </font>
    <font>
      <u val="single"/>
      <sz val="8"/>
      <color theme="10"/>
      <name val="Calibri"/>
      <family val="2"/>
    </font>
    <font>
      <vertAlign val="superscript"/>
      <sz val="10"/>
      <color theme="1"/>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border>
    <border>
      <left/>
      <right/>
      <top style="thin"/>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thin"/>
    </border>
    <border>
      <left/>
      <right/>
      <top style="thin"/>
      <bottom/>
    </border>
    <border>
      <left/>
      <right style="thin"/>
      <top style="thin"/>
      <bottom/>
    </border>
    <border>
      <left/>
      <right style="thin"/>
      <top/>
      <bottom/>
    </border>
    <border>
      <left/>
      <right style="thin"/>
      <top/>
      <bottom style="thin"/>
    </border>
    <border>
      <left style="thin"/>
      <right style="thin"/>
      <top>
        <color indexed="63"/>
      </top>
      <bottom>
        <color indexed="63"/>
      </bottom>
    </border>
    <border>
      <left style="thin"/>
      <right style="thin"/>
      <top>
        <color indexed="63"/>
      </top>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0" fillId="0" borderId="0">
      <alignment/>
      <protection/>
    </xf>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2" borderId="0" applyNumberFormat="0" applyBorder="0" applyAlignment="0" applyProtection="0"/>
  </cellStyleXfs>
  <cellXfs count="569">
    <xf numFmtId="0" fontId="0" fillId="0" borderId="0" xfId="0" applyFont="1" applyAlignment="1">
      <alignment/>
    </xf>
    <xf numFmtId="0" fontId="74" fillId="0" borderId="0" xfId="0" applyFont="1" applyAlignment="1">
      <alignment horizontal="center" vertical="center"/>
    </xf>
    <xf numFmtId="0" fontId="75" fillId="0" borderId="0" xfId="0" applyFont="1" applyAlignment="1">
      <alignment horizontal="center" vertical="center"/>
    </xf>
    <xf numFmtId="0" fontId="74" fillId="0" borderId="0" xfId="0" applyFont="1" applyAlignment="1">
      <alignment vertical="center"/>
    </xf>
    <xf numFmtId="0" fontId="74" fillId="0" borderId="0" xfId="0" applyFont="1" applyAlignment="1">
      <alignment horizontal="justify" vertical="center"/>
    </xf>
    <xf numFmtId="0" fontId="76" fillId="0" borderId="0" xfId="0" applyFont="1" applyAlignment="1">
      <alignment horizontal="justify" vertical="center"/>
    </xf>
    <xf numFmtId="0" fontId="77" fillId="0" borderId="0" xfId="0" applyFont="1" applyAlignment="1">
      <alignment/>
    </xf>
    <xf numFmtId="0" fontId="78" fillId="0" borderId="0" xfId="0" applyFont="1" applyAlignment="1">
      <alignment horizontal="justify" vertical="center"/>
    </xf>
    <xf numFmtId="0" fontId="77" fillId="0" borderId="0" xfId="0" applyFont="1" applyAlignment="1">
      <alignment vertical="center"/>
    </xf>
    <xf numFmtId="0" fontId="79" fillId="0" borderId="0" xfId="0" applyFont="1" applyAlignment="1">
      <alignment/>
    </xf>
    <xf numFmtId="0" fontId="80" fillId="0" borderId="0" xfId="0" applyFont="1" applyAlignment="1">
      <alignment vertical="center"/>
    </xf>
    <xf numFmtId="0" fontId="81" fillId="0" borderId="0" xfId="0" applyFont="1" applyAlignment="1">
      <alignment horizontal="justify" vertical="center"/>
    </xf>
    <xf numFmtId="0" fontId="82" fillId="0" borderId="0" xfId="0" applyFont="1" applyAlignment="1">
      <alignment horizontal="justify" vertical="center"/>
    </xf>
    <xf numFmtId="0" fontId="81" fillId="0" borderId="0" xfId="0" applyFont="1" applyAlignment="1">
      <alignment vertical="center"/>
    </xf>
    <xf numFmtId="0" fontId="81" fillId="0" borderId="0" xfId="0" applyFont="1" applyAlignment="1">
      <alignment horizontal="left" vertical="center" indent="8"/>
    </xf>
    <xf numFmtId="0" fontId="82" fillId="0" borderId="0" xfId="0" applyFont="1" applyAlignment="1">
      <alignment vertical="center"/>
    </xf>
    <xf numFmtId="0" fontId="81" fillId="0" borderId="0" xfId="0" applyFont="1" applyAlignment="1">
      <alignment horizontal="left" vertical="center" indent="7"/>
    </xf>
    <xf numFmtId="0" fontId="82" fillId="0" borderId="0" xfId="0" applyFont="1" applyAlignment="1">
      <alignment horizontal="center" vertical="center"/>
    </xf>
    <xf numFmtId="0" fontId="80" fillId="0" borderId="0" xfId="0" applyFont="1" applyAlignment="1">
      <alignment horizontal="left" vertical="center" indent="5"/>
    </xf>
    <xf numFmtId="0" fontId="83" fillId="0" borderId="0" xfId="0" applyFont="1" applyAlignment="1">
      <alignment horizontal="center" vertical="center"/>
    </xf>
    <xf numFmtId="0" fontId="83" fillId="0" borderId="0" xfId="0" applyFont="1" applyAlignment="1">
      <alignment vertical="center"/>
    </xf>
    <xf numFmtId="0" fontId="78" fillId="0" borderId="0" xfId="0" applyFont="1" applyAlignment="1">
      <alignment vertical="center"/>
    </xf>
    <xf numFmtId="0" fontId="0" fillId="0" borderId="0" xfId="0" applyFont="1" applyAlignment="1">
      <alignment/>
    </xf>
    <xf numFmtId="0" fontId="78" fillId="0" borderId="0" xfId="0" applyFont="1" applyAlignment="1">
      <alignment horizontal="center" vertical="center"/>
    </xf>
    <xf numFmtId="0" fontId="78" fillId="0" borderId="0" xfId="0" applyFont="1" applyAlignment="1">
      <alignment horizontal="left" vertical="center" indent="7"/>
    </xf>
    <xf numFmtId="0" fontId="6" fillId="33" borderId="0" xfId="0" applyNumberFormat="1" applyFont="1" applyFill="1" applyAlignment="1">
      <alignment/>
    </xf>
    <xf numFmtId="0" fontId="77" fillId="0" borderId="0" xfId="0" applyFont="1" applyAlignment="1">
      <alignment wrapText="1"/>
    </xf>
    <xf numFmtId="0" fontId="80" fillId="0" borderId="0" xfId="0" applyFont="1" applyAlignment="1">
      <alignment wrapText="1"/>
    </xf>
    <xf numFmtId="0" fontId="84" fillId="0" borderId="0" xfId="0" applyFont="1" applyAlignment="1">
      <alignment wrapText="1"/>
    </xf>
    <xf numFmtId="0" fontId="77" fillId="0" borderId="10" xfId="0" applyFont="1" applyBorder="1" applyAlignment="1">
      <alignment/>
    </xf>
    <xf numFmtId="0" fontId="80" fillId="0" borderId="0" xfId="0" applyFont="1" applyAlignment="1">
      <alignment horizontal="center" vertical="center"/>
    </xf>
    <xf numFmtId="0" fontId="81" fillId="0" borderId="0" xfId="0" applyFont="1" applyAlignment="1">
      <alignment horizontal="left" vertical="center" indent="5"/>
    </xf>
    <xf numFmtId="0" fontId="81" fillId="0" borderId="0" xfId="0" applyFont="1" applyAlignment="1">
      <alignment horizontal="left" vertical="center" indent="10"/>
    </xf>
    <xf numFmtId="0" fontId="85" fillId="0" borderId="0" xfId="0" applyFont="1" applyAlignment="1">
      <alignment vertical="center"/>
    </xf>
    <xf numFmtId="0" fontId="85" fillId="0" borderId="0" xfId="0" applyFont="1" applyAlignment="1">
      <alignment horizontal="center" vertical="center"/>
    </xf>
    <xf numFmtId="0" fontId="78" fillId="0" borderId="0" xfId="0" applyFont="1" applyAlignment="1">
      <alignment horizontal="left" vertical="center" indent="8"/>
    </xf>
    <xf numFmtId="0" fontId="78" fillId="0" borderId="0" xfId="0" applyFont="1" applyAlignment="1">
      <alignment horizontal="left" vertical="center" indent="5"/>
    </xf>
    <xf numFmtId="0" fontId="80" fillId="0" borderId="11" xfId="0" applyFont="1" applyBorder="1" applyAlignment="1">
      <alignment horizontal="center" vertical="center" wrapText="1"/>
    </xf>
    <xf numFmtId="2" fontId="80" fillId="0" borderId="11" xfId="0" applyNumberFormat="1" applyFont="1" applyBorder="1" applyAlignment="1">
      <alignment horizontal="center" vertical="center" wrapText="1"/>
    </xf>
    <xf numFmtId="0" fontId="80" fillId="0" borderId="11" xfId="0" applyFont="1" applyBorder="1" applyAlignment="1">
      <alignment vertical="center" wrapText="1"/>
    </xf>
    <xf numFmtId="14" fontId="82" fillId="0" borderId="11" xfId="0" applyNumberFormat="1" applyFont="1" applyBorder="1" applyAlignment="1">
      <alignment horizontal="center" vertical="center" wrapText="1"/>
    </xf>
    <xf numFmtId="0" fontId="82" fillId="0" borderId="11" xfId="0" applyFont="1" applyBorder="1" applyAlignment="1">
      <alignment horizontal="center" vertical="center" wrapText="1"/>
    </xf>
    <xf numFmtId="2" fontId="82" fillId="0" borderId="11" xfId="0" applyNumberFormat="1" applyFont="1" applyBorder="1" applyAlignment="1">
      <alignment horizontal="center" vertical="center" wrapText="1"/>
    </xf>
    <xf numFmtId="0" fontId="77" fillId="0" borderId="11" xfId="0" applyFont="1" applyBorder="1" applyAlignment="1">
      <alignment horizontal="center" vertical="center" wrapText="1"/>
    </xf>
    <xf numFmtId="0" fontId="77" fillId="0" borderId="11" xfId="0" applyFont="1" applyBorder="1" applyAlignment="1">
      <alignment vertical="center" wrapText="1"/>
    </xf>
    <xf numFmtId="0" fontId="76" fillId="0" borderId="11" xfId="0" applyFont="1" applyBorder="1" applyAlignment="1">
      <alignment horizontal="center" vertical="center" wrapText="1"/>
    </xf>
    <xf numFmtId="0" fontId="86" fillId="0" borderId="11" xfId="0" applyFont="1" applyBorder="1" applyAlignment="1">
      <alignment vertical="center" wrapText="1"/>
    </xf>
    <xf numFmtId="0" fontId="86" fillId="0" borderId="11" xfId="0" applyFont="1" applyBorder="1" applyAlignment="1">
      <alignment horizontal="justify" vertical="center" wrapText="1"/>
    </xf>
    <xf numFmtId="0" fontId="80" fillId="0" borderId="11" xfId="0" applyFont="1" applyBorder="1" applyAlignment="1">
      <alignment horizontal="center" vertical="center" wrapText="1"/>
    </xf>
    <xf numFmtId="0" fontId="77" fillId="0" borderId="11" xfId="0" applyFont="1" applyBorder="1" applyAlignment="1">
      <alignment horizontal="center" vertical="center" wrapText="1"/>
    </xf>
    <xf numFmtId="0" fontId="78" fillId="0" borderId="11" xfId="0" applyFont="1" applyBorder="1" applyAlignment="1">
      <alignment horizontal="justify" vertical="center" wrapText="1"/>
    </xf>
    <xf numFmtId="0" fontId="78" fillId="0" borderId="11" xfId="0" applyFont="1" applyBorder="1" applyAlignment="1">
      <alignment vertical="center" wrapText="1"/>
    </xf>
    <xf numFmtId="0" fontId="79" fillId="0" borderId="0" xfId="0" applyFont="1" applyBorder="1" applyAlignment="1">
      <alignment/>
    </xf>
    <xf numFmtId="0" fontId="87" fillId="0" borderId="11" xfId="0" applyFont="1" applyBorder="1" applyAlignment="1">
      <alignment horizontal="center" vertical="center" wrapText="1"/>
    </xf>
    <xf numFmtId="2" fontId="82" fillId="0" borderId="11" xfId="0" applyNumberFormat="1" applyFont="1" applyBorder="1" applyAlignment="1">
      <alignment vertical="center" wrapText="1"/>
    </xf>
    <xf numFmtId="0" fontId="78" fillId="0" borderId="11" xfId="0" applyFont="1" applyBorder="1" applyAlignment="1">
      <alignment horizontal="center" vertical="center" wrapText="1"/>
    </xf>
    <xf numFmtId="0" fontId="77" fillId="0" borderId="11" xfId="0" applyFont="1" applyBorder="1" applyAlignment="1">
      <alignment horizontal="center" vertical="center" wrapText="1"/>
    </xf>
    <xf numFmtId="0" fontId="80" fillId="0" borderId="11" xfId="0" applyFont="1" applyBorder="1" applyAlignment="1">
      <alignment vertical="center" wrapText="1"/>
    </xf>
    <xf numFmtId="0" fontId="81" fillId="0" borderId="11" xfId="0" applyFont="1" applyBorder="1" applyAlignment="1">
      <alignment horizontal="justify" vertical="center" wrapText="1"/>
    </xf>
    <xf numFmtId="0" fontId="81" fillId="0" borderId="11" xfId="0" applyFont="1" applyBorder="1" applyAlignment="1">
      <alignment vertical="center" wrapText="1"/>
    </xf>
    <xf numFmtId="2" fontId="10"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4" fontId="0" fillId="0" borderId="0" xfId="0" applyNumberFormat="1" applyAlignment="1">
      <alignment/>
    </xf>
    <xf numFmtId="2" fontId="0" fillId="0" borderId="0" xfId="0" applyNumberFormat="1" applyAlignment="1">
      <alignment/>
    </xf>
    <xf numFmtId="0" fontId="10"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0" fillId="0" borderId="0" xfId="0" applyFont="1" applyAlignment="1">
      <alignment/>
    </xf>
    <xf numFmtId="0" fontId="0" fillId="0" borderId="0" xfId="0" applyBorder="1" applyAlignment="1">
      <alignment/>
    </xf>
    <xf numFmtId="2" fontId="0" fillId="0" borderId="0" xfId="0" applyNumberFormat="1" applyBorder="1" applyAlignment="1">
      <alignment/>
    </xf>
    <xf numFmtId="0" fontId="80" fillId="0" borderId="0" xfId="0" applyFont="1" applyBorder="1" applyAlignment="1">
      <alignment/>
    </xf>
    <xf numFmtId="2" fontId="85" fillId="0" borderId="11" xfId="0" applyNumberFormat="1" applyFont="1" applyBorder="1" applyAlignment="1">
      <alignment vertical="center" wrapText="1"/>
    </xf>
    <xf numFmtId="0" fontId="80" fillId="0" borderId="11" xfId="0" applyFont="1" applyBorder="1" applyAlignment="1">
      <alignment vertical="center" wrapText="1"/>
    </xf>
    <xf numFmtId="0" fontId="82" fillId="0" borderId="0" xfId="0" applyFont="1" applyFill="1" applyBorder="1" applyAlignment="1">
      <alignment horizontal="center" vertical="center" wrapText="1"/>
    </xf>
    <xf numFmtId="0" fontId="72" fillId="0" borderId="0" xfId="0" applyFont="1" applyAlignment="1">
      <alignment/>
    </xf>
    <xf numFmtId="0" fontId="81" fillId="0" borderId="11" xfId="0" applyFont="1" applyBorder="1" applyAlignment="1">
      <alignment horizontal="center" vertical="center" wrapText="1"/>
    </xf>
    <xf numFmtId="0" fontId="79" fillId="0" borderId="0" xfId="0" applyFont="1" applyBorder="1" applyAlignment="1">
      <alignment horizontal="center" vertical="center" wrapText="1"/>
    </xf>
    <xf numFmtId="14" fontId="79" fillId="0" borderId="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8" fillId="0" borderId="0" xfId="0" applyFont="1" applyAlignment="1">
      <alignment/>
    </xf>
    <xf numFmtId="0" fontId="89" fillId="0" borderId="0" xfId="0" applyFont="1" applyAlignment="1">
      <alignment vertical="center"/>
    </xf>
    <xf numFmtId="0" fontId="90" fillId="0" borderId="11" xfId="0" applyFont="1" applyFill="1" applyBorder="1" applyAlignment="1">
      <alignment horizontal="center" vertical="center" wrapText="1"/>
    </xf>
    <xf numFmtId="0" fontId="91" fillId="0" borderId="11" xfId="0" applyFont="1" applyFill="1" applyBorder="1" applyAlignment="1">
      <alignment horizontal="center" vertical="center" wrapText="1"/>
    </xf>
    <xf numFmtId="0" fontId="84" fillId="0" borderId="11" xfId="0" applyFont="1" applyBorder="1" applyAlignment="1">
      <alignment horizontal="center" vertical="center" wrapText="1"/>
    </xf>
    <xf numFmtId="0" fontId="89" fillId="0" borderId="11" xfId="0" applyFont="1" applyBorder="1" applyAlignment="1">
      <alignment horizontal="center" vertical="center" wrapText="1"/>
    </xf>
    <xf numFmtId="2" fontId="88" fillId="0" borderId="0" xfId="0" applyNumberFormat="1" applyFont="1" applyAlignment="1">
      <alignment/>
    </xf>
    <xf numFmtId="0" fontId="80" fillId="0" borderId="0" xfId="0" applyFont="1" applyBorder="1" applyAlignment="1">
      <alignment horizontal="justify" vertical="center" wrapText="1"/>
    </xf>
    <xf numFmtId="0" fontId="81" fillId="0" borderId="0" xfId="0" applyFont="1" applyBorder="1" applyAlignment="1">
      <alignment horizontal="center" vertical="center" wrapText="1"/>
    </xf>
    <xf numFmtId="0" fontId="82" fillId="0" borderId="0" xfId="0" applyFont="1" applyBorder="1" applyAlignment="1">
      <alignment vertical="center" wrapText="1"/>
    </xf>
    <xf numFmtId="0" fontId="92" fillId="0" borderId="11" xfId="0" applyFont="1" applyBorder="1" applyAlignment="1">
      <alignment horizontal="center" vertical="center" wrapText="1"/>
    </xf>
    <xf numFmtId="0" fontId="79" fillId="0" borderId="0" xfId="0" applyFont="1" applyAlignment="1">
      <alignment wrapText="1"/>
    </xf>
    <xf numFmtId="0" fontId="81" fillId="0" borderId="0" xfId="0" applyFont="1" applyAlignment="1">
      <alignment horizontal="justify" vertical="center" wrapText="1"/>
    </xf>
    <xf numFmtId="0" fontId="93" fillId="0" borderId="11" xfId="0" applyFont="1" applyBorder="1" applyAlignment="1">
      <alignment horizontal="center" vertical="center" wrapText="1"/>
    </xf>
    <xf numFmtId="0" fontId="6" fillId="33" borderId="0" xfId="0" applyNumberFormat="1" applyFont="1" applyFill="1" applyAlignment="1">
      <alignment vertical="top" wrapText="1"/>
    </xf>
    <xf numFmtId="0" fontId="6" fillId="33" borderId="0" xfId="0" applyNumberFormat="1" applyFont="1" applyFill="1" applyBorder="1" applyAlignment="1">
      <alignment horizontal="left" vertical="center" wrapText="1"/>
    </xf>
    <xf numFmtId="0" fontId="6" fillId="33" borderId="0" xfId="0" applyNumberFormat="1" applyFont="1" applyFill="1" applyAlignment="1">
      <alignment horizontal="center" vertical="top" wrapText="1"/>
    </xf>
    <xf numFmtId="0" fontId="6" fillId="33" borderId="0" xfId="0" applyNumberFormat="1" applyFont="1" applyFill="1" applyBorder="1" applyAlignment="1">
      <alignment vertical="top" wrapText="1"/>
    </xf>
    <xf numFmtId="0" fontId="6" fillId="33" borderId="0" xfId="0" applyFont="1" applyFill="1" applyBorder="1" applyAlignment="1">
      <alignment horizontal="center" vertical="center" wrapText="1"/>
    </xf>
    <xf numFmtId="0" fontId="6" fillId="33" borderId="0" xfId="0" applyNumberFormat="1" applyFont="1" applyFill="1" applyBorder="1" applyAlignment="1">
      <alignment horizontal="center" wrapText="1"/>
    </xf>
    <xf numFmtId="0" fontId="9" fillId="33" borderId="0" xfId="0" applyFont="1" applyFill="1" applyBorder="1" applyAlignment="1">
      <alignment horizontal="center" vertical="center" wrapText="1"/>
    </xf>
    <xf numFmtId="0" fontId="77" fillId="0" borderId="11" xfId="0" applyFont="1" applyBorder="1" applyAlignment="1">
      <alignment horizontal="center" vertical="center" wrapText="1"/>
    </xf>
    <xf numFmtId="2" fontId="77" fillId="0" borderId="11"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0" fillId="0" borderId="11" xfId="0" applyFont="1" applyBorder="1" applyAlignment="1">
      <alignment horizontal="center" vertical="center" wrapText="1"/>
    </xf>
    <xf numFmtId="0" fontId="85" fillId="0" borderId="11" xfId="0" applyFont="1" applyBorder="1" applyAlignment="1">
      <alignment horizontal="center" vertical="center" wrapText="1"/>
    </xf>
    <xf numFmtId="2" fontId="84" fillId="0" borderId="11" xfId="0" applyNumberFormat="1" applyFont="1" applyBorder="1" applyAlignment="1">
      <alignment horizontal="center" vertical="center" wrapText="1"/>
    </xf>
    <xf numFmtId="0" fontId="94" fillId="0" borderId="11" xfId="0" applyFont="1" applyBorder="1" applyAlignment="1">
      <alignment vertical="center" wrapText="1"/>
    </xf>
    <xf numFmtId="0" fontId="94" fillId="0" borderId="11" xfId="0" applyFont="1" applyBorder="1" applyAlignment="1">
      <alignment vertical="top" wrapText="1"/>
    </xf>
    <xf numFmtId="0" fontId="94" fillId="0" borderId="11" xfId="0" applyFont="1" applyBorder="1" applyAlignment="1">
      <alignment wrapText="1"/>
    </xf>
    <xf numFmtId="0" fontId="83" fillId="0" borderId="11" xfId="0" applyFont="1" applyBorder="1" applyAlignment="1">
      <alignment horizontal="center" vertical="center" wrapText="1"/>
    </xf>
    <xf numFmtId="0" fontId="78" fillId="0" borderId="11" xfId="0" applyFont="1" applyBorder="1" applyAlignment="1">
      <alignment horizontal="justify" vertical="center" wrapText="1"/>
    </xf>
    <xf numFmtId="0" fontId="89" fillId="0" borderId="0" xfId="0" applyFont="1" applyAlignment="1">
      <alignment horizontal="left" vertical="center" indent="5"/>
    </xf>
    <xf numFmtId="0" fontId="8" fillId="33" borderId="13" xfId="0" applyNumberFormat="1"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5" fillId="0" borderId="11" xfId="0" applyFont="1" applyBorder="1" applyAlignment="1">
      <alignment horizontal="left" vertical="center" wrapText="1"/>
    </xf>
    <xf numFmtId="0" fontId="64" fillId="0" borderId="0" xfId="0" applyFont="1" applyBorder="1" applyAlignment="1">
      <alignment horizontal="center" vertical="center"/>
    </xf>
    <xf numFmtId="0" fontId="87" fillId="0" borderId="11" xfId="0" applyFont="1" applyBorder="1" applyAlignment="1">
      <alignment horizontal="justify" vertical="center" wrapText="1"/>
    </xf>
    <xf numFmtId="0" fontId="94" fillId="0" borderId="11" xfId="0" applyFont="1" applyBorder="1" applyAlignment="1">
      <alignment horizontal="justify" vertical="center" wrapText="1"/>
    </xf>
    <xf numFmtId="0" fontId="95" fillId="0" borderId="11" xfId="0" applyFont="1" applyBorder="1" applyAlignment="1">
      <alignment horizontal="justify" vertical="center" wrapText="1"/>
    </xf>
    <xf numFmtId="0" fontId="95" fillId="0" borderId="12" xfId="0" applyFont="1" applyBorder="1" applyAlignment="1">
      <alignment horizontal="justify" vertical="center" wrapText="1"/>
    </xf>
    <xf numFmtId="0" fontId="92" fillId="0" borderId="0" xfId="0" applyFont="1" applyAlignment="1">
      <alignment horizontal="left" vertical="center" indent="2"/>
    </xf>
    <xf numFmtId="0" fontId="96" fillId="0" borderId="0" xfId="0" applyFont="1" applyAlignment="1">
      <alignment/>
    </xf>
    <xf numFmtId="0" fontId="92" fillId="0" borderId="0" xfId="0" applyFont="1" applyAlignment="1">
      <alignment vertical="center"/>
    </xf>
    <xf numFmtId="0" fontId="87" fillId="0" borderId="0" xfId="0" applyFont="1" applyAlignment="1">
      <alignment vertical="center"/>
    </xf>
    <xf numFmtId="0" fontId="87" fillId="0" borderId="0" xfId="0" applyFont="1" applyAlignment="1">
      <alignment horizontal="center" vertical="center"/>
    </xf>
    <xf numFmtId="0" fontId="92" fillId="0" borderId="0" xfId="0" applyFont="1" applyAlignment="1">
      <alignment horizontal="left" vertical="center" indent="5"/>
    </xf>
    <xf numFmtId="2" fontId="97"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80" fillId="0" borderId="0" xfId="0" applyNumberFormat="1" applyFont="1" applyBorder="1" applyAlignment="1">
      <alignment horizontal="right" vertical="center" wrapText="1"/>
    </xf>
    <xf numFmtId="2" fontId="85"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90" fillId="0" borderId="11" xfId="0" applyNumberFormat="1" applyFont="1" applyBorder="1" applyAlignment="1">
      <alignment horizontal="right" vertical="center" wrapText="1"/>
    </xf>
    <xf numFmtId="0" fontId="80" fillId="0" borderId="16" xfId="0" applyFont="1" applyFill="1" applyBorder="1" applyAlignment="1">
      <alignment horizontal="center" vertical="center" wrapText="1"/>
    </xf>
    <xf numFmtId="0" fontId="7" fillId="33" borderId="0" xfId="0" applyNumberFormat="1" applyFont="1" applyFill="1" applyAlignment="1">
      <alignment/>
    </xf>
    <xf numFmtId="0" fontId="19" fillId="33" borderId="11" xfId="0" applyNumberFormat="1" applyFont="1" applyFill="1" applyBorder="1" applyAlignment="1">
      <alignment horizontal="center" vertical="center" wrapText="1"/>
    </xf>
    <xf numFmtId="0" fontId="19" fillId="33" borderId="11" xfId="0" applyNumberFormat="1" applyFont="1" applyFill="1" applyBorder="1" applyAlignment="1">
      <alignment horizontal="center" wrapText="1"/>
    </xf>
    <xf numFmtId="2" fontId="19" fillId="33" borderId="11" xfId="0" applyNumberFormat="1" applyFont="1" applyFill="1" applyBorder="1" applyAlignment="1">
      <alignment horizontal="right" vertical="center" wrapText="1"/>
    </xf>
    <xf numFmtId="0" fontId="7" fillId="33" borderId="0" xfId="0" applyNumberFormat="1" applyFont="1" applyFill="1" applyBorder="1" applyAlignment="1">
      <alignment horizontal="left"/>
    </xf>
    <xf numFmtId="2" fontId="19" fillId="33" borderId="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2" fontId="19" fillId="33" borderId="11" xfId="0" applyNumberFormat="1" applyFont="1" applyFill="1" applyBorder="1" applyAlignment="1">
      <alignment horizontal="center" vertical="center" wrapText="1"/>
    </xf>
    <xf numFmtId="0" fontId="92" fillId="0" borderId="0" xfId="0" applyFont="1" applyAlignment="1">
      <alignment horizontal="justify" vertical="center"/>
    </xf>
    <xf numFmtId="0" fontId="92" fillId="0" borderId="0" xfId="0" applyFont="1" applyAlignment="1">
      <alignment horizontal="left" vertical="center" indent="15"/>
    </xf>
    <xf numFmtId="2" fontId="80" fillId="0" borderId="0"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6" fillId="0" borderId="17" xfId="0" applyFont="1" applyFill="1" applyBorder="1" applyAlignment="1">
      <alignment horizontal="left" vertical="center" wrapText="1"/>
    </xf>
    <xf numFmtId="1" fontId="12" fillId="0" borderId="17"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2" fontId="82" fillId="0" borderId="11" xfId="0" applyNumberFormat="1" applyFont="1" applyBorder="1" applyAlignment="1">
      <alignment horizontal="right" vertical="center" wrapText="1"/>
    </xf>
    <xf numFmtId="2" fontId="76" fillId="0" borderId="11" xfId="0" applyNumberFormat="1" applyFont="1" applyBorder="1" applyAlignment="1">
      <alignment/>
    </xf>
    <xf numFmtId="0" fontId="81" fillId="0" borderId="0" xfId="0" applyFont="1" applyAlignment="1">
      <alignment horizontal="justify" vertical="center"/>
    </xf>
    <xf numFmtId="0" fontId="80" fillId="0" borderId="11" xfId="0" applyFont="1" applyBorder="1" applyAlignment="1">
      <alignment horizontal="justify" vertical="center" wrapText="1"/>
    </xf>
    <xf numFmtId="0" fontId="80" fillId="0" borderId="11" xfId="0" applyFont="1" applyBorder="1" applyAlignment="1">
      <alignment vertical="center" wrapText="1"/>
    </xf>
    <xf numFmtId="0" fontId="82" fillId="0" borderId="11" xfId="0" applyFont="1" applyBorder="1" applyAlignment="1">
      <alignment horizontal="justify" vertical="center" wrapText="1"/>
    </xf>
    <xf numFmtId="0" fontId="85" fillId="0" borderId="11" xfId="0" applyFont="1" applyBorder="1" applyAlignment="1">
      <alignment vertical="center" wrapText="1"/>
    </xf>
    <xf numFmtId="0" fontId="81" fillId="0" borderId="0" xfId="0" applyFont="1" applyAlignment="1">
      <alignment vertical="center"/>
    </xf>
    <xf numFmtId="0" fontId="87" fillId="0" borderId="11" xfId="0" applyFont="1" applyBorder="1" applyAlignment="1">
      <alignment vertical="center" wrapText="1"/>
    </xf>
    <xf numFmtId="0" fontId="81" fillId="0" borderId="11" xfId="0" applyFont="1" applyBorder="1" applyAlignment="1">
      <alignment horizontal="justify" vertical="center" wrapText="1"/>
    </xf>
    <xf numFmtId="0" fontId="80" fillId="0" borderId="0" xfId="0" applyFont="1" applyAlignment="1">
      <alignment vertical="center" wrapText="1"/>
    </xf>
    <xf numFmtId="0" fontId="80" fillId="0" borderId="0" xfId="0" applyFont="1" applyBorder="1" applyAlignment="1">
      <alignment vertical="center" wrapText="1"/>
    </xf>
    <xf numFmtId="0" fontId="78" fillId="0" borderId="11" xfId="0" applyFont="1" applyBorder="1" applyAlignment="1">
      <alignment horizontal="justify" vertical="center" wrapText="1"/>
    </xf>
    <xf numFmtId="0" fontId="80" fillId="0" borderId="11" xfId="0" applyFont="1" applyBorder="1" applyAlignment="1">
      <alignment vertical="center" wrapText="1"/>
    </xf>
    <xf numFmtId="2" fontId="77" fillId="0" borderId="11" xfId="0" applyNumberFormat="1" applyFont="1" applyBorder="1" applyAlignment="1" applyProtection="1">
      <alignment horizontal="center" vertical="center" wrapText="1"/>
      <protection/>
    </xf>
    <xf numFmtId="2" fontId="80" fillId="0" borderId="11" xfId="0" applyNumberFormat="1" applyFont="1" applyBorder="1" applyAlignment="1" applyProtection="1">
      <alignment horizontal="center" vertical="center" wrapText="1"/>
      <protection locked="0"/>
    </xf>
    <xf numFmtId="2" fontId="80" fillId="0" borderId="11" xfId="0" applyNumberFormat="1" applyFont="1" applyBorder="1" applyAlignment="1" applyProtection="1">
      <alignment horizontal="right" vertical="center" wrapText="1"/>
      <protection locked="0"/>
    </xf>
    <xf numFmtId="2" fontId="74" fillId="0" borderId="11" xfId="0" applyNumberFormat="1" applyFont="1" applyBorder="1" applyAlignment="1" applyProtection="1">
      <alignment horizontal="right" vertical="center" wrapText="1"/>
      <protection locked="0"/>
    </xf>
    <xf numFmtId="2" fontId="74" fillId="0" borderId="11" xfId="0" applyNumberFormat="1" applyFont="1" applyBorder="1" applyAlignment="1" applyProtection="1">
      <alignment horizontal="right" vertical="center" wrapText="1"/>
      <protection/>
    </xf>
    <xf numFmtId="0" fontId="98" fillId="0" borderId="0" xfId="0" applyFont="1" applyAlignment="1" applyProtection="1">
      <alignment vertical="center"/>
      <protection locked="0"/>
    </xf>
    <xf numFmtId="0" fontId="0" fillId="0" borderId="0" xfId="0" applyAlignment="1" applyProtection="1">
      <alignment/>
      <protection locked="0"/>
    </xf>
    <xf numFmtId="0" fontId="80" fillId="0" borderId="11" xfId="0" applyFont="1" applyBorder="1" applyAlignment="1" applyProtection="1">
      <alignment horizontal="center" vertical="center" wrapText="1"/>
      <protection locked="0"/>
    </xf>
    <xf numFmtId="0" fontId="77" fillId="0" borderId="11" xfId="0" applyFont="1" applyBorder="1" applyAlignment="1" applyProtection="1">
      <alignment horizontal="center" vertical="center" wrapText="1"/>
      <protection locked="0"/>
    </xf>
    <xf numFmtId="0" fontId="83" fillId="0" borderId="0" xfId="0" applyFont="1" applyAlignment="1" applyProtection="1">
      <alignment horizontal="center" vertical="center"/>
      <protection locked="0"/>
    </xf>
    <xf numFmtId="0" fontId="83" fillId="0" borderId="0" xfId="0" applyFont="1" applyAlignment="1" applyProtection="1">
      <alignment vertical="center"/>
      <protection locked="0"/>
    </xf>
    <xf numFmtId="0" fontId="78" fillId="0" borderId="0" xfId="0" applyFont="1" applyAlignment="1" applyProtection="1">
      <alignment vertical="center"/>
      <protection locked="0"/>
    </xf>
    <xf numFmtId="0" fontId="74" fillId="0" borderId="0" xfId="0" applyFont="1" applyAlignment="1" applyProtection="1">
      <alignment vertical="center"/>
      <protection locked="0"/>
    </xf>
    <xf numFmtId="0" fontId="77" fillId="0" borderId="0" xfId="0" applyFont="1" applyAlignment="1" applyProtection="1">
      <alignment vertical="center"/>
      <protection locked="0"/>
    </xf>
    <xf numFmtId="0" fontId="82" fillId="0" borderId="11" xfId="0" applyFont="1" applyBorder="1" applyAlignment="1" applyProtection="1">
      <alignment horizontal="center" vertical="center" wrapText="1"/>
      <protection locked="0"/>
    </xf>
    <xf numFmtId="0" fontId="81" fillId="0" borderId="11" xfId="0" applyFont="1" applyBorder="1" applyAlignment="1" applyProtection="1">
      <alignment horizontal="center" vertical="center" wrapText="1"/>
      <protection locked="0"/>
    </xf>
    <xf numFmtId="0" fontId="76" fillId="0" borderId="11" xfId="0" applyFont="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14" fontId="84" fillId="0" borderId="11" xfId="0" applyNumberFormat="1"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9" fillId="0" borderId="11" xfId="0" applyFont="1" applyBorder="1" applyAlignment="1" applyProtection="1">
      <alignment horizontal="center" vertical="center" wrapText="1"/>
      <protection locked="0"/>
    </xf>
    <xf numFmtId="2" fontId="84" fillId="0" borderId="11" xfId="0" applyNumberFormat="1" applyFont="1" applyBorder="1" applyAlignment="1" applyProtection="1">
      <alignment horizontal="center" vertical="center" wrapText="1"/>
      <protection locked="0"/>
    </xf>
    <xf numFmtId="0" fontId="89" fillId="0" borderId="11" xfId="0" applyFont="1" applyBorder="1" applyAlignment="1" applyProtection="1">
      <alignment horizontal="left" vertical="center" wrapText="1"/>
      <protection locked="0"/>
    </xf>
    <xf numFmtId="49" fontId="80" fillId="0" borderId="11" xfId="0" applyNumberFormat="1" applyFont="1" applyFill="1" applyBorder="1" applyAlignment="1" applyProtection="1">
      <alignment horizontal="center" vertical="center" wrapText="1"/>
      <protection locked="0"/>
    </xf>
    <xf numFmtId="0" fontId="87" fillId="0" borderId="11" xfId="0" applyFont="1" applyBorder="1" applyAlignment="1" applyProtection="1">
      <alignment horizontal="left" vertical="center" wrapText="1"/>
      <protection locked="0"/>
    </xf>
    <xf numFmtId="0" fontId="80" fillId="0" borderId="11" xfId="0" applyFont="1" applyBorder="1" applyAlignment="1" applyProtection="1">
      <alignment vertical="center" wrapText="1"/>
      <protection locked="0"/>
    </xf>
    <xf numFmtId="14" fontId="80" fillId="0" borderId="11" xfId="0" applyNumberFormat="1" applyFont="1" applyBorder="1" applyAlignment="1" applyProtection="1">
      <alignment horizontal="center" vertical="center" wrapText="1"/>
      <protection locked="0"/>
    </xf>
    <xf numFmtId="0" fontId="80" fillId="0" borderId="11" xfId="0" applyFont="1" applyBorder="1" applyAlignment="1" applyProtection="1">
      <alignment horizontal="left" vertical="center" wrapText="1"/>
      <protection locked="0"/>
    </xf>
    <xf numFmtId="2" fontId="81" fillId="0" borderId="11" xfId="0" applyNumberFormat="1" applyFont="1" applyBorder="1" applyAlignment="1" applyProtection="1">
      <alignment horizontal="center" vertical="center" wrapText="1"/>
      <protection locked="0"/>
    </xf>
    <xf numFmtId="2" fontId="89" fillId="0" borderId="11" xfId="0" applyNumberFormat="1" applyFont="1" applyBorder="1" applyAlignment="1" applyProtection="1">
      <alignment horizontal="center" vertical="center" wrapText="1"/>
      <protection locked="0"/>
    </xf>
    <xf numFmtId="0" fontId="89" fillId="0" borderId="11" xfId="0" applyFont="1" applyBorder="1" applyAlignment="1" applyProtection="1">
      <alignment vertical="center" wrapText="1"/>
      <protection locked="0"/>
    </xf>
    <xf numFmtId="0" fontId="87" fillId="0" borderId="11" xfId="0" applyFont="1" applyBorder="1" applyAlignment="1" applyProtection="1">
      <alignment vertical="center" wrapText="1"/>
      <protection locked="0"/>
    </xf>
    <xf numFmtId="2" fontId="82" fillId="0" borderId="11" xfId="0" applyNumberFormat="1" applyFont="1" applyBorder="1" applyAlignment="1" applyProtection="1">
      <alignment vertical="center" wrapText="1"/>
      <protection/>
    </xf>
    <xf numFmtId="0" fontId="80" fillId="0" borderId="12"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xf>
    <xf numFmtId="0" fontId="84" fillId="0" borderId="11" xfId="0" applyFont="1" applyBorder="1" applyAlignment="1" applyProtection="1">
      <alignment horizontal="center" vertical="center" wrapText="1"/>
      <protection/>
    </xf>
    <xf numFmtId="0" fontId="80" fillId="0" borderId="11" xfId="0" applyFont="1" applyBorder="1" applyAlignment="1" applyProtection="1">
      <alignment vertical="center" wrapText="1"/>
      <protection/>
    </xf>
    <xf numFmtId="0" fontId="81" fillId="0" borderId="18" xfId="0" applyFont="1" applyBorder="1" applyAlignment="1" applyProtection="1">
      <alignment vertical="center"/>
      <protection locked="0"/>
    </xf>
    <xf numFmtId="0" fontId="79" fillId="0" borderId="19" xfId="0" applyFont="1" applyBorder="1" applyAlignment="1" applyProtection="1">
      <alignment/>
      <protection locked="0"/>
    </xf>
    <xf numFmtId="0" fontId="79" fillId="0" borderId="20" xfId="0" applyFont="1" applyBorder="1" applyAlignment="1" applyProtection="1">
      <alignment/>
      <protection locked="0"/>
    </xf>
    <xf numFmtId="0" fontId="80" fillId="0" borderId="21" xfId="0" applyFont="1" applyBorder="1" applyAlignment="1" applyProtection="1">
      <alignment vertical="center"/>
      <protection locked="0"/>
    </xf>
    <xf numFmtId="0" fontId="79" fillId="0" borderId="0" xfId="0" applyFont="1" applyBorder="1" applyAlignment="1" applyProtection="1">
      <alignment/>
      <protection locked="0"/>
    </xf>
    <xf numFmtId="0" fontId="79" fillId="0" borderId="22" xfId="0" applyFont="1" applyBorder="1" applyAlignment="1" applyProtection="1">
      <alignment/>
      <protection locked="0"/>
    </xf>
    <xf numFmtId="0" fontId="81" fillId="0" borderId="21" xfId="0" applyFont="1" applyBorder="1" applyAlignment="1" applyProtection="1">
      <alignment vertical="center"/>
      <protection locked="0"/>
    </xf>
    <xf numFmtId="0" fontId="80" fillId="0" borderId="23" xfId="0" applyFont="1" applyBorder="1" applyAlignment="1" applyProtection="1">
      <alignment horizontal="center" vertical="center" wrapText="1"/>
      <protection locked="0"/>
    </xf>
    <xf numFmtId="0" fontId="81" fillId="0" borderId="24" xfId="0" applyFont="1" applyBorder="1" applyAlignment="1" applyProtection="1">
      <alignment horizontal="center" vertical="center" wrapText="1"/>
      <protection locked="0"/>
    </xf>
    <xf numFmtId="2" fontId="84" fillId="0" borderId="24" xfId="0" applyNumberFormat="1" applyFont="1" applyFill="1" applyBorder="1" applyAlignment="1" applyProtection="1">
      <alignment horizontal="center" vertical="center" wrapText="1"/>
      <protection locked="0"/>
    </xf>
    <xf numFmtId="2" fontId="9" fillId="0" borderId="24" xfId="0" applyNumberFormat="1" applyFont="1" applyBorder="1" applyAlignment="1" applyProtection="1">
      <alignment horizontal="center" vertical="center" wrapText="1"/>
      <protection locked="0"/>
    </xf>
    <xf numFmtId="2" fontId="84" fillId="0" borderId="24" xfId="0" applyNumberFormat="1" applyFont="1" applyBorder="1" applyAlignment="1" applyProtection="1">
      <alignment horizontal="center" vertical="center" wrapText="1"/>
      <protection locked="0"/>
    </xf>
    <xf numFmtId="2" fontId="81" fillId="0" borderId="24" xfId="0" applyNumberFormat="1" applyFont="1" applyBorder="1" applyAlignment="1" applyProtection="1">
      <alignment horizontal="center" vertical="center" wrapText="1"/>
      <protection locked="0"/>
    </xf>
    <xf numFmtId="0" fontId="94" fillId="0" borderId="23" xfId="0" applyFont="1" applyBorder="1" applyAlignment="1" applyProtection="1">
      <alignment horizontal="justify" vertical="center" wrapText="1"/>
      <protection locked="0"/>
    </xf>
    <xf numFmtId="2" fontId="80" fillId="0" borderId="24" xfId="0" applyNumberFormat="1" applyFont="1" applyBorder="1" applyAlignment="1" applyProtection="1">
      <alignment horizontal="center" vertical="center" wrapText="1"/>
      <protection locked="0"/>
    </xf>
    <xf numFmtId="0" fontId="94" fillId="0" borderId="23" xfId="0" applyFont="1" applyBorder="1" applyAlignment="1" applyProtection="1">
      <alignment vertical="center" wrapText="1"/>
      <protection locked="0"/>
    </xf>
    <xf numFmtId="2" fontId="82" fillId="0" borderId="24" xfId="0" applyNumberFormat="1" applyFont="1" applyBorder="1" applyAlignment="1" applyProtection="1">
      <alignment vertical="center" wrapText="1"/>
      <protection/>
    </xf>
    <xf numFmtId="0" fontId="80" fillId="0" borderId="23" xfId="0" applyFont="1" applyBorder="1" applyAlignment="1" applyProtection="1">
      <alignment vertical="center" wrapText="1"/>
      <protection locked="0"/>
    </xf>
    <xf numFmtId="0" fontId="87" fillId="0" borderId="23" xfId="0" applyFont="1" applyBorder="1" applyAlignment="1" applyProtection="1">
      <alignment vertical="center" wrapText="1"/>
      <protection locked="0"/>
    </xf>
    <xf numFmtId="0" fontId="80" fillId="0" borderId="25" xfId="0" applyFont="1" applyBorder="1" applyAlignment="1" applyProtection="1">
      <alignment vertical="center" wrapText="1"/>
      <protection locked="0"/>
    </xf>
    <xf numFmtId="0" fontId="80" fillId="0" borderId="25" xfId="0" applyFont="1" applyBorder="1" applyAlignment="1" applyProtection="1">
      <alignment vertical="center" wrapText="1"/>
      <protection/>
    </xf>
    <xf numFmtId="2" fontId="82" fillId="0" borderId="26" xfId="0" applyNumberFormat="1" applyFont="1" applyBorder="1" applyAlignment="1" applyProtection="1">
      <alignment vertical="center" wrapText="1"/>
      <protection/>
    </xf>
    <xf numFmtId="0" fontId="9" fillId="0" borderId="11" xfId="0" applyFont="1" applyFill="1" applyBorder="1" applyAlignment="1" applyProtection="1">
      <alignment horizontal="center" vertical="center" wrapText="1"/>
      <protection locked="0"/>
    </xf>
    <xf numFmtId="1" fontId="12"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2" fontId="12" fillId="0" borderId="11" xfId="0" applyNumberFormat="1" applyFont="1" applyFill="1" applyBorder="1" applyAlignment="1" applyProtection="1">
      <alignment vertical="center" wrapText="1"/>
      <protection locked="0"/>
    </xf>
    <xf numFmtId="173" fontId="89" fillId="0" borderId="11" xfId="0" applyNumberFormat="1" applyFont="1" applyBorder="1" applyAlignment="1" applyProtection="1">
      <alignment horizontal="center" vertical="center" wrapText="1"/>
      <protection locked="0"/>
    </xf>
    <xf numFmtId="0" fontId="89" fillId="0" borderId="11" xfId="0" applyFont="1" applyBorder="1" applyAlignment="1" applyProtection="1">
      <alignment horizontal="justify" vertical="center" wrapText="1"/>
      <protection locked="0"/>
    </xf>
    <xf numFmtId="0" fontId="89" fillId="0" borderId="11" xfId="0" applyFont="1" applyFill="1" applyBorder="1" applyAlignment="1" applyProtection="1">
      <alignment horizontal="center" vertical="center" wrapText="1"/>
      <protection locked="0"/>
    </xf>
    <xf numFmtId="2" fontId="89" fillId="0" borderId="11" xfId="0" applyNumberFormat="1" applyFont="1" applyBorder="1" applyAlignment="1" applyProtection="1">
      <alignment horizontal="right" vertical="center" wrapText="1"/>
      <protection locked="0"/>
    </xf>
    <xf numFmtId="2" fontId="12" fillId="0" borderId="12"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vertical="center" wrapText="1"/>
    </xf>
    <xf numFmtId="2" fontId="99" fillId="0" borderId="11" xfId="0" applyNumberFormat="1" applyFont="1" applyBorder="1" applyAlignment="1">
      <alignment/>
    </xf>
    <xf numFmtId="2" fontId="92" fillId="0" borderId="11" xfId="0" applyNumberFormat="1" applyFont="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2" fillId="0" borderId="11" xfId="0" applyFont="1" applyBorder="1" applyAlignment="1" applyProtection="1">
      <alignment horizontal="center" vertical="center" wrapText="1"/>
      <protection locked="0"/>
    </xf>
    <xf numFmtId="0" fontId="18" fillId="0" borderId="11" xfId="0" applyFont="1" applyFill="1" applyBorder="1" applyAlignment="1" applyProtection="1">
      <alignment horizontal="left" vertical="center" wrapText="1"/>
      <protection locked="0"/>
    </xf>
    <xf numFmtId="173" fontId="92" fillId="0" borderId="11" xfId="0" applyNumberFormat="1" applyFont="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0" fontId="97" fillId="0" borderId="11" xfId="0" applyFont="1" applyBorder="1" applyAlignment="1" applyProtection="1">
      <alignment horizontal="center" vertical="center" wrapText="1"/>
      <protection locked="0"/>
    </xf>
    <xf numFmtId="2" fontId="87" fillId="0" borderId="11" xfId="0" applyNumberFormat="1" applyFont="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14" fontId="7" fillId="33" borderId="11" xfId="0" applyNumberFormat="1" applyFont="1" applyFill="1" applyBorder="1" applyAlignment="1" applyProtection="1">
      <alignment horizontal="center" vertical="center" wrapText="1"/>
      <protection locked="0"/>
    </xf>
    <xf numFmtId="2" fontId="93" fillId="0" borderId="11" xfId="0" applyNumberFormat="1" applyFont="1" applyBorder="1" applyAlignment="1">
      <alignment horizontal="center" vertical="center" wrapText="1"/>
    </xf>
    <xf numFmtId="2" fontId="80" fillId="0" borderId="11" xfId="0" applyNumberFormat="1" applyFont="1" applyBorder="1" applyAlignment="1" applyProtection="1">
      <alignment vertical="center" wrapText="1"/>
      <protection locked="0"/>
    </xf>
    <xf numFmtId="0" fontId="80" fillId="0" borderId="11" xfId="0" applyFont="1" applyFill="1" applyBorder="1" applyAlignment="1" applyProtection="1">
      <alignment vertical="center" wrapText="1"/>
      <protection locked="0"/>
    </xf>
    <xf numFmtId="14" fontId="81" fillId="0" borderId="11" xfId="0" applyNumberFormat="1" applyFont="1" applyBorder="1" applyAlignment="1" applyProtection="1">
      <alignment horizontal="center" vertical="center" wrapText="1"/>
      <protection locked="0"/>
    </xf>
    <xf numFmtId="0" fontId="85" fillId="0" borderId="11" xfId="0" applyFont="1" applyBorder="1" applyAlignment="1" applyProtection="1">
      <alignment horizontal="center" vertical="center" wrapText="1"/>
      <protection locked="0"/>
    </xf>
    <xf numFmtId="2" fontId="76" fillId="0" borderId="11" xfId="0" applyNumberFormat="1" applyFont="1" applyBorder="1" applyAlignment="1" applyProtection="1">
      <alignment horizontal="right" vertical="center" wrapText="1"/>
      <protection/>
    </xf>
    <xf numFmtId="2" fontId="80" fillId="0" borderId="11" xfId="0" applyNumberFormat="1" applyFont="1" applyBorder="1" applyAlignment="1" applyProtection="1">
      <alignment horizontal="center" vertical="center" wrapText="1"/>
      <protection/>
    </xf>
    <xf numFmtId="2" fontId="82" fillId="0" borderId="11" xfId="0" applyNumberFormat="1" applyFont="1" applyBorder="1" applyAlignment="1" applyProtection="1">
      <alignment horizontal="left" vertical="center" wrapText="1"/>
      <protection/>
    </xf>
    <xf numFmtId="2" fontId="82" fillId="0" borderId="11" xfId="0" applyNumberFormat="1" applyFont="1" applyBorder="1" applyAlignment="1" applyProtection="1">
      <alignment horizontal="center" vertical="center" wrapText="1"/>
      <protection/>
    </xf>
    <xf numFmtId="2" fontId="82" fillId="0" borderId="11" xfId="0" applyNumberFormat="1" applyFont="1" applyBorder="1" applyAlignment="1" applyProtection="1">
      <alignment horizontal="right" vertical="center" wrapText="1"/>
      <protection/>
    </xf>
    <xf numFmtId="2" fontId="76" fillId="0" borderId="11" xfId="0" applyNumberFormat="1" applyFont="1" applyBorder="1" applyAlignment="1">
      <alignment horizontal="center" vertical="center" wrapText="1"/>
    </xf>
    <xf numFmtId="173" fontId="80" fillId="0" borderId="11" xfId="0" applyNumberFormat="1" applyFont="1" applyBorder="1" applyAlignment="1" applyProtection="1">
      <alignment horizontal="center" vertical="center" wrapText="1"/>
      <protection locked="0"/>
    </xf>
    <xf numFmtId="0" fontId="80" fillId="0" borderId="11" xfId="0" applyFont="1" applyFill="1" applyBorder="1" applyAlignment="1" applyProtection="1">
      <alignment horizontal="center" vertical="center" wrapText="1"/>
      <protection locked="0"/>
    </xf>
    <xf numFmtId="173" fontId="80" fillId="0" borderId="12" xfId="0" applyNumberFormat="1" applyFont="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80" fillId="0" borderId="12" xfId="0" applyFont="1" applyFill="1" applyBorder="1" applyAlignment="1" applyProtection="1">
      <alignment horizontal="center" vertical="center" wrapText="1"/>
      <protection locked="0"/>
    </xf>
    <xf numFmtId="0" fontId="87" fillId="0" borderId="12" xfId="0" applyFont="1" applyBorder="1" applyAlignment="1" applyProtection="1">
      <alignment horizontal="left" vertical="center" wrapText="1"/>
      <protection locked="0"/>
    </xf>
    <xf numFmtId="0" fontId="6" fillId="0" borderId="11" xfId="0" applyFont="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0" fontId="7" fillId="0" borderId="11" xfId="0" applyFont="1" applyBorder="1" applyAlignment="1" applyProtection="1">
      <alignment horizontal="left" vertical="center" wrapText="1"/>
      <protection locked="0"/>
    </xf>
    <xf numFmtId="0" fontId="95" fillId="0" borderId="11" xfId="0" applyFont="1" applyBorder="1" applyAlignment="1" applyProtection="1">
      <alignment horizontal="left" vertical="center" wrapText="1"/>
      <protection/>
    </xf>
    <xf numFmtId="173" fontId="81" fillId="0" borderId="11" xfId="0" applyNumberFormat="1"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49" fontId="80" fillId="0" borderId="11" xfId="0" applyNumberFormat="1" applyFont="1" applyBorder="1" applyAlignment="1" applyProtection="1">
      <alignment horizontal="left" vertical="center" wrapText="1"/>
      <protection locked="0"/>
    </xf>
    <xf numFmtId="49" fontId="80" fillId="0" borderId="11" xfId="0" applyNumberFormat="1" applyFont="1" applyBorder="1" applyAlignment="1" applyProtection="1">
      <alignment horizontal="center" vertical="center" wrapText="1"/>
      <protection locked="0"/>
    </xf>
    <xf numFmtId="49" fontId="87" fillId="0" borderId="11" xfId="0" applyNumberFormat="1" applyFont="1" applyBorder="1" applyAlignment="1" applyProtection="1">
      <alignment vertical="center" wrapText="1"/>
      <protection locked="0"/>
    </xf>
    <xf numFmtId="173" fontId="6" fillId="0" borderId="11" xfId="0" applyNumberFormat="1" applyFont="1" applyBorder="1" applyAlignment="1" applyProtection="1">
      <alignment horizontal="center" vertical="center" wrapText="1"/>
      <protection locked="0"/>
    </xf>
    <xf numFmtId="2" fontId="6" fillId="0" borderId="11" xfId="0" applyNumberFormat="1" applyFont="1" applyBorder="1" applyAlignment="1" applyProtection="1">
      <alignment vertical="center" wrapText="1"/>
      <protection locked="0"/>
    </xf>
    <xf numFmtId="2" fontId="0" fillId="0" borderId="0" xfId="0" applyNumberFormat="1" applyFont="1" applyAlignment="1">
      <alignment/>
    </xf>
    <xf numFmtId="2" fontId="83" fillId="0" borderId="11" xfId="0" applyNumberFormat="1" applyFont="1" applyBorder="1" applyAlignment="1">
      <alignment horizontal="center" vertical="center" wrapText="1"/>
    </xf>
    <xf numFmtId="0" fontId="78" fillId="0" borderId="11" xfId="0" applyFont="1" applyBorder="1" applyAlignment="1" applyProtection="1">
      <alignment horizontal="center" vertical="center" wrapText="1"/>
      <protection locked="0"/>
    </xf>
    <xf numFmtId="0" fontId="0" fillId="0" borderId="13" xfId="0" applyBorder="1" applyAlignment="1">
      <alignment/>
    </xf>
    <xf numFmtId="0" fontId="0" fillId="0" borderId="17" xfId="0" applyBorder="1" applyAlignment="1">
      <alignment/>
    </xf>
    <xf numFmtId="2" fontId="64" fillId="0" borderId="14" xfId="0" applyNumberFormat="1" applyFont="1" applyBorder="1" applyAlignment="1">
      <alignment/>
    </xf>
    <xf numFmtId="14" fontId="9"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2" fontId="6" fillId="33" borderId="11" xfId="0" applyNumberFormat="1" applyFont="1" applyFill="1" applyBorder="1" applyAlignment="1" applyProtection="1">
      <alignment horizontal="center" vertical="center" wrapText="1"/>
      <protection locked="0"/>
    </xf>
    <xf numFmtId="2" fontId="78" fillId="0" borderId="11" xfId="0" applyNumberFormat="1" applyFont="1" applyBorder="1" applyAlignment="1">
      <alignment horizontal="right" vertical="center" wrapText="1"/>
    </xf>
    <xf numFmtId="2" fontId="83" fillId="0" borderId="11" xfId="0" applyNumberFormat="1" applyFont="1" applyBorder="1" applyAlignment="1">
      <alignment horizontal="right" vertical="center" wrapText="1"/>
    </xf>
    <xf numFmtId="0" fontId="78" fillId="0" borderId="11" xfId="0" applyFont="1" applyBorder="1" applyAlignment="1">
      <alignment horizontal="right" vertical="center" wrapText="1"/>
    </xf>
    <xf numFmtId="2" fontId="96" fillId="0" borderId="0" xfId="0" applyNumberFormat="1" applyFont="1" applyAlignment="1">
      <alignment/>
    </xf>
    <xf numFmtId="2" fontId="80" fillId="0" borderId="11" xfId="0" applyNumberFormat="1" applyFont="1" applyBorder="1" applyAlignment="1" applyProtection="1">
      <alignment vertical="center" wrapText="1"/>
      <protection/>
    </xf>
    <xf numFmtId="4" fontId="80" fillId="0" borderId="11" xfId="0" applyNumberFormat="1" applyFont="1" applyBorder="1" applyAlignment="1" applyProtection="1">
      <alignment vertical="center" wrapText="1"/>
      <protection locked="0"/>
    </xf>
    <xf numFmtId="4" fontId="80" fillId="0" borderId="11" xfId="0" applyNumberFormat="1" applyFont="1" applyBorder="1" applyAlignment="1" applyProtection="1">
      <alignment vertical="center" wrapText="1"/>
      <protection/>
    </xf>
    <xf numFmtId="4" fontId="80" fillId="0" borderId="11" xfId="0" applyNumberFormat="1" applyFont="1" applyBorder="1" applyAlignment="1" applyProtection="1">
      <alignment horizontal="center" vertical="center" wrapText="1"/>
      <protection/>
    </xf>
    <xf numFmtId="4" fontId="82" fillId="0" borderId="11" xfId="0" applyNumberFormat="1" applyFont="1" applyBorder="1" applyAlignment="1" applyProtection="1">
      <alignment horizontal="center" vertical="center" wrapText="1"/>
      <protection/>
    </xf>
    <xf numFmtId="4" fontId="100" fillId="0" borderId="11" xfId="0" applyNumberFormat="1" applyFont="1" applyBorder="1" applyAlignment="1" applyProtection="1">
      <alignment vertical="center" wrapText="1"/>
      <protection locked="0"/>
    </xf>
    <xf numFmtId="0" fontId="80" fillId="0" borderId="11" xfId="0" applyFont="1" applyBorder="1" applyAlignment="1">
      <alignment horizontal="left" vertical="center" wrapText="1"/>
    </xf>
    <xf numFmtId="14" fontId="80" fillId="0" borderId="11" xfId="0" applyNumberFormat="1" applyFont="1" applyBorder="1" applyAlignment="1">
      <alignment horizontal="center" vertical="center" wrapText="1"/>
    </xf>
    <xf numFmtId="0" fontId="80" fillId="33" borderId="11" xfId="0" applyFont="1" applyFill="1" applyBorder="1" applyAlignment="1" applyProtection="1">
      <alignment horizontal="center" vertical="center" wrapText="1"/>
      <protection locked="0"/>
    </xf>
    <xf numFmtId="14" fontId="80" fillId="33" borderId="11" xfId="0" applyNumberFormat="1" applyFont="1" applyFill="1" applyBorder="1" applyAlignment="1" applyProtection="1">
      <alignment horizontal="center" vertical="center" wrapText="1"/>
      <protection locked="0"/>
    </xf>
    <xf numFmtId="0" fontId="101" fillId="0" borderId="11" xfId="0" applyFont="1" applyBorder="1" applyAlignment="1">
      <alignment horizontal="left" vertical="center" wrapText="1"/>
    </xf>
    <xf numFmtId="14" fontId="80" fillId="0" borderId="11" xfId="0" applyNumberFormat="1" applyFont="1" applyBorder="1" applyAlignment="1">
      <alignment horizontal="center" vertical="center"/>
    </xf>
    <xf numFmtId="2" fontId="80" fillId="0" borderId="11" xfId="0" applyNumberFormat="1" applyFont="1" applyBorder="1" applyAlignment="1">
      <alignment horizontal="center" vertical="center"/>
    </xf>
    <xf numFmtId="0" fontId="80" fillId="33" borderId="11" xfId="0" applyFont="1" applyFill="1" applyBorder="1" applyAlignment="1">
      <alignment horizontal="left" vertical="center" wrapText="1"/>
    </xf>
    <xf numFmtId="173" fontId="84" fillId="0" borderId="11"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173"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80" fillId="0" borderId="11" xfId="0" applyFont="1" applyBorder="1" applyAlignment="1" applyProtection="1">
      <alignment vertical="center" wrapText="1"/>
      <protection locked="0"/>
    </xf>
    <xf numFmtId="0" fontId="17" fillId="0" borderId="27" xfId="0" applyFont="1" applyBorder="1" applyAlignment="1" applyProtection="1">
      <alignment horizontal="center" wrapText="1"/>
      <protection locked="0"/>
    </xf>
    <xf numFmtId="0" fontId="17" fillId="0" borderId="27" xfId="0" applyFont="1" applyBorder="1" applyAlignment="1">
      <alignment horizontal="center" vertical="center" wrapText="1"/>
    </xf>
    <xf numFmtId="0" fontId="87" fillId="0" borderId="27" xfId="0" applyFont="1" applyBorder="1" applyAlignment="1" applyProtection="1">
      <alignment horizontal="center" vertical="center" wrapText="1"/>
      <protection locked="0"/>
    </xf>
    <xf numFmtId="0" fontId="102" fillId="0" borderId="11" xfId="0" applyFont="1" applyBorder="1" applyAlignment="1" applyProtection="1">
      <alignment horizontal="center" vertical="center" wrapText="1"/>
      <protection locked="0"/>
    </xf>
    <xf numFmtId="1" fontId="80" fillId="0" borderId="11" xfId="0" applyNumberFormat="1" applyFont="1" applyFill="1" applyBorder="1" applyAlignment="1" applyProtection="1">
      <alignment horizontal="center" vertical="center" wrapText="1"/>
      <protection locked="0"/>
    </xf>
    <xf numFmtId="0" fontId="95" fillId="0" borderId="11" xfId="0" applyFont="1" applyBorder="1" applyAlignment="1" applyProtection="1">
      <alignment horizontal="left" vertical="center" wrapText="1"/>
      <protection locked="0"/>
    </xf>
    <xf numFmtId="0" fontId="80" fillId="0" borderId="11" xfId="0" applyFont="1" applyBorder="1" applyAlignment="1" applyProtection="1">
      <alignment vertical="center" wrapText="1"/>
      <protection locked="0"/>
    </xf>
    <xf numFmtId="0" fontId="6" fillId="0" borderId="11" xfId="0" applyFont="1" applyFill="1" applyBorder="1" applyAlignment="1" applyProtection="1">
      <alignment horizontal="left" vertical="center" wrapText="1"/>
      <protection locked="0"/>
    </xf>
    <xf numFmtId="173" fontId="87" fillId="0" borderId="11" xfId="0" applyNumberFormat="1" applyFont="1" applyBorder="1" applyAlignment="1" applyProtection="1">
      <alignment horizontal="center" vertical="center" wrapText="1"/>
      <protection locked="0"/>
    </xf>
    <xf numFmtId="1" fontId="80" fillId="0" borderId="11" xfId="0" applyNumberFormat="1" applyFont="1" applyBorder="1" applyAlignment="1" applyProtection="1">
      <alignment horizontal="center" vertical="center" wrapText="1"/>
      <protection locked="0"/>
    </xf>
    <xf numFmtId="0" fontId="8" fillId="33" borderId="13" xfId="0" applyFont="1" applyFill="1" applyBorder="1" applyAlignment="1">
      <alignment horizontal="center" vertical="center" wrapText="1"/>
    </xf>
    <xf numFmtId="0" fontId="84" fillId="0" borderId="11" xfId="0" applyFont="1" applyBorder="1" applyAlignment="1">
      <alignment horizontal="left" vertical="center" wrapText="1"/>
    </xf>
    <xf numFmtId="0" fontId="84" fillId="0" borderId="11" xfId="0" applyFont="1" applyFill="1" applyBorder="1" applyAlignment="1">
      <alignment vertical="center" wrapText="1"/>
    </xf>
    <xf numFmtId="2" fontId="81" fillId="0" borderId="24" xfId="0" applyNumberFormat="1" applyFont="1" applyFill="1" applyBorder="1" applyAlignment="1" applyProtection="1">
      <alignment horizontal="center" vertical="center" wrapText="1"/>
      <protection locked="0"/>
    </xf>
    <xf numFmtId="0" fontId="80" fillId="0" borderId="11" xfId="0" applyFont="1" applyBorder="1" applyAlignment="1">
      <alignment vertical="center" wrapText="1"/>
    </xf>
    <xf numFmtId="0" fontId="80" fillId="0" borderId="11" xfId="0" applyFont="1" applyBorder="1" applyAlignment="1" applyProtection="1">
      <alignment vertical="center" wrapText="1"/>
      <protection locked="0"/>
    </xf>
    <xf numFmtId="0" fontId="87" fillId="0" borderId="11" xfId="0" applyFont="1" applyBorder="1" applyAlignment="1">
      <alignment vertical="center" wrapText="1"/>
    </xf>
    <xf numFmtId="0" fontId="77" fillId="0" borderId="0" xfId="0" applyFont="1" applyAlignment="1">
      <alignment/>
    </xf>
    <xf numFmtId="14" fontId="84" fillId="0" borderId="11" xfId="0" applyNumberFormat="1" applyFont="1" applyBorder="1" applyAlignment="1">
      <alignment horizontal="center" vertical="center" wrapText="1"/>
    </xf>
    <xf numFmtId="0" fontId="89" fillId="0" borderId="11" xfId="0" applyFont="1" applyFill="1" applyBorder="1" applyAlignment="1">
      <alignment horizontal="left" vertical="center" wrapText="1"/>
    </xf>
    <xf numFmtId="0" fontId="89" fillId="0" borderId="11" xfId="0" applyFont="1" applyFill="1" applyBorder="1" applyAlignment="1">
      <alignment horizontal="center" vertical="center" wrapText="1"/>
    </xf>
    <xf numFmtId="49" fontId="80" fillId="0" borderId="11" xfId="0" applyNumberFormat="1" applyFont="1" applyFill="1" applyBorder="1" applyAlignment="1">
      <alignment horizontal="center" vertical="center" wrapText="1"/>
    </xf>
    <xf numFmtId="49" fontId="87" fillId="0" borderId="11" xfId="0" applyNumberFormat="1" applyFont="1" applyBorder="1" applyAlignment="1">
      <alignment vertical="center" wrapText="1"/>
    </xf>
    <xf numFmtId="0" fontId="87" fillId="0" borderId="11" xfId="0" applyFont="1" applyBorder="1" applyAlignment="1">
      <alignment horizontal="left" vertical="center" wrapText="1"/>
    </xf>
    <xf numFmtId="173" fontId="84" fillId="0" borderId="11" xfId="0" applyNumberFormat="1" applyFont="1" applyBorder="1" applyAlignment="1" applyProtection="1">
      <alignment horizontal="center" vertical="center" wrapText="1"/>
      <protection locked="0"/>
    </xf>
    <xf numFmtId="173" fontId="84" fillId="0" borderId="11" xfId="0" applyNumberFormat="1" applyFont="1" applyBorder="1" applyAlignment="1">
      <alignment horizontal="center" vertical="center" wrapText="1"/>
    </xf>
    <xf numFmtId="0" fontId="103" fillId="0" borderId="0" xfId="0" applyFont="1" applyAlignment="1">
      <alignment/>
    </xf>
    <xf numFmtId="0" fontId="102" fillId="0" borderId="0" xfId="0" applyFont="1" applyAlignment="1">
      <alignment vertical="center"/>
    </xf>
    <xf numFmtId="0" fontId="102" fillId="0" borderId="0" xfId="0" applyFont="1" applyAlignment="1">
      <alignment horizontal="left" vertical="center" indent="7"/>
    </xf>
    <xf numFmtId="0" fontId="102" fillId="0" borderId="11" xfId="0" applyFont="1" applyBorder="1" applyAlignment="1">
      <alignment horizontal="center" vertical="center" wrapText="1"/>
    </xf>
    <xf numFmtId="0" fontId="95" fillId="0" borderId="11" xfId="0" applyFont="1" applyBorder="1" applyAlignment="1">
      <alignment horizontal="center" vertical="center" wrapText="1"/>
    </xf>
    <xf numFmtId="0" fontId="102" fillId="0" borderId="11" xfId="0" applyFont="1" applyBorder="1" applyAlignment="1">
      <alignment vertical="center" wrapText="1"/>
    </xf>
    <xf numFmtId="0" fontId="104" fillId="0" borderId="11" xfId="0" applyFont="1" applyBorder="1" applyAlignment="1">
      <alignment horizontal="justify" vertical="center" wrapText="1"/>
    </xf>
    <xf numFmtId="0" fontId="102" fillId="0" borderId="0" xfId="0" applyFont="1" applyAlignment="1">
      <alignment horizontal="center" vertical="center"/>
    </xf>
    <xf numFmtId="0" fontId="104" fillId="0" borderId="0" xfId="0" applyFont="1" applyAlignment="1">
      <alignment vertical="center"/>
    </xf>
    <xf numFmtId="0" fontId="102" fillId="0" borderId="0" xfId="0" applyFont="1" applyAlignment="1">
      <alignment horizontal="left" vertical="center" indent="2"/>
    </xf>
    <xf numFmtId="0" fontId="95" fillId="0" borderId="0" xfId="0" applyFont="1" applyAlignment="1">
      <alignment vertical="center"/>
    </xf>
    <xf numFmtId="0" fontId="95" fillId="0" borderId="11" xfId="0" applyFont="1" applyBorder="1" applyAlignment="1">
      <alignment vertical="center" wrapText="1"/>
    </xf>
    <xf numFmtId="0" fontId="105" fillId="0" borderId="0" xfId="0" applyFont="1" applyAlignment="1">
      <alignment horizontal="center" vertical="center"/>
    </xf>
    <xf numFmtId="0" fontId="102" fillId="0" borderId="0" xfId="0" applyFont="1" applyAlignment="1">
      <alignment horizontal="left" vertical="center" indent="5"/>
    </xf>
    <xf numFmtId="0" fontId="95" fillId="0" borderId="0" xfId="0" applyFont="1" applyAlignment="1">
      <alignment horizontal="justify" vertical="center"/>
    </xf>
    <xf numFmtId="0" fontId="102" fillId="0" borderId="0" xfId="0" applyFont="1" applyAlignment="1">
      <alignment horizontal="justify" vertical="center"/>
    </xf>
    <xf numFmtId="0" fontId="95" fillId="0" borderId="0" xfId="0" applyFont="1" applyAlignment="1">
      <alignment vertical="center" wrapText="1"/>
    </xf>
    <xf numFmtId="0" fontId="104" fillId="0" borderId="0" xfId="0" applyFont="1" applyAlignment="1">
      <alignment horizontal="center" vertical="center"/>
    </xf>
    <xf numFmtId="0" fontId="95" fillId="0" borderId="0" xfId="0" applyFont="1" applyAlignment="1">
      <alignment horizontal="center" vertical="center"/>
    </xf>
    <xf numFmtId="0" fontId="84" fillId="0" borderId="11" xfId="0" applyFont="1" applyFill="1" applyBorder="1" applyAlignment="1">
      <alignment horizontal="left" vertical="center" wrapText="1"/>
    </xf>
    <xf numFmtId="0" fontId="84"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84" fillId="0" borderId="11" xfId="54" applyFont="1" applyFill="1" applyBorder="1" applyAlignment="1">
      <alignment horizontal="left" vertical="center" wrapText="1"/>
      <protection/>
    </xf>
    <xf numFmtId="0" fontId="84" fillId="0" borderId="11" xfId="54" applyFont="1" applyFill="1" applyBorder="1" applyAlignment="1">
      <alignment horizontal="center" vertical="center" wrapText="1"/>
      <protection/>
    </xf>
    <xf numFmtId="0" fontId="84" fillId="0" borderId="11" xfId="54" applyFont="1" applyFill="1" applyBorder="1" applyAlignment="1">
      <alignment vertical="center" wrapText="1"/>
      <protection/>
    </xf>
    <xf numFmtId="0" fontId="9" fillId="0" borderId="11" xfId="54" applyFont="1" applyFill="1" applyBorder="1" applyAlignment="1">
      <alignment horizontal="left" vertical="center" wrapText="1"/>
      <protection/>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top" wrapText="1"/>
    </xf>
    <xf numFmtId="0" fontId="8" fillId="33" borderId="0" xfId="0" applyNumberFormat="1"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8" fillId="33" borderId="13" xfId="0" applyNumberFormat="1" applyFont="1" applyFill="1" applyBorder="1" applyAlignment="1">
      <alignment horizontal="center" wrapText="1"/>
    </xf>
    <xf numFmtId="0" fontId="8" fillId="33" borderId="17" xfId="0" applyNumberFormat="1" applyFont="1" applyFill="1" applyBorder="1" applyAlignment="1">
      <alignment horizontal="center" wrapText="1"/>
    </xf>
    <xf numFmtId="0" fontId="8" fillId="33" borderId="14" xfId="0" applyNumberFormat="1" applyFont="1" applyFill="1" applyBorder="1" applyAlignment="1">
      <alignment horizontal="center" wrapText="1"/>
    </xf>
    <xf numFmtId="0" fontId="6" fillId="33" borderId="13" xfId="0" applyNumberFormat="1" applyFont="1" applyFill="1" applyBorder="1" applyAlignment="1">
      <alignment horizontal="center" wrapText="1"/>
    </xf>
    <xf numFmtId="0" fontId="6" fillId="33" borderId="17" xfId="0" applyNumberFormat="1" applyFont="1" applyFill="1" applyBorder="1" applyAlignment="1">
      <alignment horizontal="center" wrapText="1"/>
    </xf>
    <xf numFmtId="0" fontId="6" fillId="33" borderId="14" xfId="0" applyNumberFormat="1" applyFont="1" applyFill="1" applyBorder="1" applyAlignment="1">
      <alignment horizontal="center" wrapText="1"/>
    </xf>
    <xf numFmtId="0" fontId="6" fillId="33" borderId="11" xfId="0" applyNumberFormat="1" applyFont="1" applyFill="1" applyBorder="1" applyAlignment="1">
      <alignment horizontal="center" wrapText="1"/>
    </xf>
    <xf numFmtId="0" fontId="6" fillId="33" borderId="1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14" fillId="33" borderId="13"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6" fillId="33" borderId="13"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28" xfId="0"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106" fillId="33" borderId="13" xfId="42"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5" xfId="0" applyFont="1" applyFill="1" applyBorder="1" applyAlignment="1">
      <alignment horizontal="left" vertical="top" wrapText="1"/>
    </xf>
    <xf numFmtId="0" fontId="6" fillId="33" borderId="29"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30" xfId="0" applyFont="1" applyFill="1" applyBorder="1" applyAlignment="1">
      <alignment horizontal="left" vertical="top" wrapText="1"/>
    </xf>
    <xf numFmtId="0" fontId="6" fillId="33" borderId="27"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31" xfId="0" applyFont="1" applyFill="1" applyBorder="1" applyAlignment="1">
      <alignment horizontal="left" vertical="top"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6" fillId="33" borderId="13" xfId="0" applyNumberFormat="1" applyFont="1" applyFill="1" applyBorder="1" applyAlignment="1">
      <alignment horizontal="left" vertical="top" wrapText="1"/>
    </xf>
    <xf numFmtId="0" fontId="6" fillId="33" borderId="17"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NumberFormat="1" applyFont="1" applyFill="1" applyBorder="1" applyAlignment="1">
      <alignment horizontal="left" wrapText="1"/>
    </xf>
    <xf numFmtId="0" fontId="6" fillId="33" borderId="17" xfId="0" applyNumberFormat="1" applyFont="1" applyFill="1" applyBorder="1" applyAlignment="1">
      <alignment horizontal="left" wrapText="1"/>
    </xf>
    <xf numFmtId="0" fontId="6" fillId="33" borderId="14" xfId="0" applyNumberFormat="1" applyFont="1" applyFill="1" applyBorder="1" applyAlignment="1">
      <alignment horizontal="left" wrapText="1"/>
    </xf>
    <xf numFmtId="0" fontId="74" fillId="0" borderId="0" xfId="0" applyFont="1" applyAlignment="1">
      <alignment horizontal="center" vertical="center"/>
    </xf>
    <xf numFmtId="0" fontId="0" fillId="0" borderId="0" xfId="0" applyAlignment="1">
      <alignment/>
    </xf>
    <xf numFmtId="0" fontId="75" fillId="0" borderId="0" xfId="0" applyFont="1" applyAlignment="1">
      <alignment horizontal="center" vertical="center"/>
    </xf>
    <xf numFmtId="0" fontId="64" fillId="0" borderId="0" xfId="0" applyFont="1" applyAlignment="1">
      <alignment/>
    </xf>
    <xf numFmtId="0" fontId="80" fillId="0" borderId="0" xfId="0" applyFont="1" applyAlignment="1">
      <alignment horizontal="justify" vertical="center" wrapText="1"/>
    </xf>
    <xf numFmtId="0" fontId="79" fillId="0" borderId="0" xfId="0" applyFont="1" applyAlignment="1">
      <alignment wrapText="1"/>
    </xf>
    <xf numFmtId="0" fontId="80" fillId="0" borderId="0" xfId="0" applyFont="1" applyAlignment="1">
      <alignment horizontal="center" vertical="center" wrapText="1"/>
    </xf>
    <xf numFmtId="0" fontId="74" fillId="0" borderId="12" xfId="0" applyFont="1" applyBorder="1" applyAlignment="1">
      <alignment horizontal="center" vertical="center" textRotation="90" wrapText="1"/>
    </xf>
    <xf numFmtId="0" fontId="0" fillId="0" borderId="32" xfId="0" applyBorder="1" applyAlignment="1">
      <alignment horizontal="center" vertical="center" textRotation="90" wrapText="1"/>
    </xf>
    <xf numFmtId="0" fontId="0" fillId="0" borderId="33" xfId="0"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32" xfId="0" applyFont="1" applyBorder="1" applyAlignment="1">
      <alignment horizontal="center" vertical="center" textRotation="90" wrapText="1"/>
    </xf>
    <xf numFmtId="0" fontId="0" fillId="0" borderId="33" xfId="0" applyFont="1" applyBorder="1" applyAlignment="1">
      <alignment horizontal="center" vertical="center" textRotation="90" wrapText="1"/>
    </xf>
    <xf numFmtId="0" fontId="98" fillId="0" borderId="0" xfId="0" applyFont="1" applyAlignment="1">
      <alignment horizontal="left" vertical="center"/>
    </xf>
    <xf numFmtId="0" fontId="0" fillId="0" borderId="0" xfId="0" applyAlignment="1">
      <alignment horizontal="left"/>
    </xf>
    <xf numFmtId="0" fontId="74" fillId="0" borderId="0" xfId="0" applyFont="1" applyBorder="1" applyAlignment="1">
      <alignment horizontal="justify" vertical="center"/>
    </xf>
    <xf numFmtId="0" fontId="0" fillId="0" borderId="0" xfId="0" applyBorder="1" applyAlignment="1">
      <alignment/>
    </xf>
    <xf numFmtId="0" fontId="81" fillId="0" borderId="0" xfId="0" applyFont="1" applyAlignment="1">
      <alignment horizontal="justify" vertical="center"/>
    </xf>
    <xf numFmtId="0" fontId="80" fillId="0" borderId="11" xfId="0" applyFont="1" applyBorder="1" applyAlignment="1">
      <alignment horizontal="justify" vertical="center" wrapText="1"/>
    </xf>
    <xf numFmtId="0" fontId="80" fillId="0" borderId="11" xfId="0" applyFont="1" applyBorder="1" applyAlignment="1">
      <alignment vertical="center" wrapText="1"/>
    </xf>
    <xf numFmtId="0" fontId="82" fillId="0" borderId="11" xfId="0" applyFont="1" applyBorder="1" applyAlignment="1">
      <alignment horizontal="justify" vertical="center" wrapText="1"/>
    </xf>
    <xf numFmtId="0" fontId="87" fillId="0" borderId="12" xfId="0" applyFont="1" applyBorder="1" applyAlignment="1">
      <alignment horizontal="justify" vertical="center" wrapText="1"/>
    </xf>
    <xf numFmtId="0" fontId="0" fillId="0" borderId="32" xfId="0" applyBorder="1" applyAlignment="1">
      <alignment horizontal="justify" vertical="center" wrapText="1"/>
    </xf>
    <xf numFmtId="0" fontId="0" fillId="0" borderId="33" xfId="0" applyBorder="1" applyAlignment="1">
      <alignment horizontal="justify" vertical="center" wrapText="1"/>
    </xf>
    <xf numFmtId="0" fontId="80" fillId="0" borderId="0" xfId="0" applyFont="1" applyAlignment="1">
      <alignment horizontal="justify" vertical="center"/>
    </xf>
    <xf numFmtId="0" fontId="85" fillId="0" borderId="11" xfId="0" applyFont="1" applyBorder="1" applyAlignment="1">
      <alignment vertical="center" wrapText="1"/>
    </xf>
    <xf numFmtId="0" fontId="0" fillId="0" borderId="11" xfId="0" applyBorder="1" applyAlignment="1">
      <alignment vertical="center" wrapText="1"/>
    </xf>
    <xf numFmtId="0" fontId="80" fillId="0" borderId="13" xfId="0" applyFont="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81" fillId="0" borderId="11" xfId="0" applyFont="1" applyBorder="1" applyAlignment="1">
      <alignment vertical="center" wrapText="1"/>
    </xf>
    <xf numFmtId="0" fontId="80" fillId="0" borderId="34" xfId="0" applyFont="1" applyBorder="1" applyAlignment="1" applyProtection="1">
      <alignment horizontal="center" vertical="center" textRotation="180" wrapText="1"/>
      <protection locked="0"/>
    </xf>
    <xf numFmtId="0" fontId="0" fillId="0" borderId="35" xfId="0" applyBorder="1" applyAlignment="1" applyProtection="1">
      <alignment horizontal="center" textRotation="180" wrapText="1"/>
      <protection locked="0"/>
    </xf>
    <xf numFmtId="0" fontId="0" fillId="0" borderId="36" xfId="0" applyBorder="1" applyAlignment="1" applyProtection="1">
      <alignment horizontal="center" textRotation="180" wrapText="1"/>
      <protection locked="0"/>
    </xf>
    <xf numFmtId="0" fontId="79" fillId="0" borderId="34" xfId="0" applyFont="1" applyBorder="1" applyAlignment="1">
      <alignment horizontal="center" wrapText="1"/>
    </xf>
    <xf numFmtId="0" fontId="79" fillId="0" borderId="36" xfId="0" applyFont="1" applyBorder="1" applyAlignment="1">
      <alignment wrapText="1"/>
    </xf>
    <xf numFmtId="0" fontId="80" fillId="0" borderId="23" xfId="0" applyFont="1" applyBorder="1" applyAlignment="1" applyProtection="1">
      <alignment vertical="center" wrapText="1"/>
      <protection locked="0"/>
    </xf>
    <xf numFmtId="0" fontId="80" fillId="0" borderId="11" xfId="0" applyFont="1" applyBorder="1" applyAlignment="1" applyProtection="1">
      <alignment vertical="center" wrapText="1"/>
      <protection locked="0"/>
    </xf>
    <xf numFmtId="0" fontId="80" fillId="0" borderId="34" xfId="0" applyFont="1" applyBorder="1" applyAlignment="1" applyProtection="1">
      <alignment horizontal="center" vertical="center" wrapText="1"/>
      <protection locked="0"/>
    </xf>
    <xf numFmtId="0" fontId="79" fillId="0" borderId="35" xfId="0" applyFont="1" applyBorder="1" applyAlignment="1">
      <alignment horizontal="center" wrapText="1"/>
    </xf>
    <xf numFmtId="0" fontId="79" fillId="0" borderId="36" xfId="0" applyFont="1" applyBorder="1" applyAlignment="1">
      <alignment horizontal="center" wrapText="1"/>
    </xf>
    <xf numFmtId="0" fontId="107" fillId="0" borderId="11" xfId="0" applyFont="1" applyBorder="1" applyAlignment="1">
      <alignment horizontal="justify" vertical="center" wrapText="1"/>
    </xf>
    <xf numFmtId="0" fontId="80" fillId="0" borderId="37" xfId="0" applyFont="1" applyBorder="1" applyAlignment="1" applyProtection="1">
      <alignment vertical="center" wrapText="1"/>
      <protection locked="0"/>
    </xf>
    <xf numFmtId="0" fontId="80" fillId="0" borderId="25" xfId="0" applyFont="1" applyBorder="1" applyAlignment="1" applyProtection="1">
      <alignment vertical="center" wrapText="1"/>
      <protection locked="0"/>
    </xf>
    <xf numFmtId="0" fontId="74" fillId="0" borderId="0" xfId="0" applyFont="1" applyAlignment="1">
      <alignment vertical="center"/>
    </xf>
    <xf numFmtId="0" fontId="98" fillId="0" borderId="0" xfId="0" applyFont="1" applyAlignment="1">
      <alignment horizontal="center" vertical="center"/>
    </xf>
    <xf numFmtId="0" fontId="98" fillId="0" borderId="0" xfId="0" applyFont="1" applyAlignment="1" applyProtection="1">
      <alignment vertical="center"/>
      <protection locked="0"/>
    </xf>
    <xf numFmtId="0" fontId="0" fillId="0" borderId="0" xfId="0" applyAlignment="1" applyProtection="1">
      <alignment/>
      <protection locked="0"/>
    </xf>
    <xf numFmtId="0" fontId="98" fillId="0" borderId="0" xfId="0" applyFont="1" applyBorder="1" applyAlignment="1" applyProtection="1">
      <alignment vertical="center"/>
      <protection locked="0"/>
    </xf>
    <xf numFmtId="0" fontId="0" fillId="0" borderId="0" xfId="0" applyBorder="1" applyAlignment="1" applyProtection="1">
      <alignment/>
      <protection locked="0"/>
    </xf>
    <xf numFmtId="0" fontId="98"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98" fillId="0" borderId="0" xfId="0" applyFont="1" applyBorder="1" applyAlignment="1" applyProtection="1">
      <alignment horizontal="left" vertical="center" wrapText="1"/>
      <protection locked="0"/>
    </xf>
    <xf numFmtId="0" fontId="74"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4" fillId="0" borderId="0" xfId="0" applyFont="1" applyAlignment="1" applyProtection="1">
      <alignment vertical="center" wrapText="1"/>
      <protection locked="0"/>
    </xf>
    <xf numFmtId="0" fontId="0" fillId="0" borderId="0" xfId="0" applyAlignment="1" applyProtection="1">
      <alignment wrapText="1"/>
      <protection locked="0"/>
    </xf>
    <xf numFmtId="0" fontId="74" fillId="0" borderId="0" xfId="0" applyFont="1" applyAlignment="1">
      <alignment horizontal="justify" vertical="center"/>
    </xf>
    <xf numFmtId="0" fontId="74"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74"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80" fillId="0" borderId="11" xfId="0" applyFont="1" applyBorder="1" applyAlignment="1" applyProtection="1">
      <alignment horizontal="justify" vertical="center" wrapText="1"/>
      <protection locked="0"/>
    </xf>
    <xf numFmtId="0" fontId="98" fillId="0" borderId="0" xfId="0" applyFont="1" applyAlignment="1">
      <alignment horizontal="justify" vertical="center" wrapText="1"/>
    </xf>
    <xf numFmtId="0" fontId="0" fillId="0" borderId="0" xfId="0" applyAlignment="1">
      <alignment wrapText="1"/>
    </xf>
    <xf numFmtId="0" fontId="98" fillId="0" borderId="0" xfId="0" applyFont="1" applyAlignment="1">
      <alignment horizontal="center" vertical="center" wrapText="1"/>
    </xf>
    <xf numFmtId="0" fontId="98" fillId="0" borderId="0" xfId="0" applyFont="1" applyBorder="1" applyAlignment="1">
      <alignment horizontal="center" vertical="center" wrapText="1"/>
    </xf>
    <xf numFmtId="0" fontId="0" fillId="0" borderId="0" xfId="0" applyBorder="1" applyAlignment="1">
      <alignment wrapText="1"/>
    </xf>
    <xf numFmtId="0" fontId="81" fillId="0" borderId="0" xfId="0" applyFont="1" applyAlignment="1">
      <alignment horizontal="left" vertical="center"/>
    </xf>
    <xf numFmtId="0" fontId="79" fillId="0" borderId="0" xfId="0" applyFont="1" applyAlignment="1">
      <alignment/>
    </xf>
    <xf numFmtId="0" fontId="81" fillId="0" borderId="0" xfId="0" applyFont="1" applyAlignment="1">
      <alignment vertical="center"/>
    </xf>
    <xf numFmtId="173" fontId="9" fillId="0" borderId="13" xfId="0" applyNumberFormat="1" applyFont="1" applyFill="1" applyBorder="1" applyAlignment="1">
      <alignment horizontal="left" vertical="center"/>
    </xf>
    <xf numFmtId="0" fontId="0" fillId="0" borderId="17" xfId="0" applyBorder="1" applyAlignment="1">
      <alignment vertical="center"/>
    </xf>
    <xf numFmtId="0" fontId="80" fillId="0" borderId="11" xfId="0" applyFont="1" applyBorder="1" applyAlignment="1">
      <alignment vertical="center"/>
    </xf>
    <xf numFmtId="0" fontId="0" fillId="0" borderId="11" xfId="0" applyBorder="1" applyAlignment="1">
      <alignment/>
    </xf>
    <xf numFmtId="0" fontId="92" fillId="0" borderId="11" xfId="0" applyFont="1" applyBorder="1" applyAlignment="1">
      <alignment vertical="center" wrapText="1"/>
    </xf>
    <xf numFmtId="0" fontId="87" fillId="0" borderId="11" xfId="0" applyFont="1" applyBorder="1" applyAlignment="1">
      <alignment vertical="center" wrapText="1"/>
    </xf>
    <xf numFmtId="0" fontId="92" fillId="0" borderId="0" xfId="0" applyFont="1" applyAlignment="1">
      <alignment horizontal="left" vertical="center" wrapText="1"/>
    </xf>
    <xf numFmtId="0" fontId="92" fillId="0" borderId="13" xfId="0" applyFont="1" applyBorder="1" applyAlignment="1">
      <alignment vertical="center" wrapText="1"/>
    </xf>
    <xf numFmtId="0" fontId="92" fillId="0" borderId="17" xfId="0" applyFont="1" applyBorder="1" applyAlignment="1">
      <alignment vertical="center" wrapText="1"/>
    </xf>
    <xf numFmtId="0" fontId="92" fillId="0" borderId="14" xfId="0" applyFont="1" applyBorder="1" applyAlignment="1">
      <alignment vertical="center" wrapText="1"/>
    </xf>
    <xf numFmtId="0" fontId="7" fillId="33" borderId="11" xfId="0" applyNumberFormat="1" applyFont="1" applyFill="1" applyBorder="1" applyAlignment="1">
      <alignment horizontal="left"/>
    </xf>
    <xf numFmtId="0" fontId="92" fillId="0" borderId="0" xfId="0" applyFont="1" applyBorder="1" applyAlignment="1">
      <alignment vertical="center" wrapText="1"/>
    </xf>
    <xf numFmtId="0" fontId="92" fillId="0" borderId="0" xfId="0" applyFont="1" applyAlignment="1">
      <alignment horizontal="justify" vertical="center" wrapText="1"/>
    </xf>
    <xf numFmtId="0" fontId="102" fillId="0" borderId="0" xfId="0" applyFont="1" applyAlignment="1">
      <alignment vertical="center" wrapText="1"/>
    </xf>
    <xf numFmtId="0" fontId="102" fillId="0" borderId="11" xfId="0" applyFont="1" applyBorder="1" applyAlignment="1">
      <alignment horizontal="justify" vertical="center" wrapText="1"/>
    </xf>
    <xf numFmtId="0" fontId="102" fillId="0" borderId="11" xfId="0" applyFont="1" applyBorder="1" applyAlignment="1">
      <alignment vertical="center" wrapText="1"/>
    </xf>
    <xf numFmtId="0" fontId="103" fillId="0" borderId="11" xfId="0" applyFont="1" applyBorder="1" applyAlignment="1">
      <alignment vertical="center" wrapText="1"/>
    </xf>
    <xf numFmtId="0" fontId="95" fillId="0" borderId="11" xfId="0" applyFont="1" applyBorder="1" applyAlignment="1">
      <alignment vertical="center" wrapText="1"/>
    </xf>
    <xf numFmtId="0" fontId="102" fillId="0" borderId="0" xfId="0" applyFont="1" applyAlignment="1">
      <alignment horizontal="left" vertical="center" wrapText="1"/>
    </xf>
    <xf numFmtId="0" fontId="102" fillId="0" borderId="0" xfId="0" applyFont="1" applyAlignment="1">
      <alignment horizontal="justify" vertical="center" wrapText="1"/>
    </xf>
    <xf numFmtId="0" fontId="95" fillId="0" borderId="11" xfId="0" applyFont="1" applyBorder="1" applyAlignment="1">
      <alignment horizontal="justify" vertical="center" wrapText="1"/>
    </xf>
    <xf numFmtId="0" fontId="95" fillId="0" borderId="0" xfId="0" applyFont="1" applyAlignment="1">
      <alignment horizontal="justify" vertical="center" wrapText="1"/>
    </xf>
    <xf numFmtId="0" fontId="102" fillId="0" borderId="11" xfId="0" applyFont="1" applyBorder="1" applyAlignment="1">
      <alignment vertical="center"/>
    </xf>
    <xf numFmtId="0" fontId="103" fillId="0" borderId="11" xfId="0" applyFont="1" applyBorder="1" applyAlignment="1">
      <alignment vertical="center"/>
    </xf>
    <xf numFmtId="0" fontId="102" fillId="0" borderId="0" xfId="0" applyFont="1" applyBorder="1" applyAlignment="1">
      <alignment horizontal="justify" vertical="center" wrapText="1"/>
    </xf>
    <xf numFmtId="0" fontId="102" fillId="0" borderId="0" xfId="0" applyFont="1" applyBorder="1" applyAlignment="1">
      <alignment horizontal="justify" vertical="center"/>
    </xf>
    <xf numFmtId="0" fontId="103" fillId="0" borderId="0" xfId="0" applyFont="1" applyBorder="1" applyAlignment="1">
      <alignment/>
    </xf>
    <xf numFmtId="0" fontId="95" fillId="0" borderId="0" xfId="0" applyFont="1" applyAlignment="1">
      <alignment vertical="center" wrapText="1"/>
    </xf>
    <xf numFmtId="0" fontId="95" fillId="0" borderId="0" xfId="0" applyFont="1" applyBorder="1" applyAlignment="1">
      <alignment vertical="center" wrapText="1"/>
    </xf>
    <xf numFmtId="0" fontId="102" fillId="0" borderId="0" xfId="0" applyFont="1" applyAlignment="1">
      <alignment vertical="center"/>
    </xf>
    <xf numFmtId="0" fontId="81" fillId="0" borderId="0" xfId="0" applyFont="1" applyBorder="1" applyAlignment="1">
      <alignment vertical="center" wrapText="1"/>
    </xf>
    <xf numFmtId="0" fontId="79" fillId="0" borderId="0" xfId="0" applyFont="1" applyBorder="1" applyAlignment="1">
      <alignment wrapText="1"/>
    </xf>
    <xf numFmtId="0" fontId="81" fillId="0" borderId="0" xfId="0" applyFont="1" applyAlignment="1">
      <alignment vertical="center" wrapText="1"/>
    </xf>
    <xf numFmtId="0" fontId="81" fillId="0" borderId="0" xfId="0" applyFont="1" applyAlignment="1">
      <alignment horizontal="justify" vertical="center" wrapText="1"/>
    </xf>
    <xf numFmtId="0" fontId="78" fillId="0" borderId="0" xfId="0" applyFont="1" applyAlignment="1">
      <alignment horizontal="justify" vertical="center" wrapText="1"/>
    </xf>
    <xf numFmtId="0" fontId="0" fillId="0" borderId="0" xfId="0" applyFont="1" applyAlignment="1">
      <alignment wrapText="1"/>
    </xf>
    <xf numFmtId="0" fontId="78" fillId="0" borderId="0" xfId="0" applyFont="1" applyAlignment="1">
      <alignment horizontal="center" vertical="center" wrapText="1"/>
    </xf>
    <xf numFmtId="0" fontId="81" fillId="0" borderId="0" xfId="0" applyFont="1" applyAlignment="1">
      <alignment horizontal="left" vertical="center" wrapText="1"/>
    </xf>
    <xf numFmtId="173" fontId="80" fillId="0" borderId="11" xfId="0" applyNumberFormat="1"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xf>
    <xf numFmtId="0" fontId="78" fillId="0" borderId="19" xfId="0" applyFont="1" applyBorder="1" applyAlignment="1">
      <alignment horizontal="left" vertical="center" wrapText="1"/>
    </xf>
    <xf numFmtId="0" fontId="78" fillId="0" borderId="11" xfId="0" applyFont="1" applyBorder="1" applyAlignment="1">
      <alignment horizontal="justify" vertical="center" wrapText="1"/>
    </xf>
    <xf numFmtId="0" fontId="78" fillId="0" borderId="0" xfId="0" applyFont="1" applyAlignment="1">
      <alignment vertical="center" wrapText="1"/>
    </xf>
    <xf numFmtId="0" fontId="6" fillId="33" borderId="0" xfId="0" applyNumberFormat="1" applyFont="1" applyFill="1" applyAlignment="1">
      <alignment wrapText="1"/>
    </xf>
    <xf numFmtId="0" fontId="9" fillId="33" borderId="11" xfId="0" applyNumberFormat="1" applyFont="1" applyFill="1" applyBorder="1" applyAlignment="1">
      <alignment horizontal="left" vertical="center" wrapText="1"/>
    </xf>
    <xf numFmtId="0" fontId="84" fillId="0" borderId="11" xfId="0" applyFont="1" applyBorder="1" applyAlignment="1">
      <alignment horizontal="justify" vertical="center" wrapText="1"/>
    </xf>
    <xf numFmtId="2" fontId="90" fillId="0" borderId="11" xfId="0" applyNumberFormat="1" applyFont="1" applyBorder="1" applyAlignment="1">
      <alignment vertical="center" wrapText="1"/>
    </xf>
    <xf numFmtId="0" fontId="89" fillId="0" borderId="0" xfId="0" applyFont="1" applyAlignment="1">
      <alignment vertical="center" wrapText="1"/>
    </xf>
    <xf numFmtId="0" fontId="88" fillId="0" borderId="0" xfId="0" applyFont="1" applyAlignment="1">
      <alignment wrapText="1"/>
    </xf>
    <xf numFmtId="0" fontId="77" fillId="0" borderId="0" xfId="0" applyFont="1" applyAlignment="1">
      <alignment/>
    </xf>
    <xf numFmtId="0" fontId="108" fillId="0" borderId="0" xfId="0" applyFont="1" applyAlignment="1">
      <alignment wrapText="1"/>
    </xf>
    <xf numFmtId="0" fontId="77" fillId="0" borderId="11" xfId="0" applyFont="1" applyBorder="1" applyAlignment="1">
      <alignment/>
    </xf>
    <xf numFmtId="0" fontId="77" fillId="0" borderId="11" xfId="0" applyFont="1" applyBorder="1" applyAlignment="1">
      <alignment horizontal="center"/>
    </xf>
    <xf numFmtId="0" fontId="77" fillId="0" borderId="10" xfId="0" applyFont="1" applyBorder="1" applyAlignment="1">
      <alignment horizontal="right"/>
    </xf>
    <xf numFmtId="0" fontId="109" fillId="0" borderId="10" xfId="0" applyFont="1" applyBorder="1" applyAlignment="1">
      <alignment horizontal="center"/>
    </xf>
    <xf numFmtId="0" fontId="84" fillId="0" borderId="28" xfId="0" applyFont="1" applyBorder="1" applyAlignment="1">
      <alignment horizontal="center" vertical="top" wrapText="1"/>
    </xf>
    <xf numFmtId="0" fontId="84" fillId="0" borderId="0" xfId="0" applyFont="1" applyAlignment="1">
      <alignment horizontal="center" vertical="top" wrapText="1"/>
    </xf>
    <xf numFmtId="0" fontId="80" fillId="0" borderId="10" xfId="0" applyFont="1" applyBorder="1" applyAlignment="1">
      <alignment vertical="top" wrapText="1"/>
    </xf>
    <xf numFmtId="0" fontId="80" fillId="0" borderId="10" xfId="0" applyFont="1" applyBorder="1" applyAlignment="1">
      <alignment vertical="top"/>
    </xf>
    <xf numFmtId="0" fontId="77" fillId="0" borderId="15" xfId="0" applyFont="1" applyBorder="1" applyAlignment="1">
      <alignment horizontal="center" wrapText="1"/>
    </xf>
    <xf numFmtId="0" fontId="77" fillId="0" borderId="28" xfId="0" applyFont="1" applyBorder="1" applyAlignment="1">
      <alignment horizontal="center" wrapText="1"/>
    </xf>
    <xf numFmtId="0" fontId="77" fillId="0" borderId="29" xfId="0" applyFont="1" applyBorder="1" applyAlignment="1">
      <alignment horizontal="center" wrapText="1"/>
    </xf>
    <xf numFmtId="0" fontId="77" fillId="0" borderId="27" xfId="0" applyFont="1" applyBorder="1" applyAlignment="1">
      <alignment horizontal="center" wrapText="1"/>
    </xf>
    <xf numFmtId="0" fontId="77" fillId="0" borderId="10" xfId="0" applyFont="1" applyBorder="1" applyAlignment="1">
      <alignment horizontal="center" wrapText="1"/>
    </xf>
    <xf numFmtId="0" fontId="77" fillId="0" borderId="31" xfId="0" applyFont="1" applyBorder="1" applyAlignment="1">
      <alignment horizontal="center" wrapText="1"/>
    </xf>
    <xf numFmtId="0" fontId="77" fillId="0" borderId="13" xfId="0" applyFont="1" applyBorder="1" applyAlignment="1">
      <alignment horizontal="center" wrapText="1"/>
    </xf>
    <xf numFmtId="0" fontId="77" fillId="0" borderId="17" xfId="0" applyFont="1" applyBorder="1" applyAlignment="1">
      <alignment horizontal="center" wrapText="1"/>
    </xf>
    <xf numFmtId="0" fontId="77" fillId="0" borderId="14" xfId="0" applyFont="1" applyBorder="1" applyAlignment="1">
      <alignment horizontal="center" wrapText="1"/>
    </xf>
    <xf numFmtId="0" fontId="77" fillId="0" borderId="13"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4" xfId="0" applyFont="1" applyBorder="1" applyAlignment="1">
      <alignment horizontal="center" vertical="center" wrapText="1"/>
    </xf>
    <xf numFmtId="0" fontId="84" fillId="0" borderId="28" xfId="0" applyFont="1" applyBorder="1" applyAlignment="1">
      <alignment horizontal="center" wrapText="1"/>
    </xf>
    <xf numFmtId="0" fontId="77" fillId="0" borderId="0" xfId="0" applyFont="1" applyAlignment="1">
      <alignment horizontal="left"/>
    </xf>
    <xf numFmtId="0" fontId="77" fillId="0" borderId="28" xfId="0" applyFont="1" applyBorder="1" applyAlignment="1">
      <alignment horizontal="center"/>
    </xf>
    <xf numFmtId="0" fontId="80" fillId="0" borderId="11" xfId="0" applyFont="1" applyBorder="1" applyAlignment="1">
      <alignment horizontal="center" wrapText="1"/>
    </xf>
    <xf numFmtId="0" fontId="77" fillId="0" borderId="11" xfId="0" applyFont="1" applyBorder="1" applyAlignment="1">
      <alignment horizontal="center" wrapText="1"/>
    </xf>
    <xf numFmtId="0" fontId="77" fillId="0" borderId="0" xfId="0" applyFont="1" applyAlignment="1">
      <alignment horizontal="center" wrapText="1"/>
    </xf>
    <xf numFmtId="0" fontId="80" fillId="0" borderId="11"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666750" cy="5705475"/>
    <xdr:sp>
      <xdr:nvSpPr>
        <xdr:cNvPr id="1" name="AutoShape 3" descr="C:\Users\User\Desktop\Downloads\v1466776343520_files\v14667763435203.jpg"/>
        <xdr:cNvSpPr>
          <a:spLocks noChangeAspect="1"/>
        </xdr:cNvSpPr>
      </xdr:nvSpPr>
      <xdr:spPr>
        <a:xfrm>
          <a:off x="1524000" y="3390900"/>
          <a:ext cx="666750" cy="5705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kretariat.party@ukrop.com.u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26"/>
  <sheetViews>
    <sheetView zoomScalePageLayoutView="0" workbookViewId="0" topLeftCell="A1">
      <selection activeCell="A1" sqref="A1:R26"/>
    </sheetView>
  </sheetViews>
  <sheetFormatPr defaultColWidth="9.140625" defaultRowHeight="15"/>
  <cols>
    <col min="1" max="1" width="5.00390625" style="0" customWidth="1"/>
    <col min="3" max="3" width="7.57421875" style="0" customWidth="1"/>
    <col min="4" max="4" width="2.7109375" style="0" customWidth="1"/>
    <col min="5" max="5" width="7.28125" style="0" customWidth="1"/>
    <col min="6" max="6" width="4.140625" style="0" customWidth="1"/>
    <col min="7" max="7" width="0.42578125" style="0" customWidth="1"/>
    <col min="8" max="8" width="0.13671875" style="0" customWidth="1"/>
    <col min="9" max="9" width="8.140625" style="0" customWidth="1"/>
    <col min="10" max="10" width="5.00390625" style="0" customWidth="1"/>
    <col min="11" max="11" width="7.421875" style="0" customWidth="1"/>
    <col min="12" max="12" width="5.7109375" style="0" customWidth="1"/>
    <col min="13" max="13" width="2.57421875" style="0" customWidth="1"/>
    <col min="14" max="14" width="3.00390625" style="0" customWidth="1"/>
    <col min="15" max="15" width="2.57421875" style="0" customWidth="1"/>
    <col min="16" max="16" width="3.00390625" style="0" customWidth="1"/>
    <col min="17" max="18" width="5.57421875" style="0" customWidth="1"/>
  </cols>
  <sheetData>
    <row r="1" spans="1:18" ht="15">
      <c r="A1" s="362" t="s">
        <v>1202</v>
      </c>
      <c r="B1" s="363"/>
      <c r="C1" s="363"/>
      <c r="D1" s="25"/>
      <c r="E1" s="25"/>
      <c r="F1" s="25"/>
      <c r="G1" s="25"/>
      <c r="H1" s="364" t="s">
        <v>1186</v>
      </c>
      <c r="I1" s="364"/>
      <c r="J1" s="364"/>
      <c r="K1" s="364"/>
      <c r="L1" s="364"/>
      <c r="M1" s="364"/>
      <c r="N1" s="364"/>
      <c r="O1" s="364"/>
      <c r="P1" s="364"/>
      <c r="Q1" s="364"/>
      <c r="R1" s="364"/>
    </row>
    <row r="2" spans="1:18" ht="15">
      <c r="A2" s="363"/>
      <c r="B2" s="363"/>
      <c r="C2" s="363"/>
      <c r="D2" s="25"/>
      <c r="E2" s="25"/>
      <c r="F2" s="93"/>
      <c r="G2" s="93"/>
      <c r="H2" s="364"/>
      <c r="I2" s="364"/>
      <c r="J2" s="364"/>
      <c r="K2" s="364"/>
      <c r="L2" s="364"/>
      <c r="M2" s="364"/>
      <c r="N2" s="364"/>
      <c r="O2" s="364"/>
      <c r="P2" s="364"/>
      <c r="Q2" s="364"/>
      <c r="R2" s="364"/>
    </row>
    <row r="3" spans="1:18" ht="15">
      <c r="A3" s="363"/>
      <c r="B3" s="363"/>
      <c r="C3" s="363"/>
      <c r="D3" s="25"/>
      <c r="E3" s="93"/>
      <c r="F3" s="93"/>
      <c r="G3" s="93"/>
      <c r="H3" s="364"/>
      <c r="I3" s="364"/>
      <c r="J3" s="364"/>
      <c r="K3" s="364"/>
      <c r="L3" s="364"/>
      <c r="M3" s="364"/>
      <c r="N3" s="364"/>
      <c r="O3" s="364"/>
      <c r="P3" s="364"/>
      <c r="Q3" s="364"/>
      <c r="R3" s="364"/>
    </row>
    <row r="4" spans="1:18" ht="66" customHeight="1">
      <c r="A4" s="363"/>
      <c r="B4" s="363"/>
      <c r="C4" s="363"/>
      <c r="D4" s="25"/>
      <c r="E4" s="93"/>
      <c r="F4" s="93"/>
      <c r="G4" s="93"/>
      <c r="H4" s="364"/>
      <c r="I4" s="364"/>
      <c r="J4" s="364"/>
      <c r="K4" s="364"/>
      <c r="L4" s="364"/>
      <c r="M4" s="364"/>
      <c r="N4" s="364"/>
      <c r="O4" s="364"/>
      <c r="P4" s="364"/>
      <c r="Q4" s="364"/>
      <c r="R4" s="364"/>
    </row>
    <row r="5" spans="1:18" ht="15">
      <c r="A5" s="94"/>
      <c r="B5" s="94"/>
      <c r="C5" s="94"/>
      <c r="D5" s="25"/>
      <c r="E5" s="25"/>
      <c r="F5" s="25"/>
      <c r="G5" s="95"/>
      <c r="H5" s="95"/>
      <c r="I5" s="95"/>
      <c r="J5" s="95"/>
      <c r="K5" s="95"/>
      <c r="L5" s="96"/>
      <c r="M5" s="96"/>
      <c r="N5" s="93"/>
      <c r="O5" s="93"/>
      <c r="P5" s="93"/>
      <c r="Q5" s="93"/>
      <c r="R5" s="93"/>
    </row>
    <row r="6" spans="1:18" ht="40.5" customHeight="1">
      <c r="A6" s="365" t="s">
        <v>602</v>
      </c>
      <c r="B6" s="365"/>
      <c r="C6" s="365"/>
      <c r="D6" s="365"/>
      <c r="E6" s="365"/>
      <c r="F6" s="365"/>
      <c r="G6" s="365"/>
      <c r="H6" s="365"/>
      <c r="I6" s="365"/>
      <c r="J6" s="365"/>
      <c r="K6" s="365"/>
      <c r="L6" s="365"/>
      <c r="M6" s="365"/>
      <c r="N6" s="365"/>
      <c r="O6" s="365"/>
      <c r="P6" s="365"/>
      <c r="Q6" s="365"/>
      <c r="R6" s="365"/>
    </row>
    <row r="7" spans="1:18" ht="15">
      <c r="A7" s="366" t="s">
        <v>584</v>
      </c>
      <c r="B7" s="367"/>
      <c r="C7" s="367"/>
      <c r="D7" s="367"/>
      <c r="E7" s="368" t="s">
        <v>585</v>
      </c>
      <c r="F7" s="369"/>
      <c r="G7" s="370"/>
      <c r="H7" s="371" t="s">
        <v>586</v>
      </c>
      <c r="I7" s="372"/>
      <c r="J7" s="372"/>
      <c r="K7" s="372"/>
      <c r="L7" s="372"/>
      <c r="M7" s="372"/>
      <c r="N7" s="372"/>
      <c r="O7" s="372"/>
      <c r="P7" s="373"/>
      <c r="Q7" s="374"/>
      <c r="R7" s="374"/>
    </row>
    <row r="8" spans="1:18" ht="15">
      <c r="A8" s="97"/>
      <c r="B8" s="97"/>
      <c r="C8" s="97"/>
      <c r="D8" s="97"/>
      <c r="E8" s="98"/>
      <c r="F8" s="98"/>
      <c r="G8" s="98"/>
      <c r="H8" s="98"/>
      <c r="I8" s="98"/>
      <c r="J8" s="98"/>
      <c r="K8" s="98"/>
      <c r="L8" s="98"/>
      <c r="M8" s="98"/>
      <c r="N8" s="98"/>
      <c r="O8" s="98"/>
      <c r="P8" s="98"/>
      <c r="Q8" s="98"/>
      <c r="R8" s="98"/>
    </row>
    <row r="9" spans="1:18" ht="15">
      <c r="A9" s="97"/>
      <c r="B9" s="97"/>
      <c r="C9" s="97"/>
      <c r="D9" s="97"/>
      <c r="E9" s="98"/>
      <c r="F9" s="98"/>
      <c r="G9" s="98"/>
      <c r="H9" s="98"/>
      <c r="I9" s="98"/>
      <c r="J9" s="98"/>
      <c r="K9" s="98"/>
      <c r="L9" s="98"/>
      <c r="M9" s="98"/>
      <c r="N9" s="98"/>
      <c r="O9" s="98"/>
      <c r="P9" s="98"/>
      <c r="Q9" s="98"/>
      <c r="R9" s="98"/>
    </row>
    <row r="10" spans="1:18" ht="15">
      <c r="A10" s="384" t="s">
        <v>616</v>
      </c>
      <c r="B10" s="385"/>
      <c r="C10" s="116" t="s">
        <v>585</v>
      </c>
      <c r="D10" s="366" t="s">
        <v>587</v>
      </c>
      <c r="E10" s="377"/>
      <c r="F10" s="115"/>
      <c r="G10" s="388" t="s">
        <v>588</v>
      </c>
      <c r="H10" s="389"/>
      <c r="I10" s="389"/>
      <c r="J10" s="115"/>
      <c r="K10" s="388" t="s">
        <v>589</v>
      </c>
      <c r="L10" s="389"/>
      <c r="M10" s="406"/>
      <c r="N10" s="407"/>
      <c r="O10" s="408"/>
      <c r="P10" s="363" t="s">
        <v>590</v>
      </c>
      <c r="Q10" s="363"/>
      <c r="R10" s="363"/>
    </row>
    <row r="11" spans="1:18" ht="42" customHeight="1">
      <c r="A11" s="386"/>
      <c r="B11" s="387"/>
      <c r="C11" s="366" t="s">
        <v>591</v>
      </c>
      <c r="D11" s="367"/>
      <c r="E11" s="367"/>
      <c r="F11" s="367"/>
      <c r="G11" s="367"/>
      <c r="H11" s="367"/>
      <c r="I11" s="367"/>
      <c r="J11" s="367"/>
      <c r="K11" s="367"/>
      <c r="L11" s="367"/>
      <c r="M11" s="367"/>
      <c r="N11" s="367"/>
      <c r="O11" s="367"/>
      <c r="P11" s="367"/>
      <c r="Q11" s="367"/>
      <c r="R11" s="377"/>
    </row>
    <row r="12" spans="1:18" ht="15">
      <c r="A12" s="99"/>
      <c r="B12" s="99"/>
      <c r="C12" s="97"/>
      <c r="D12" s="97"/>
      <c r="E12" s="97"/>
      <c r="F12" s="97"/>
      <c r="G12" s="97"/>
      <c r="H12" s="97"/>
      <c r="I12" s="97"/>
      <c r="J12" s="97"/>
      <c r="K12" s="97"/>
      <c r="L12" s="97"/>
      <c r="M12" s="97"/>
      <c r="N12" s="97"/>
      <c r="O12" s="97"/>
      <c r="P12" s="97"/>
      <c r="Q12" s="97"/>
      <c r="R12" s="103"/>
    </row>
    <row r="13" spans="1:18" ht="39.75" customHeight="1">
      <c r="A13" s="378" t="s">
        <v>1174</v>
      </c>
      <c r="B13" s="379"/>
      <c r="C13" s="379"/>
      <c r="D13" s="379"/>
      <c r="E13" s="379"/>
      <c r="F13" s="379"/>
      <c r="G13" s="379"/>
      <c r="H13" s="379"/>
      <c r="I13" s="379"/>
      <c r="J13" s="379"/>
      <c r="K13" s="379"/>
      <c r="L13" s="379"/>
      <c r="M13" s="379"/>
      <c r="N13" s="379"/>
      <c r="O13" s="379"/>
      <c r="P13" s="379"/>
      <c r="Q13" s="379"/>
      <c r="R13" s="380"/>
    </row>
    <row r="14" spans="1:18" ht="15">
      <c r="A14" s="102">
        <v>1</v>
      </c>
      <c r="B14" s="381" t="s">
        <v>592</v>
      </c>
      <c r="C14" s="382"/>
      <c r="D14" s="382"/>
      <c r="E14" s="382"/>
      <c r="F14" s="382"/>
      <c r="G14" s="382"/>
      <c r="H14" s="383"/>
      <c r="I14" s="104">
        <v>3</v>
      </c>
      <c r="J14" s="104">
        <v>9</v>
      </c>
      <c r="K14" s="104">
        <v>4</v>
      </c>
      <c r="L14" s="320">
        <v>7</v>
      </c>
      <c r="M14" s="404">
        <v>9</v>
      </c>
      <c r="N14" s="405"/>
      <c r="O14" s="404">
        <v>7</v>
      </c>
      <c r="P14" s="405"/>
      <c r="Q14" s="320">
        <v>8</v>
      </c>
      <c r="R14" s="105">
        <v>2</v>
      </c>
    </row>
    <row r="15" spans="1:18" ht="15">
      <c r="A15" s="393">
        <v>2</v>
      </c>
      <c r="B15" s="396" t="s">
        <v>1175</v>
      </c>
      <c r="C15" s="383"/>
      <c r="D15" s="383"/>
      <c r="E15" s="383"/>
      <c r="F15" s="383"/>
      <c r="G15" s="397"/>
      <c r="H15" s="375" t="s">
        <v>593</v>
      </c>
      <c r="I15" s="376"/>
      <c r="J15" s="376"/>
      <c r="K15" s="376"/>
      <c r="L15" s="130">
        <v>0</v>
      </c>
      <c r="M15" s="404">
        <v>1</v>
      </c>
      <c r="N15" s="405"/>
      <c r="O15" s="404">
        <v>0</v>
      </c>
      <c r="P15" s="405"/>
      <c r="Q15" s="130">
        <v>0</v>
      </c>
      <c r="R15" s="105">
        <v>1</v>
      </c>
    </row>
    <row r="16" spans="1:18" ht="15">
      <c r="A16" s="394"/>
      <c r="B16" s="398"/>
      <c r="C16" s="399"/>
      <c r="D16" s="399"/>
      <c r="E16" s="399"/>
      <c r="F16" s="399"/>
      <c r="G16" s="400"/>
      <c r="H16" s="375" t="s">
        <v>594</v>
      </c>
      <c r="I16" s="376"/>
      <c r="J16" s="376"/>
      <c r="K16" s="376"/>
      <c r="L16" s="375"/>
      <c r="M16" s="376"/>
      <c r="N16" s="376"/>
      <c r="O16" s="376"/>
      <c r="P16" s="376"/>
      <c r="Q16" s="376"/>
      <c r="R16" s="409"/>
    </row>
    <row r="17" spans="1:18" ht="15">
      <c r="A17" s="394"/>
      <c r="B17" s="398"/>
      <c r="C17" s="399"/>
      <c r="D17" s="399"/>
      <c r="E17" s="399"/>
      <c r="F17" s="399"/>
      <c r="G17" s="400"/>
      <c r="H17" s="375" t="s">
        <v>595</v>
      </c>
      <c r="I17" s="376"/>
      <c r="J17" s="376"/>
      <c r="K17" s="376"/>
      <c r="L17" s="410" t="s">
        <v>1176</v>
      </c>
      <c r="M17" s="411"/>
      <c r="N17" s="411"/>
      <c r="O17" s="411"/>
      <c r="P17" s="411"/>
      <c r="Q17" s="411"/>
      <c r="R17" s="412"/>
    </row>
    <row r="18" spans="1:18" ht="15">
      <c r="A18" s="394"/>
      <c r="B18" s="398"/>
      <c r="C18" s="399"/>
      <c r="D18" s="399"/>
      <c r="E18" s="399"/>
      <c r="F18" s="399"/>
      <c r="G18" s="400"/>
      <c r="H18" s="375" t="s">
        <v>596</v>
      </c>
      <c r="I18" s="376"/>
      <c r="J18" s="376"/>
      <c r="K18" s="376"/>
      <c r="L18" s="375"/>
      <c r="M18" s="376"/>
      <c r="N18" s="376"/>
      <c r="O18" s="376"/>
      <c r="P18" s="376"/>
      <c r="Q18" s="376"/>
      <c r="R18" s="409"/>
    </row>
    <row r="19" spans="1:18" ht="15">
      <c r="A19" s="394"/>
      <c r="B19" s="401"/>
      <c r="C19" s="402"/>
      <c r="D19" s="402"/>
      <c r="E19" s="402"/>
      <c r="F19" s="402"/>
      <c r="G19" s="403"/>
      <c r="H19" s="375" t="s">
        <v>597</v>
      </c>
      <c r="I19" s="376"/>
      <c r="J19" s="376"/>
      <c r="K19" s="376"/>
      <c r="L19" s="390" t="s">
        <v>1177</v>
      </c>
      <c r="M19" s="391"/>
      <c r="N19" s="391"/>
      <c r="O19" s="391"/>
      <c r="P19" s="391"/>
      <c r="Q19" s="391"/>
      <c r="R19" s="392"/>
    </row>
    <row r="20" spans="1:18" ht="15">
      <c r="A20" s="394"/>
      <c r="B20" s="396" t="s">
        <v>617</v>
      </c>
      <c r="C20" s="383"/>
      <c r="D20" s="383"/>
      <c r="E20" s="383"/>
      <c r="F20" s="383"/>
      <c r="G20" s="397"/>
      <c r="H20" s="375" t="s">
        <v>593</v>
      </c>
      <c r="I20" s="376"/>
      <c r="J20" s="376"/>
      <c r="K20" s="376"/>
      <c r="L20" s="133"/>
      <c r="M20" s="404"/>
      <c r="N20" s="405"/>
      <c r="O20" s="404"/>
      <c r="P20" s="405"/>
      <c r="Q20" s="133"/>
      <c r="R20" s="105"/>
    </row>
    <row r="21" spans="1:18" ht="15">
      <c r="A21" s="394"/>
      <c r="B21" s="398"/>
      <c r="C21" s="399"/>
      <c r="D21" s="399"/>
      <c r="E21" s="399"/>
      <c r="F21" s="399"/>
      <c r="G21" s="400"/>
      <c r="H21" s="375" t="s">
        <v>594</v>
      </c>
      <c r="I21" s="376"/>
      <c r="J21" s="376"/>
      <c r="K21" s="376"/>
      <c r="L21" s="375"/>
      <c r="M21" s="376"/>
      <c r="N21" s="376"/>
      <c r="O21" s="376"/>
      <c r="P21" s="376"/>
      <c r="Q21" s="376"/>
      <c r="R21" s="409"/>
    </row>
    <row r="22" spans="1:18" ht="15">
      <c r="A22" s="394"/>
      <c r="B22" s="398"/>
      <c r="C22" s="399"/>
      <c r="D22" s="399"/>
      <c r="E22" s="399"/>
      <c r="F22" s="399"/>
      <c r="G22" s="400"/>
      <c r="H22" s="375" t="s">
        <v>595</v>
      </c>
      <c r="I22" s="376"/>
      <c r="J22" s="376"/>
      <c r="K22" s="376"/>
      <c r="L22" s="410"/>
      <c r="M22" s="411"/>
      <c r="N22" s="411"/>
      <c r="O22" s="411"/>
      <c r="P22" s="411"/>
      <c r="Q22" s="411"/>
      <c r="R22" s="412"/>
    </row>
    <row r="23" spans="1:18" ht="15">
      <c r="A23" s="394"/>
      <c r="B23" s="398"/>
      <c r="C23" s="399"/>
      <c r="D23" s="399"/>
      <c r="E23" s="399"/>
      <c r="F23" s="399"/>
      <c r="G23" s="400"/>
      <c r="H23" s="375" t="s">
        <v>596</v>
      </c>
      <c r="I23" s="376"/>
      <c r="J23" s="376"/>
      <c r="K23" s="376"/>
      <c r="L23" s="375"/>
      <c r="M23" s="376"/>
      <c r="N23" s="376"/>
      <c r="O23" s="376"/>
      <c r="P23" s="376"/>
      <c r="Q23" s="376"/>
      <c r="R23" s="409"/>
    </row>
    <row r="24" spans="1:18" ht="15">
      <c r="A24" s="395"/>
      <c r="B24" s="398"/>
      <c r="C24" s="399"/>
      <c r="D24" s="399"/>
      <c r="E24" s="399"/>
      <c r="F24" s="399"/>
      <c r="G24" s="400"/>
      <c r="H24" s="375" t="s">
        <v>597</v>
      </c>
      <c r="I24" s="376"/>
      <c r="J24" s="376"/>
      <c r="K24" s="376"/>
      <c r="L24" s="390"/>
      <c r="M24" s="391"/>
      <c r="N24" s="391"/>
      <c r="O24" s="391"/>
      <c r="P24" s="391"/>
      <c r="Q24" s="391"/>
      <c r="R24" s="392"/>
    </row>
    <row r="25" spans="1:18" ht="44.25" customHeight="1">
      <c r="A25" s="102">
        <v>3</v>
      </c>
      <c r="B25" s="413" t="s">
        <v>1178</v>
      </c>
      <c r="C25" s="414"/>
      <c r="D25" s="414"/>
      <c r="E25" s="414"/>
      <c r="F25" s="414"/>
      <c r="G25" s="414"/>
      <c r="H25" s="414"/>
      <c r="I25" s="414"/>
      <c r="J25" s="414"/>
      <c r="K25" s="414"/>
      <c r="L25" s="414"/>
      <c r="M25" s="414"/>
      <c r="N25" s="414"/>
      <c r="O25" s="414"/>
      <c r="P25" s="414"/>
      <c r="Q25" s="414"/>
      <c r="R25" s="415"/>
    </row>
    <row r="26" spans="1:18" ht="50.25" customHeight="1">
      <c r="A26" s="102">
        <v>4</v>
      </c>
      <c r="B26" s="416" t="s">
        <v>1179</v>
      </c>
      <c r="C26" s="417"/>
      <c r="D26" s="417"/>
      <c r="E26" s="417"/>
      <c r="F26" s="417"/>
      <c r="G26" s="417"/>
      <c r="H26" s="417"/>
      <c r="I26" s="417"/>
      <c r="J26" s="417"/>
      <c r="K26" s="417"/>
      <c r="L26" s="417"/>
      <c r="M26" s="417"/>
      <c r="N26" s="417"/>
      <c r="O26" s="417"/>
      <c r="P26" s="417"/>
      <c r="Q26" s="417"/>
      <c r="R26" s="418"/>
    </row>
  </sheetData>
  <sheetProtection/>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L17:R17"/>
    <mergeCell ref="M14:N14"/>
    <mergeCell ref="O14:P14"/>
    <mergeCell ref="H18:K18"/>
    <mergeCell ref="L18:R18"/>
    <mergeCell ref="H19:K19"/>
    <mergeCell ref="L19:R19"/>
    <mergeCell ref="A15:A24"/>
    <mergeCell ref="B15:G19"/>
    <mergeCell ref="H15:K15"/>
    <mergeCell ref="M15:N15"/>
    <mergeCell ref="K10:M10"/>
    <mergeCell ref="N10:O10"/>
    <mergeCell ref="O15:P15"/>
    <mergeCell ref="H16:K16"/>
    <mergeCell ref="L16:R16"/>
    <mergeCell ref="H17:K17"/>
    <mergeCell ref="P10:R10"/>
    <mergeCell ref="C11:R11"/>
    <mergeCell ref="A13:R13"/>
    <mergeCell ref="B14:H14"/>
    <mergeCell ref="A10:B11"/>
    <mergeCell ref="D10:E10"/>
    <mergeCell ref="G10:I10"/>
    <mergeCell ref="A1:C4"/>
    <mergeCell ref="H1:R4"/>
    <mergeCell ref="A6:R6"/>
    <mergeCell ref="A7:D7"/>
    <mergeCell ref="E7:G7"/>
    <mergeCell ref="H7:P7"/>
    <mergeCell ref="Q7:R7"/>
  </mergeCells>
  <hyperlinks>
    <hyperlink ref="L19" r:id="rId1" display="sekretariat.party@ukrop.com.ua"/>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theme="5" tint="0.39998000860214233"/>
  </sheetPr>
  <dimension ref="A1:L159"/>
  <sheetViews>
    <sheetView zoomScale="110" zoomScaleNormal="110" zoomScalePageLayoutView="0" workbookViewId="0" topLeftCell="A55">
      <selection activeCell="K68" sqref="K68"/>
    </sheetView>
  </sheetViews>
  <sheetFormatPr defaultColWidth="9.140625" defaultRowHeight="15"/>
  <cols>
    <col min="1" max="1" width="8.00390625" style="0" customWidth="1"/>
    <col min="2" max="2" width="8.421875" style="0" customWidth="1"/>
    <col min="3" max="3" width="10.57421875" style="0" customWidth="1"/>
    <col min="4" max="4" width="26.7109375" style="0" customWidth="1"/>
    <col min="5" max="5" width="9.57421875" style="0" customWidth="1"/>
    <col min="6" max="6" width="25.7109375" style="0" customWidth="1"/>
    <col min="7" max="7" width="12.28125" style="0" customWidth="1"/>
    <col min="8" max="8" width="9.57421875" style="0" customWidth="1"/>
    <col min="9" max="9" width="14.140625" style="0" customWidth="1"/>
    <col min="10" max="10" width="15.7109375" style="0" customWidth="1"/>
    <col min="11" max="11" width="11.421875" style="0" customWidth="1"/>
  </cols>
  <sheetData>
    <row r="1" spans="1:11" ht="17.25" customHeight="1">
      <c r="A1" s="487" t="s">
        <v>440</v>
      </c>
      <c r="B1" s="488"/>
      <c r="C1" s="488"/>
      <c r="D1" s="488"/>
      <c r="E1" s="488"/>
      <c r="F1" s="488"/>
      <c r="G1" s="488"/>
      <c r="H1" s="9"/>
      <c r="I1" s="9"/>
      <c r="J1" s="9"/>
      <c r="K1" s="9"/>
    </row>
    <row r="2" spans="1:11" ht="15">
      <c r="A2" s="489" t="s">
        <v>258</v>
      </c>
      <c r="B2" s="488"/>
      <c r="C2" s="488"/>
      <c r="D2" s="488"/>
      <c r="E2" s="488"/>
      <c r="F2" s="488"/>
      <c r="G2" s="488"/>
      <c r="H2" s="9"/>
      <c r="I2" s="9"/>
      <c r="J2" s="9"/>
      <c r="K2" s="9"/>
    </row>
    <row r="3" spans="1:11" ht="15">
      <c r="A3" s="13"/>
      <c r="B3" s="9"/>
      <c r="C3" s="9"/>
      <c r="D3" s="9"/>
      <c r="E3" s="9"/>
      <c r="F3" s="9"/>
      <c r="G3" s="9"/>
      <c r="H3" s="9"/>
      <c r="I3" s="9"/>
      <c r="J3" s="9"/>
      <c r="K3" s="9"/>
    </row>
    <row r="4" spans="1:12" ht="15">
      <c r="A4" s="16" t="s">
        <v>380</v>
      </c>
      <c r="B4" s="9"/>
      <c r="C4" s="9"/>
      <c r="D4" s="9"/>
      <c r="E4" s="9"/>
      <c r="F4" s="9"/>
      <c r="G4" s="9"/>
      <c r="H4" s="9"/>
      <c r="I4" s="52"/>
      <c r="J4" s="52"/>
      <c r="K4" s="52"/>
      <c r="L4" s="67"/>
    </row>
    <row r="5" spans="1:12" ht="60">
      <c r="A5" s="77" t="s">
        <v>392</v>
      </c>
      <c r="B5" s="77" t="s">
        <v>205</v>
      </c>
      <c r="C5" s="77" t="s">
        <v>393</v>
      </c>
      <c r="D5" s="78" t="s">
        <v>259</v>
      </c>
      <c r="E5" s="78" t="s">
        <v>260</v>
      </c>
      <c r="F5" s="78" t="s">
        <v>394</v>
      </c>
      <c r="G5" s="78" t="s">
        <v>395</v>
      </c>
      <c r="H5" s="9"/>
      <c r="I5" s="75"/>
      <c r="J5" s="76"/>
      <c r="K5" s="75"/>
      <c r="L5" s="67"/>
    </row>
    <row r="6" spans="1:12" ht="24">
      <c r="A6" s="302">
        <v>43123</v>
      </c>
      <c r="B6" s="303" t="s">
        <v>646</v>
      </c>
      <c r="C6" s="303">
        <v>3</v>
      </c>
      <c r="D6" s="304" t="s">
        <v>653</v>
      </c>
      <c r="E6" s="304"/>
      <c r="F6" s="304" t="s">
        <v>1261</v>
      </c>
      <c r="G6" s="232">
        <v>148000</v>
      </c>
      <c r="H6" s="9"/>
      <c r="I6" s="75"/>
      <c r="J6" s="76"/>
      <c r="K6" s="75"/>
      <c r="L6" s="67"/>
    </row>
    <row r="7" spans="1:12" ht="24">
      <c r="A7" s="302">
        <v>43123</v>
      </c>
      <c r="B7" s="303" t="s">
        <v>646</v>
      </c>
      <c r="C7" s="303">
        <v>3</v>
      </c>
      <c r="D7" s="304" t="s">
        <v>654</v>
      </c>
      <c r="E7" s="304"/>
      <c r="F7" s="304" t="s">
        <v>1261</v>
      </c>
      <c r="G7" s="232">
        <v>52000</v>
      </c>
      <c r="H7" s="9"/>
      <c r="I7" s="75"/>
      <c r="J7" s="76"/>
      <c r="K7" s="75"/>
      <c r="L7" s="67"/>
    </row>
    <row r="8" spans="1:12" ht="24">
      <c r="A8" s="302">
        <v>43131</v>
      </c>
      <c r="B8" s="303" t="s">
        <v>646</v>
      </c>
      <c r="C8" s="303" t="s">
        <v>655</v>
      </c>
      <c r="D8" s="304" t="s">
        <v>656</v>
      </c>
      <c r="E8" s="304"/>
      <c r="F8" s="304" t="s">
        <v>1262</v>
      </c>
      <c r="G8" s="232">
        <v>14800</v>
      </c>
      <c r="H8" s="9"/>
      <c r="I8" s="75"/>
      <c r="J8" s="76"/>
      <c r="K8" s="75"/>
      <c r="L8" s="67"/>
    </row>
    <row r="9" spans="1:12" ht="24">
      <c r="A9" s="302">
        <v>43132</v>
      </c>
      <c r="B9" s="303" t="s">
        <v>646</v>
      </c>
      <c r="C9" s="303" t="s">
        <v>657</v>
      </c>
      <c r="D9" s="304" t="s">
        <v>658</v>
      </c>
      <c r="E9" s="304"/>
      <c r="F9" s="304" t="s">
        <v>1263</v>
      </c>
      <c r="G9" s="232">
        <v>9900</v>
      </c>
      <c r="H9" s="9"/>
      <c r="I9" s="75"/>
      <c r="J9" s="76"/>
      <c r="K9" s="75"/>
      <c r="L9" s="67"/>
    </row>
    <row r="10" spans="1:12" ht="15">
      <c r="A10" s="302">
        <v>43132</v>
      </c>
      <c r="B10" s="303" t="s">
        <v>646</v>
      </c>
      <c r="C10" s="303" t="s">
        <v>659</v>
      </c>
      <c r="D10" s="304" t="s">
        <v>660</v>
      </c>
      <c r="E10" s="304"/>
      <c r="F10" s="304" t="s">
        <v>1264</v>
      </c>
      <c r="G10" s="232">
        <v>14900</v>
      </c>
      <c r="H10" s="9"/>
      <c r="I10" s="75"/>
      <c r="J10" s="76"/>
      <c r="K10" s="75"/>
      <c r="L10" s="67"/>
    </row>
    <row r="11" spans="1:12" ht="15">
      <c r="A11" s="302">
        <v>43132</v>
      </c>
      <c r="B11" s="303" t="s">
        <v>646</v>
      </c>
      <c r="C11" s="303" t="s">
        <v>661</v>
      </c>
      <c r="D11" s="304" t="s">
        <v>662</v>
      </c>
      <c r="E11" s="304"/>
      <c r="F11" s="304" t="s">
        <v>1263</v>
      </c>
      <c r="G11" s="232">
        <v>8750</v>
      </c>
      <c r="H11" s="9"/>
      <c r="I11" s="75"/>
      <c r="J11" s="76"/>
      <c r="K11" s="75"/>
      <c r="L11" s="67"/>
    </row>
    <row r="12" spans="1:12" ht="24">
      <c r="A12" s="302">
        <v>43132</v>
      </c>
      <c r="B12" s="303" t="s">
        <v>646</v>
      </c>
      <c r="C12" s="303" t="s">
        <v>663</v>
      </c>
      <c r="D12" s="304" t="s">
        <v>664</v>
      </c>
      <c r="E12" s="304"/>
      <c r="F12" s="304" t="s">
        <v>1263</v>
      </c>
      <c r="G12" s="232">
        <v>10300</v>
      </c>
      <c r="H12" s="9"/>
      <c r="I12" s="75"/>
      <c r="J12" s="76"/>
      <c r="K12" s="75"/>
      <c r="L12" s="67"/>
    </row>
    <row r="13" spans="1:12" ht="24">
      <c r="A13" s="302">
        <v>43133</v>
      </c>
      <c r="B13" s="303" t="s">
        <v>646</v>
      </c>
      <c r="C13" s="303" t="s">
        <v>665</v>
      </c>
      <c r="D13" s="304" t="s">
        <v>666</v>
      </c>
      <c r="E13" s="304"/>
      <c r="F13" s="304" t="s">
        <v>1263</v>
      </c>
      <c r="G13" s="232">
        <v>9000</v>
      </c>
      <c r="H13" s="9"/>
      <c r="I13" s="75"/>
      <c r="J13" s="76"/>
      <c r="K13" s="75"/>
      <c r="L13" s="67"/>
    </row>
    <row r="14" spans="1:12" ht="15">
      <c r="A14" s="302">
        <v>43133</v>
      </c>
      <c r="B14" s="303" t="s">
        <v>646</v>
      </c>
      <c r="C14" s="303" t="s">
        <v>667</v>
      </c>
      <c r="D14" s="304" t="s">
        <v>668</v>
      </c>
      <c r="E14" s="304"/>
      <c r="F14" s="304" t="s">
        <v>1263</v>
      </c>
      <c r="G14" s="232">
        <v>11385</v>
      </c>
      <c r="H14" s="9"/>
      <c r="I14" s="75"/>
      <c r="J14" s="76"/>
      <c r="K14" s="75"/>
      <c r="L14" s="67"/>
    </row>
    <row r="15" spans="1:12" ht="24">
      <c r="A15" s="302">
        <v>43133</v>
      </c>
      <c r="B15" s="303" t="s">
        <v>646</v>
      </c>
      <c r="C15" s="303" t="s">
        <v>669</v>
      </c>
      <c r="D15" s="304" t="s">
        <v>670</v>
      </c>
      <c r="E15" s="304"/>
      <c r="F15" s="304" t="s">
        <v>1265</v>
      </c>
      <c r="G15" s="232">
        <v>49504.5</v>
      </c>
      <c r="H15" s="9"/>
      <c r="I15" s="75"/>
      <c r="J15" s="76"/>
      <c r="K15" s="75"/>
      <c r="L15" s="67"/>
    </row>
    <row r="16" spans="1:12" ht="15">
      <c r="A16" s="302">
        <v>43133</v>
      </c>
      <c r="B16" s="303" t="s">
        <v>646</v>
      </c>
      <c r="C16" s="303" t="s">
        <v>671</v>
      </c>
      <c r="D16" s="304" t="s">
        <v>660</v>
      </c>
      <c r="E16" s="304"/>
      <c r="F16" s="304" t="s">
        <v>1264</v>
      </c>
      <c r="G16" s="232">
        <v>14800</v>
      </c>
      <c r="H16" s="9"/>
      <c r="I16" s="75"/>
      <c r="J16" s="76"/>
      <c r="K16" s="75"/>
      <c r="L16" s="67"/>
    </row>
    <row r="17" spans="1:12" ht="24">
      <c r="A17" s="302">
        <v>43133</v>
      </c>
      <c r="B17" s="303" t="s">
        <v>646</v>
      </c>
      <c r="C17" s="303" t="s">
        <v>672</v>
      </c>
      <c r="D17" s="304" t="s">
        <v>673</v>
      </c>
      <c r="E17" s="304"/>
      <c r="F17" s="304" t="s">
        <v>1262</v>
      </c>
      <c r="G17" s="232">
        <v>5000</v>
      </c>
      <c r="H17" s="9"/>
      <c r="I17" s="75"/>
      <c r="J17" s="76"/>
      <c r="K17" s="75"/>
      <c r="L17" s="67"/>
    </row>
    <row r="18" spans="1:12" ht="24">
      <c r="A18" s="302">
        <v>43133</v>
      </c>
      <c r="B18" s="303" t="s">
        <v>646</v>
      </c>
      <c r="C18" s="303" t="s">
        <v>674</v>
      </c>
      <c r="D18" s="304" t="s">
        <v>675</v>
      </c>
      <c r="E18" s="304"/>
      <c r="F18" s="304" t="s">
        <v>1266</v>
      </c>
      <c r="G18" s="232">
        <v>10000</v>
      </c>
      <c r="H18" s="9"/>
      <c r="I18" s="75"/>
      <c r="J18" s="76"/>
      <c r="K18" s="75"/>
      <c r="L18" s="67"/>
    </row>
    <row r="19" spans="1:12" ht="24">
      <c r="A19" s="302">
        <v>43136</v>
      </c>
      <c r="B19" s="303" t="s">
        <v>646</v>
      </c>
      <c r="C19" s="303" t="s">
        <v>676</v>
      </c>
      <c r="D19" s="304" t="s">
        <v>656</v>
      </c>
      <c r="E19" s="304"/>
      <c r="F19" s="304" t="s">
        <v>1262</v>
      </c>
      <c r="G19" s="232">
        <v>4710</v>
      </c>
      <c r="H19" s="9"/>
      <c r="I19" s="75"/>
      <c r="J19" s="76"/>
      <c r="K19" s="75"/>
      <c r="L19" s="67"/>
    </row>
    <row r="20" spans="1:12" ht="24">
      <c r="A20" s="302">
        <v>43136</v>
      </c>
      <c r="B20" s="303" t="s">
        <v>646</v>
      </c>
      <c r="C20" s="303" t="s">
        <v>677</v>
      </c>
      <c r="D20" s="304" t="s">
        <v>678</v>
      </c>
      <c r="E20" s="304"/>
      <c r="F20" s="304" t="s">
        <v>1267</v>
      </c>
      <c r="G20" s="232">
        <v>12000</v>
      </c>
      <c r="H20" s="9"/>
      <c r="I20" s="75"/>
      <c r="J20" s="76"/>
      <c r="K20" s="75"/>
      <c r="L20" s="67"/>
    </row>
    <row r="21" spans="1:12" ht="24">
      <c r="A21" s="302">
        <v>43136</v>
      </c>
      <c r="B21" s="303" t="s">
        <v>646</v>
      </c>
      <c r="C21" s="303" t="s">
        <v>679</v>
      </c>
      <c r="D21" s="304" t="s">
        <v>680</v>
      </c>
      <c r="E21" s="304"/>
      <c r="F21" s="304" t="s">
        <v>681</v>
      </c>
      <c r="G21" s="232">
        <v>9896</v>
      </c>
      <c r="H21" s="9"/>
      <c r="I21" s="75"/>
      <c r="J21" s="76"/>
      <c r="K21" s="75"/>
      <c r="L21" s="67"/>
    </row>
    <row r="22" spans="1:12" ht="24">
      <c r="A22" s="302">
        <v>43136</v>
      </c>
      <c r="B22" s="303" t="s">
        <v>646</v>
      </c>
      <c r="C22" s="303" t="s">
        <v>682</v>
      </c>
      <c r="D22" s="304" t="s">
        <v>675</v>
      </c>
      <c r="E22" s="304"/>
      <c r="F22" s="304" t="s">
        <v>1266</v>
      </c>
      <c r="G22" s="232">
        <v>9800</v>
      </c>
      <c r="H22" s="9"/>
      <c r="I22" s="75"/>
      <c r="J22" s="76"/>
      <c r="K22" s="75"/>
      <c r="L22" s="67"/>
    </row>
    <row r="23" spans="1:12" ht="24">
      <c r="A23" s="302">
        <v>43137</v>
      </c>
      <c r="B23" s="303" t="s">
        <v>646</v>
      </c>
      <c r="C23" s="303" t="s">
        <v>684</v>
      </c>
      <c r="D23" s="224" t="s">
        <v>683</v>
      </c>
      <c r="E23" s="225"/>
      <c r="F23" s="224" t="s">
        <v>1262</v>
      </c>
      <c r="G23" s="232">
        <v>10000</v>
      </c>
      <c r="H23" s="9"/>
      <c r="I23" s="75"/>
      <c r="J23" s="76"/>
      <c r="K23" s="75"/>
      <c r="L23" s="67"/>
    </row>
    <row r="24" spans="1:12" ht="24">
      <c r="A24" s="302">
        <v>43137</v>
      </c>
      <c r="B24" s="303" t="s">
        <v>646</v>
      </c>
      <c r="C24" s="303" t="s">
        <v>685</v>
      </c>
      <c r="D24" s="304" t="s">
        <v>686</v>
      </c>
      <c r="E24" s="304"/>
      <c r="F24" s="304" t="s">
        <v>1268</v>
      </c>
      <c r="G24" s="232">
        <v>9900</v>
      </c>
      <c r="H24" s="9"/>
      <c r="I24" s="75"/>
      <c r="J24" s="76"/>
      <c r="K24" s="75"/>
      <c r="L24" s="67"/>
    </row>
    <row r="25" spans="1:12" ht="24">
      <c r="A25" s="302">
        <v>43154</v>
      </c>
      <c r="B25" s="303" t="s">
        <v>646</v>
      </c>
      <c r="C25" s="303" t="s">
        <v>689</v>
      </c>
      <c r="D25" s="304" t="s">
        <v>656</v>
      </c>
      <c r="E25" s="304"/>
      <c r="F25" s="304" t="s">
        <v>1262</v>
      </c>
      <c r="G25" s="232">
        <v>3000</v>
      </c>
      <c r="H25" s="9"/>
      <c r="I25" s="75"/>
      <c r="J25" s="76"/>
      <c r="K25" s="75"/>
      <c r="L25" s="67"/>
    </row>
    <row r="26" spans="1:12" ht="24">
      <c r="A26" s="302">
        <v>43164</v>
      </c>
      <c r="B26" s="303" t="s">
        <v>646</v>
      </c>
      <c r="C26" s="303" t="s">
        <v>690</v>
      </c>
      <c r="D26" s="304" t="s">
        <v>691</v>
      </c>
      <c r="E26" s="304"/>
      <c r="F26" s="304" t="s">
        <v>1269</v>
      </c>
      <c r="G26" s="232">
        <v>13860</v>
      </c>
      <c r="H26" s="9"/>
      <c r="I26" s="75"/>
      <c r="J26" s="76"/>
      <c r="K26" s="75"/>
      <c r="L26" s="67"/>
    </row>
    <row r="27" spans="1:12" ht="15">
      <c r="A27" s="302">
        <v>43164</v>
      </c>
      <c r="B27" s="303" t="s">
        <v>646</v>
      </c>
      <c r="C27" s="303" t="s">
        <v>692</v>
      </c>
      <c r="D27" s="304" t="s">
        <v>693</v>
      </c>
      <c r="E27" s="304"/>
      <c r="F27" s="304" t="s">
        <v>1270</v>
      </c>
      <c r="G27" s="232">
        <v>2600</v>
      </c>
      <c r="H27" s="9"/>
      <c r="I27" s="75"/>
      <c r="J27" s="76"/>
      <c r="K27" s="75"/>
      <c r="L27" s="67"/>
    </row>
    <row r="28" spans="1:12" ht="24">
      <c r="A28" s="302">
        <v>43164</v>
      </c>
      <c r="B28" s="303" t="s">
        <v>646</v>
      </c>
      <c r="C28" s="303" t="s">
        <v>695</v>
      </c>
      <c r="D28" s="224" t="s">
        <v>694</v>
      </c>
      <c r="E28" s="305"/>
      <c r="F28" s="224" t="s">
        <v>1269</v>
      </c>
      <c r="G28" s="232">
        <v>10890</v>
      </c>
      <c r="H28" s="9"/>
      <c r="I28" s="75"/>
      <c r="J28" s="76"/>
      <c r="K28" s="75"/>
      <c r="L28" s="67"/>
    </row>
    <row r="29" spans="1:12" ht="24">
      <c r="A29" s="302">
        <v>43164</v>
      </c>
      <c r="B29" s="303" t="s">
        <v>646</v>
      </c>
      <c r="C29" s="303" t="s">
        <v>698</v>
      </c>
      <c r="D29" s="224" t="s">
        <v>696</v>
      </c>
      <c r="E29" s="225"/>
      <c r="F29" s="306" t="s">
        <v>1269</v>
      </c>
      <c r="G29" s="232">
        <v>12969</v>
      </c>
      <c r="H29" s="9"/>
      <c r="I29" s="75"/>
      <c r="J29" s="76"/>
      <c r="K29" s="75"/>
      <c r="L29" s="67"/>
    </row>
    <row r="30" spans="1:11" ht="24">
      <c r="A30" s="307">
        <v>43164</v>
      </c>
      <c r="B30" s="308" t="s">
        <v>646</v>
      </c>
      <c r="C30" s="303" t="s">
        <v>699</v>
      </c>
      <c r="D30" s="224" t="s">
        <v>700</v>
      </c>
      <c r="E30" s="225"/>
      <c r="F30" s="224" t="s">
        <v>1271</v>
      </c>
      <c r="G30" s="227">
        <v>7921</v>
      </c>
      <c r="H30" s="9"/>
      <c r="I30" s="9"/>
      <c r="J30" s="9"/>
      <c r="K30" s="9"/>
    </row>
    <row r="31" spans="1:11" ht="24">
      <c r="A31" s="307">
        <v>43164</v>
      </c>
      <c r="B31" s="308" t="s">
        <v>646</v>
      </c>
      <c r="C31" s="303" t="s">
        <v>701</v>
      </c>
      <c r="D31" s="224" t="s">
        <v>702</v>
      </c>
      <c r="E31" s="225"/>
      <c r="F31" s="224" t="s">
        <v>1272</v>
      </c>
      <c r="G31" s="227">
        <v>5940</v>
      </c>
      <c r="H31" s="9"/>
      <c r="I31" s="9"/>
      <c r="J31" s="9"/>
      <c r="K31" s="9"/>
    </row>
    <row r="32" spans="1:11" ht="24">
      <c r="A32" s="307">
        <v>43164</v>
      </c>
      <c r="B32" s="308" t="s">
        <v>646</v>
      </c>
      <c r="C32" s="303" t="s">
        <v>703</v>
      </c>
      <c r="D32" s="224" t="s">
        <v>704</v>
      </c>
      <c r="E32" s="225"/>
      <c r="F32" s="224" t="s">
        <v>1273</v>
      </c>
      <c r="G32" s="227">
        <v>13861</v>
      </c>
      <c r="H32" s="9"/>
      <c r="I32" s="9"/>
      <c r="J32" s="9"/>
      <c r="K32" s="9"/>
    </row>
    <row r="33" spans="1:11" ht="24">
      <c r="A33" s="307">
        <v>43164</v>
      </c>
      <c r="B33" s="308" t="s">
        <v>646</v>
      </c>
      <c r="C33" s="303" t="s">
        <v>705</v>
      </c>
      <c r="D33" s="304" t="s">
        <v>656</v>
      </c>
      <c r="E33" s="304"/>
      <c r="F33" s="304" t="s">
        <v>1262</v>
      </c>
      <c r="G33" s="227">
        <v>14850</v>
      </c>
      <c r="H33" s="9"/>
      <c r="I33" s="9"/>
      <c r="J33" s="9"/>
      <c r="K33" s="9"/>
    </row>
    <row r="34" spans="1:9" ht="24">
      <c r="A34" s="307">
        <v>43164</v>
      </c>
      <c r="B34" s="308" t="s">
        <v>646</v>
      </c>
      <c r="C34" s="224" t="s">
        <v>706</v>
      </c>
      <c r="D34" s="224" t="s">
        <v>707</v>
      </c>
      <c r="E34" s="225"/>
      <c r="F34" s="224" t="s">
        <v>1274</v>
      </c>
      <c r="G34" s="227">
        <v>10000</v>
      </c>
      <c r="H34" s="9"/>
      <c r="I34" s="67"/>
    </row>
    <row r="35" spans="1:8" ht="24">
      <c r="A35" s="307">
        <v>43164</v>
      </c>
      <c r="B35" s="308" t="s">
        <v>646</v>
      </c>
      <c r="C35" s="224" t="s">
        <v>708</v>
      </c>
      <c r="D35" s="224" t="s">
        <v>658</v>
      </c>
      <c r="E35" s="304"/>
      <c r="F35" s="304" t="s">
        <v>1261</v>
      </c>
      <c r="G35" s="227">
        <v>4350</v>
      </c>
      <c r="H35" s="9"/>
    </row>
    <row r="36" spans="1:8" ht="24">
      <c r="A36" s="307">
        <v>43164</v>
      </c>
      <c r="B36" s="308" t="s">
        <v>646</v>
      </c>
      <c r="C36" s="224" t="s">
        <v>709</v>
      </c>
      <c r="D36" s="304" t="s">
        <v>666</v>
      </c>
      <c r="E36" s="304"/>
      <c r="F36" s="304" t="s">
        <v>1261</v>
      </c>
      <c r="G36" s="227">
        <v>11085</v>
      </c>
      <c r="H36" s="9"/>
    </row>
    <row r="37" spans="1:8" ht="24" customHeight="1">
      <c r="A37" s="307">
        <v>43164</v>
      </c>
      <c r="B37" s="308" t="s">
        <v>646</v>
      </c>
      <c r="C37" s="224" t="s">
        <v>710</v>
      </c>
      <c r="D37" s="224" t="s">
        <v>711</v>
      </c>
      <c r="E37" s="225"/>
      <c r="F37" s="224" t="s">
        <v>1275</v>
      </c>
      <c r="G37" s="227">
        <v>14851.5</v>
      </c>
      <c r="H37" s="9"/>
    </row>
    <row r="38" spans="1:8" ht="24">
      <c r="A38" s="307">
        <v>43164</v>
      </c>
      <c r="B38" s="308" t="s">
        <v>646</v>
      </c>
      <c r="C38" s="224" t="s">
        <v>712</v>
      </c>
      <c r="D38" s="224" t="s">
        <v>713</v>
      </c>
      <c r="E38" s="225"/>
      <c r="F38" s="224" t="s">
        <v>445</v>
      </c>
      <c r="G38" s="227">
        <v>2376</v>
      </c>
      <c r="H38" s="9"/>
    </row>
    <row r="39" spans="1:8" ht="24">
      <c r="A39" s="307">
        <v>43164</v>
      </c>
      <c r="B39" s="308" t="s">
        <v>646</v>
      </c>
      <c r="C39" s="224" t="s">
        <v>714</v>
      </c>
      <c r="D39" s="304" t="s">
        <v>662</v>
      </c>
      <c r="E39" s="304"/>
      <c r="F39" s="304" t="s">
        <v>1263</v>
      </c>
      <c r="G39" s="227">
        <v>12120</v>
      </c>
      <c r="H39" s="9"/>
    </row>
    <row r="40" spans="1:8" ht="24">
      <c r="A40" s="307">
        <v>43164</v>
      </c>
      <c r="B40" s="308" t="s">
        <v>646</v>
      </c>
      <c r="C40" s="224" t="s">
        <v>715</v>
      </c>
      <c r="D40" s="304" t="s">
        <v>668</v>
      </c>
      <c r="E40" s="304"/>
      <c r="F40" s="304" t="s">
        <v>1263</v>
      </c>
      <c r="G40" s="227">
        <v>11000</v>
      </c>
      <c r="H40" s="9"/>
    </row>
    <row r="41" spans="1:8" ht="24">
      <c r="A41" s="307">
        <v>43164</v>
      </c>
      <c r="B41" s="308" t="s">
        <v>646</v>
      </c>
      <c r="C41" s="224" t="s">
        <v>716</v>
      </c>
      <c r="D41" s="185" t="s">
        <v>717</v>
      </c>
      <c r="E41" s="185"/>
      <c r="F41" s="224" t="s">
        <v>1276</v>
      </c>
      <c r="G41" s="227">
        <v>14000</v>
      </c>
      <c r="H41" s="9"/>
    </row>
    <row r="42" spans="1:8" ht="24">
      <c r="A42" s="307">
        <v>43164</v>
      </c>
      <c r="B42" s="308" t="s">
        <v>646</v>
      </c>
      <c r="C42" s="224" t="s">
        <v>718</v>
      </c>
      <c r="D42" s="230" t="s">
        <v>1017</v>
      </c>
      <c r="E42" s="185"/>
      <c r="F42" s="224" t="s">
        <v>1277</v>
      </c>
      <c r="G42" s="227">
        <v>4750</v>
      </c>
      <c r="H42" s="9"/>
    </row>
    <row r="43" spans="1:8" ht="24">
      <c r="A43" s="307">
        <v>43164</v>
      </c>
      <c r="B43" s="308" t="s">
        <v>646</v>
      </c>
      <c r="C43" s="224" t="s">
        <v>719</v>
      </c>
      <c r="D43" s="224" t="s">
        <v>720</v>
      </c>
      <c r="E43" s="225"/>
      <c r="F43" s="224" t="s">
        <v>1277</v>
      </c>
      <c r="G43" s="227">
        <v>1186</v>
      </c>
      <c r="H43" s="9"/>
    </row>
    <row r="44" spans="1:8" ht="24">
      <c r="A44" s="307">
        <v>43165</v>
      </c>
      <c r="B44" s="308" t="s">
        <v>646</v>
      </c>
      <c r="C44" s="224" t="s">
        <v>721</v>
      </c>
      <c r="D44" s="224" t="s">
        <v>722</v>
      </c>
      <c r="E44" s="225"/>
      <c r="F44" s="224" t="s">
        <v>1278</v>
      </c>
      <c r="G44" s="227">
        <v>2475</v>
      </c>
      <c r="H44" s="9"/>
    </row>
    <row r="45" spans="1:8" ht="15">
      <c r="A45" s="307">
        <v>43165</v>
      </c>
      <c r="B45" s="308" t="s">
        <v>646</v>
      </c>
      <c r="C45" s="224" t="s">
        <v>723</v>
      </c>
      <c r="D45" s="304" t="s">
        <v>664</v>
      </c>
      <c r="E45" s="304"/>
      <c r="F45" s="304" t="s">
        <v>1263</v>
      </c>
      <c r="G45" s="227">
        <v>10900</v>
      </c>
      <c r="H45" s="9"/>
    </row>
    <row r="46" spans="1:8" ht="36">
      <c r="A46" s="307">
        <v>43165</v>
      </c>
      <c r="B46" s="308" t="s">
        <v>646</v>
      </c>
      <c r="C46" s="224" t="s">
        <v>724</v>
      </c>
      <c r="D46" s="224" t="s">
        <v>725</v>
      </c>
      <c r="E46" s="225"/>
      <c r="F46" s="224" t="s">
        <v>1279</v>
      </c>
      <c r="G46" s="227">
        <v>3955.45</v>
      </c>
      <c r="H46" s="9"/>
    </row>
    <row r="47" spans="1:8" ht="24">
      <c r="A47" s="307">
        <v>43165</v>
      </c>
      <c r="B47" s="308" t="s">
        <v>646</v>
      </c>
      <c r="C47" s="224" t="s">
        <v>726</v>
      </c>
      <c r="D47" s="224" t="s">
        <v>727</v>
      </c>
      <c r="E47" s="225"/>
      <c r="F47" s="224" t="s">
        <v>445</v>
      </c>
      <c r="G47" s="227">
        <v>2475</v>
      </c>
      <c r="H47" s="9"/>
    </row>
    <row r="48" spans="1:8" ht="24">
      <c r="A48" s="307">
        <v>43165</v>
      </c>
      <c r="B48" s="308" t="s">
        <v>646</v>
      </c>
      <c r="C48" s="224" t="s">
        <v>728</v>
      </c>
      <c r="D48" s="304" t="s">
        <v>675</v>
      </c>
      <c r="E48" s="304"/>
      <c r="F48" s="304" t="s">
        <v>1266</v>
      </c>
      <c r="G48" s="227">
        <v>14000</v>
      </c>
      <c r="H48" s="9"/>
    </row>
    <row r="49" spans="1:8" ht="24">
      <c r="A49" s="307">
        <v>43165</v>
      </c>
      <c r="B49" s="308" t="s">
        <v>646</v>
      </c>
      <c r="C49" s="224" t="s">
        <v>729</v>
      </c>
      <c r="D49" s="224" t="s">
        <v>730</v>
      </c>
      <c r="E49" s="225"/>
      <c r="F49" s="224" t="s">
        <v>1280</v>
      </c>
      <c r="G49" s="227">
        <v>10000</v>
      </c>
      <c r="H49" s="9"/>
    </row>
    <row r="50" spans="1:8" ht="24">
      <c r="A50" s="307">
        <v>43165</v>
      </c>
      <c r="B50" s="308" t="s">
        <v>646</v>
      </c>
      <c r="C50" s="224" t="s">
        <v>731</v>
      </c>
      <c r="D50" s="224" t="s">
        <v>732</v>
      </c>
      <c r="E50" s="225"/>
      <c r="F50" s="224" t="s">
        <v>1280</v>
      </c>
      <c r="G50" s="227">
        <v>10000</v>
      </c>
      <c r="H50" s="9"/>
    </row>
    <row r="51" spans="1:8" ht="24">
      <c r="A51" s="307">
        <v>43165</v>
      </c>
      <c r="B51" s="308" t="s">
        <v>646</v>
      </c>
      <c r="C51" s="224" t="s">
        <v>733</v>
      </c>
      <c r="D51" s="224" t="s">
        <v>734</v>
      </c>
      <c r="E51" s="225"/>
      <c r="F51" s="224" t="s">
        <v>1280</v>
      </c>
      <c r="G51" s="227">
        <v>10400</v>
      </c>
      <c r="H51" s="9"/>
    </row>
    <row r="52" spans="1:8" ht="24">
      <c r="A52" s="307">
        <v>43165</v>
      </c>
      <c r="B52" s="308" t="s">
        <v>646</v>
      </c>
      <c r="C52" s="224" t="s">
        <v>735</v>
      </c>
      <c r="D52" s="224" t="s">
        <v>736</v>
      </c>
      <c r="E52" s="225"/>
      <c r="F52" s="224" t="s">
        <v>1281</v>
      </c>
      <c r="G52" s="227">
        <v>13860</v>
      </c>
      <c r="H52" s="9"/>
    </row>
    <row r="53" spans="1:8" ht="24">
      <c r="A53" s="307">
        <v>43165</v>
      </c>
      <c r="B53" s="308" t="s">
        <v>646</v>
      </c>
      <c r="C53" s="224" t="s">
        <v>737</v>
      </c>
      <c r="D53" s="304" t="s">
        <v>670</v>
      </c>
      <c r="E53" s="304"/>
      <c r="F53" s="304" t="s">
        <v>1265</v>
      </c>
      <c r="G53" s="227">
        <v>99000</v>
      </c>
      <c r="H53" s="9"/>
    </row>
    <row r="54" spans="1:8" ht="24">
      <c r="A54" s="307">
        <v>43165</v>
      </c>
      <c r="B54" s="308" t="s">
        <v>646</v>
      </c>
      <c r="C54" s="224" t="s">
        <v>738</v>
      </c>
      <c r="D54" s="185" t="s">
        <v>717</v>
      </c>
      <c r="E54" s="185"/>
      <c r="F54" s="224" t="s">
        <v>1282</v>
      </c>
      <c r="G54" s="227">
        <v>14650</v>
      </c>
      <c r="H54" s="9"/>
    </row>
    <row r="55" spans="1:8" ht="24">
      <c r="A55" s="307">
        <v>43165</v>
      </c>
      <c r="B55" s="308" t="s">
        <v>646</v>
      </c>
      <c r="C55" s="224" t="s">
        <v>739</v>
      </c>
      <c r="D55" s="224" t="s">
        <v>740</v>
      </c>
      <c r="E55" s="225"/>
      <c r="F55" s="224" t="s">
        <v>1280</v>
      </c>
      <c r="G55" s="227">
        <v>9600</v>
      </c>
      <c r="H55" s="9"/>
    </row>
    <row r="56" spans="1:8" ht="24">
      <c r="A56" s="307">
        <v>43166</v>
      </c>
      <c r="B56" s="308" t="s">
        <v>646</v>
      </c>
      <c r="C56" s="224" t="s">
        <v>1027</v>
      </c>
      <c r="D56" s="304" t="s">
        <v>675</v>
      </c>
      <c r="E56" s="304"/>
      <c r="F56" s="304" t="s">
        <v>1266</v>
      </c>
      <c r="G56" s="227">
        <v>14500</v>
      </c>
      <c r="H56" s="9"/>
    </row>
    <row r="57" spans="1:8" ht="24">
      <c r="A57" s="307">
        <v>43166</v>
      </c>
      <c r="B57" s="308" t="s">
        <v>646</v>
      </c>
      <c r="C57" s="224" t="s">
        <v>1028</v>
      </c>
      <c r="D57" s="185" t="s">
        <v>717</v>
      </c>
      <c r="E57" s="185"/>
      <c r="F57" s="224" t="s">
        <v>1276</v>
      </c>
      <c r="G57" s="227">
        <v>6000</v>
      </c>
      <c r="H57" s="9"/>
    </row>
    <row r="58" spans="1:8" ht="24">
      <c r="A58" s="307">
        <v>43171</v>
      </c>
      <c r="B58" s="308" t="s">
        <v>646</v>
      </c>
      <c r="C58" s="224" t="s">
        <v>1029</v>
      </c>
      <c r="D58" s="304" t="s">
        <v>675</v>
      </c>
      <c r="E58" s="304"/>
      <c r="F58" s="304" t="s">
        <v>1266</v>
      </c>
      <c r="G58" s="227">
        <v>1200</v>
      </c>
      <c r="H58" s="9"/>
    </row>
    <row r="59" spans="1:8" ht="24">
      <c r="A59" s="307">
        <v>43171</v>
      </c>
      <c r="B59" s="308" t="s">
        <v>646</v>
      </c>
      <c r="C59" s="224" t="s">
        <v>1030</v>
      </c>
      <c r="D59" s="224" t="s">
        <v>1031</v>
      </c>
      <c r="E59" s="225"/>
      <c r="F59" s="224" t="s">
        <v>1283</v>
      </c>
      <c r="G59" s="227">
        <v>15000</v>
      </c>
      <c r="H59" s="9"/>
    </row>
    <row r="60" spans="1:8" ht="24">
      <c r="A60" s="307">
        <v>43172</v>
      </c>
      <c r="B60" s="308" t="s">
        <v>646</v>
      </c>
      <c r="C60" s="224" t="s">
        <v>1032</v>
      </c>
      <c r="D60" s="224" t="s">
        <v>1033</v>
      </c>
      <c r="E60" s="225"/>
      <c r="F60" s="224" t="s">
        <v>1284</v>
      </c>
      <c r="G60" s="227">
        <v>9900</v>
      </c>
      <c r="H60" s="9"/>
    </row>
    <row r="61" spans="1:8" ht="24">
      <c r="A61" s="307">
        <v>43172</v>
      </c>
      <c r="B61" s="308" t="s">
        <v>646</v>
      </c>
      <c r="C61" s="224" t="s">
        <v>1034</v>
      </c>
      <c r="D61" s="224" t="s">
        <v>1035</v>
      </c>
      <c r="E61" s="225"/>
      <c r="F61" s="224" t="s">
        <v>1285</v>
      </c>
      <c r="G61" s="227">
        <v>9900</v>
      </c>
      <c r="H61" s="9"/>
    </row>
    <row r="62" spans="1:8" ht="24">
      <c r="A62" s="307">
        <v>43172</v>
      </c>
      <c r="B62" s="308" t="s">
        <v>646</v>
      </c>
      <c r="C62" s="224" t="s">
        <v>1036</v>
      </c>
      <c r="D62" s="224" t="s">
        <v>1037</v>
      </c>
      <c r="E62" s="225"/>
      <c r="F62" s="224" t="s">
        <v>1284</v>
      </c>
      <c r="G62" s="227">
        <v>9900</v>
      </c>
      <c r="H62" s="9"/>
    </row>
    <row r="63" spans="1:8" ht="24">
      <c r="A63" s="307">
        <v>43175</v>
      </c>
      <c r="B63" s="308" t="s">
        <v>646</v>
      </c>
      <c r="C63" s="224" t="s">
        <v>1038</v>
      </c>
      <c r="D63" s="224" t="s">
        <v>1039</v>
      </c>
      <c r="E63" s="225"/>
      <c r="F63" s="224" t="s">
        <v>1247</v>
      </c>
      <c r="G63" s="227">
        <v>19800</v>
      </c>
      <c r="H63" s="9"/>
    </row>
    <row r="64" spans="1:8" ht="15">
      <c r="A64" s="307">
        <v>43178</v>
      </c>
      <c r="B64" s="308" t="s">
        <v>646</v>
      </c>
      <c r="C64" s="224" t="s">
        <v>1040</v>
      </c>
      <c r="D64" s="224" t="s">
        <v>1041</v>
      </c>
      <c r="E64" s="225"/>
      <c r="F64" s="224" t="s">
        <v>1286</v>
      </c>
      <c r="G64" s="227">
        <v>11880</v>
      </c>
      <c r="H64" s="9"/>
    </row>
    <row r="65" spans="1:8" ht="24">
      <c r="A65" s="307">
        <v>43180</v>
      </c>
      <c r="B65" s="308" t="s">
        <v>646</v>
      </c>
      <c r="C65" s="224" t="s">
        <v>1042</v>
      </c>
      <c r="D65" s="224" t="s">
        <v>1043</v>
      </c>
      <c r="E65" s="225"/>
      <c r="F65" s="224" t="s">
        <v>445</v>
      </c>
      <c r="G65" s="227">
        <v>17820</v>
      </c>
      <c r="H65" s="9"/>
    </row>
    <row r="66" spans="1:8" ht="24">
      <c r="A66" s="307">
        <v>43182</v>
      </c>
      <c r="B66" s="308" t="s">
        <v>646</v>
      </c>
      <c r="C66" s="224">
        <v>87736408</v>
      </c>
      <c r="D66" s="224" t="s">
        <v>1043</v>
      </c>
      <c r="E66" s="225"/>
      <c r="F66" s="224" t="s">
        <v>1286</v>
      </c>
      <c r="G66" s="227">
        <v>17820</v>
      </c>
      <c r="H66" s="9"/>
    </row>
    <row r="67" spans="1:8" ht="24">
      <c r="A67" s="307">
        <v>43182</v>
      </c>
      <c r="B67" s="308" t="s">
        <v>646</v>
      </c>
      <c r="C67" s="224" t="s">
        <v>1044</v>
      </c>
      <c r="D67" s="224" t="s">
        <v>1045</v>
      </c>
      <c r="E67" s="225"/>
      <c r="F67" s="224" t="s">
        <v>1287</v>
      </c>
      <c r="G67" s="227">
        <v>12000</v>
      </c>
      <c r="H67" s="9"/>
    </row>
    <row r="68" spans="1:8" ht="24">
      <c r="A68" s="307">
        <v>43186</v>
      </c>
      <c r="B68" s="308" t="s">
        <v>646</v>
      </c>
      <c r="C68" s="224" t="s">
        <v>1048</v>
      </c>
      <c r="D68" s="224" t="s">
        <v>945</v>
      </c>
      <c r="E68" s="225"/>
      <c r="F68" s="224" t="s">
        <v>1288</v>
      </c>
      <c r="G68" s="227">
        <v>37545</v>
      </c>
      <c r="H68" s="9"/>
    </row>
    <row r="69" spans="1:8" ht="24">
      <c r="A69" s="307">
        <v>43186</v>
      </c>
      <c r="B69" s="308" t="s">
        <v>646</v>
      </c>
      <c r="C69" s="224" t="s">
        <v>1046</v>
      </c>
      <c r="D69" s="224" t="s">
        <v>1047</v>
      </c>
      <c r="E69" s="225"/>
      <c r="F69" s="224" t="s">
        <v>1247</v>
      </c>
      <c r="G69" s="227">
        <v>298800</v>
      </c>
      <c r="H69" s="9"/>
    </row>
    <row r="70" spans="1:8" ht="24">
      <c r="A70" s="307">
        <v>43189</v>
      </c>
      <c r="B70" s="308" t="s">
        <v>646</v>
      </c>
      <c r="C70" s="224">
        <v>3</v>
      </c>
      <c r="D70" s="224" t="s">
        <v>653</v>
      </c>
      <c r="E70" s="304"/>
      <c r="F70" s="304" t="s">
        <v>1263</v>
      </c>
      <c r="G70" s="227">
        <v>150000</v>
      </c>
      <c r="H70" s="9"/>
    </row>
    <row r="71" spans="1:8" ht="24">
      <c r="A71" s="307">
        <v>43189</v>
      </c>
      <c r="B71" s="308" t="s">
        <v>646</v>
      </c>
      <c r="C71" s="224">
        <v>9</v>
      </c>
      <c r="D71" s="304" t="s">
        <v>654</v>
      </c>
      <c r="E71" s="304"/>
      <c r="F71" s="304" t="s">
        <v>1263</v>
      </c>
      <c r="G71" s="227">
        <v>150000</v>
      </c>
      <c r="H71" s="9"/>
    </row>
    <row r="72" spans="1:8" ht="15">
      <c r="A72" s="490" t="s">
        <v>217</v>
      </c>
      <c r="B72" s="491"/>
      <c r="C72" s="147"/>
      <c r="D72" s="148"/>
      <c r="E72" s="149"/>
      <c r="F72" s="150"/>
      <c r="G72" s="233">
        <f>SUM(G6:G71)</f>
        <v>1569635.45</v>
      </c>
      <c r="H72" s="9"/>
    </row>
    <row r="73" spans="1:8" ht="15">
      <c r="A73" s="9"/>
      <c r="B73" s="9"/>
      <c r="C73" s="9"/>
      <c r="D73" s="9"/>
      <c r="E73" s="9"/>
      <c r="F73" s="9"/>
      <c r="G73" s="9"/>
      <c r="H73" s="9"/>
    </row>
    <row r="74" spans="1:8" ht="15">
      <c r="A74" s="80" t="s">
        <v>261</v>
      </c>
      <c r="B74" s="79"/>
      <c r="C74" s="79"/>
      <c r="D74" s="79"/>
      <c r="E74" s="79"/>
      <c r="F74" s="79"/>
      <c r="G74" s="79"/>
      <c r="H74" s="9"/>
    </row>
    <row r="75" spans="1:8" ht="72">
      <c r="A75" s="81" t="s">
        <v>392</v>
      </c>
      <c r="B75" s="81" t="s">
        <v>205</v>
      </c>
      <c r="C75" s="81" t="s">
        <v>216</v>
      </c>
      <c r="D75" s="82" t="s">
        <v>396</v>
      </c>
      <c r="E75" s="82" t="s">
        <v>397</v>
      </c>
      <c r="F75" s="82" t="s">
        <v>398</v>
      </c>
      <c r="G75" s="82" t="s">
        <v>196</v>
      </c>
      <c r="H75" s="9"/>
    </row>
    <row r="76" spans="1:8" ht="36">
      <c r="A76" s="301">
        <v>43123</v>
      </c>
      <c r="B76" s="182" t="s">
        <v>646</v>
      </c>
      <c r="C76" s="182">
        <v>243</v>
      </c>
      <c r="D76" s="230" t="s">
        <v>647</v>
      </c>
      <c r="E76" s="230">
        <v>40709551</v>
      </c>
      <c r="F76" s="230" t="s">
        <v>648</v>
      </c>
      <c r="G76" s="231">
        <v>150000</v>
      </c>
      <c r="H76" s="9"/>
    </row>
    <row r="77" spans="1:8" ht="48">
      <c r="A77" s="301">
        <v>43123</v>
      </c>
      <c r="B77" s="182" t="s">
        <v>646</v>
      </c>
      <c r="C77" s="182">
        <v>213</v>
      </c>
      <c r="D77" s="230" t="s">
        <v>649</v>
      </c>
      <c r="E77" s="230">
        <v>37237438</v>
      </c>
      <c r="F77" s="230" t="s">
        <v>650</v>
      </c>
      <c r="G77" s="231">
        <v>148000</v>
      </c>
      <c r="H77" s="9"/>
    </row>
    <row r="78" spans="1:8" ht="36">
      <c r="A78" s="301">
        <v>43126</v>
      </c>
      <c r="B78" s="182" t="s">
        <v>646</v>
      </c>
      <c r="C78" s="182">
        <v>244</v>
      </c>
      <c r="D78" s="230" t="s">
        <v>647</v>
      </c>
      <c r="E78" s="230">
        <v>40709551</v>
      </c>
      <c r="F78" s="230" t="s">
        <v>648</v>
      </c>
      <c r="G78" s="231">
        <v>150000</v>
      </c>
      <c r="H78" s="9"/>
    </row>
    <row r="79" spans="1:8" ht="36">
      <c r="A79" s="301">
        <v>43129</v>
      </c>
      <c r="B79" s="182" t="s">
        <v>646</v>
      </c>
      <c r="C79" s="182">
        <v>253</v>
      </c>
      <c r="D79" s="230" t="s">
        <v>647</v>
      </c>
      <c r="E79" s="230">
        <v>40709551</v>
      </c>
      <c r="F79" s="230" t="s">
        <v>648</v>
      </c>
      <c r="G79" s="231">
        <v>150000</v>
      </c>
      <c r="H79" s="9"/>
    </row>
    <row r="80" spans="1:8" ht="36">
      <c r="A80" s="228">
        <v>43130</v>
      </c>
      <c r="B80" s="229" t="s">
        <v>646</v>
      </c>
      <c r="C80" s="185">
        <v>254</v>
      </c>
      <c r="D80" s="230" t="s">
        <v>647</v>
      </c>
      <c r="E80" s="230">
        <v>40709551</v>
      </c>
      <c r="F80" s="230" t="s">
        <v>648</v>
      </c>
      <c r="G80" s="231">
        <v>50000</v>
      </c>
      <c r="H80" s="9"/>
    </row>
    <row r="81" spans="1:8" ht="40.5" customHeight="1">
      <c r="A81" s="228">
        <v>43133</v>
      </c>
      <c r="B81" s="229" t="s">
        <v>646</v>
      </c>
      <c r="C81" s="185">
        <v>1633</v>
      </c>
      <c r="D81" s="230" t="s">
        <v>651</v>
      </c>
      <c r="E81" s="230">
        <v>38312332</v>
      </c>
      <c r="F81" s="230" t="s">
        <v>652</v>
      </c>
      <c r="G81" s="231">
        <v>50000</v>
      </c>
      <c r="H81" s="9"/>
    </row>
    <row r="82" spans="1:8" ht="39.75" customHeight="1">
      <c r="A82" s="228">
        <v>43140</v>
      </c>
      <c r="B82" s="229" t="s">
        <v>646</v>
      </c>
      <c r="C82" s="185">
        <v>1646</v>
      </c>
      <c r="D82" s="230" t="s">
        <v>651</v>
      </c>
      <c r="E82" s="230">
        <v>38312332</v>
      </c>
      <c r="F82" s="230" t="s">
        <v>652</v>
      </c>
      <c r="G82" s="231">
        <v>40000</v>
      </c>
      <c r="H82" s="9"/>
    </row>
    <row r="83" spans="1:8" ht="24">
      <c r="A83" s="228">
        <v>43153</v>
      </c>
      <c r="B83" s="229" t="s">
        <v>646</v>
      </c>
      <c r="C83" s="185">
        <v>305</v>
      </c>
      <c r="D83" s="230" t="s">
        <v>687</v>
      </c>
      <c r="E83" s="230">
        <v>32687434</v>
      </c>
      <c r="F83" s="230" t="s">
        <v>688</v>
      </c>
      <c r="G83" s="231">
        <v>150000</v>
      </c>
      <c r="H83" s="9"/>
    </row>
    <row r="84" spans="1:8" ht="37.5" customHeight="1">
      <c r="A84" s="228">
        <v>43154</v>
      </c>
      <c r="B84" s="229" t="s">
        <v>646</v>
      </c>
      <c r="C84" s="185">
        <v>1690</v>
      </c>
      <c r="D84" s="230" t="s">
        <v>651</v>
      </c>
      <c r="E84" s="230">
        <v>38312332</v>
      </c>
      <c r="F84" s="230" t="s">
        <v>652</v>
      </c>
      <c r="G84" s="231">
        <v>20000</v>
      </c>
      <c r="H84" s="9"/>
    </row>
    <row r="85" spans="1:8" ht="24">
      <c r="A85" s="228">
        <v>43154</v>
      </c>
      <c r="B85" s="229" t="s">
        <v>646</v>
      </c>
      <c r="C85" s="185">
        <v>310</v>
      </c>
      <c r="D85" s="230" t="s">
        <v>687</v>
      </c>
      <c r="E85" s="230">
        <v>32687434</v>
      </c>
      <c r="F85" s="230" t="s">
        <v>688</v>
      </c>
      <c r="G85" s="231">
        <v>150000</v>
      </c>
      <c r="H85" s="9"/>
    </row>
    <row r="86" spans="1:8" ht="37.5" customHeight="1">
      <c r="A86" s="228">
        <v>43164</v>
      </c>
      <c r="B86" s="229" t="s">
        <v>646</v>
      </c>
      <c r="C86" s="185">
        <v>1702</v>
      </c>
      <c r="D86" s="230" t="s">
        <v>651</v>
      </c>
      <c r="E86" s="230">
        <v>38312332</v>
      </c>
      <c r="F86" s="230" t="s">
        <v>652</v>
      </c>
      <c r="G86" s="231">
        <v>40000</v>
      </c>
      <c r="H86" s="9"/>
    </row>
    <row r="87" spans="1:8" ht="24">
      <c r="A87" s="228">
        <v>43175</v>
      </c>
      <c r="B87" s="229" t="s">
        <v>646</v>
      </c>
      <c r="C87" s="185">
        <v>394</v>
      </c>
      <c r="D87" s="230" t="s">
        <v>687</v>
      </c>
      <c r="E87" s="230">
        <v>32687434</v>
      </c>
      <c r="F87" s="230" t="s">
        <v>688</v>
      </c>
      <c r="G87" s="231">
        <v>200000</v>
      </c>
      <c r="H87" s="9"/>
    </row>
    <row r="88" spans="1:8" ht="15">
      <c r="A88" s="492" t="s">
        <v>217</v>
      </c>
      <c r="B88" s="493"/>
      <c r="C88" s="493"/>
      <c r="D88" s="493"/>
      <c r="E88" s="493"/>
      <c r="F88" s="493"/>
      <c r="G88" s="234">
        <f>SUM(G76:G87)</f>
        <v>1298000</v>
      </c>
      <c r="H88" s="9"/>
    </row>
    <row r="89" spans="1:8" ht="15">
      <c r="A89" s="10"/>
      <c r="B89" s="9"/>
      <c r="C89" s="9"/>
      <c r="D89" s="9"/>
      <c r="E89" s="9"/>
      <c r="F89" s="9"/>
      <c r="G89" s="9"/>
      <c r="H89" s="9"/>
    </row>
    <row r="90" spans="1:8" ht="15">
      <c r="A90" s="9"/>
      <c r="B90" s="9"/>
      <c r="C90" s="9"/>
      <c r="D90" s="9"/>
      <c r="E90" s="9"/>
      <c r="F90" s="9"/>
      <c r="G90" s="9"/>
      <c r="H90" s="9"/>
    </row>
    <row r="91" spans="1:8" ht="15" customHeight="1">
      <c r="A91" s="9"/>
      <c r="B91" s="9"/>
      <c r="C91" s="9"/>
      <c r="D91" s="9"/>
      <c r="E91" s="9"/>
      <c r="F91" s="9"/>
      <c r="G91" s="9"/>
      <c r="H91" s="9"/>
    </row>
    <row r="92" spans="1:8" ht="15">
      <c r="A92" s="9"/>
      <c r="B92" s="9"/>
      <c r="C92" s="9"/>
      <c r="D92" s="9"/>
      <c r="E92" s="9"/>
      <c r="F92" s="9"/>
      <c r="G92" s="9"/>
      <c r="H92" s="9"/>
    </row>
    <row r="93" spans="1:8" ht="15">
      <c r="A93" s="9"/>
      <c r="B93" s="9"/>
      <c r="C93" s="9"/>
      <c r="D93" s="9"/>
      <c r="E93" s="9"/>
      <c r="F93" s="9"/>
      <c r="G93" s="9"/>
      <c r="H93" s="9"/>
    </row>
    <row r="94" spans="1:8" ht="15">
      <c r="A94" s="9"/>
      <c r="B94" s="9"/>
      <c r="C94" s="9"/>
      <c r="D94" s="9"/>
      <c r="E94" s="9"/>
      <c r="F94" s="9"/>
      <c r="G94" s="9"/>
      <c r="H94" s="9"/>
    </row>
    <row r="95" spans="1:8" ht="15">
      <c r="A95" s="9"/>
      <c r="B95" s="9"/>
      <c r="C95" s="9"/>
      <c r="D95" s="9"/>
      <c r="E95" s="9"/>
      <c r="F95" s="9"/>
      <c r="G95" s="9"/>
      <c r="H95" s="9"/>
    </row>
    <row r="96" spans="1:8" ht="15">
      <c r="A96" s="9"/>
      <c r="B96" s="9"/>
      <c r="C96" s="9"/>
      <c r="D96" s="9"/>
      <c r="E96" s="9"/>
      <c r="F96" s="9"/>
      <c r="G96" s="9"/>
      <c r="H96" s="9"/>
    </row>
    <row r="97" spans="1:8" ht="15">
      <c r="A97" s="9"/>
      <c r="B97" s="9"/>
      <c r="C97" s="9"/>
      <c r="D97" s="9"/>
      <c r="E97" s="9"/>
      <c r="F97" s="9"/>
      <c r="G97" s="9"/>
      <c r="H97" s="9"/>
    </row>
    <row r="98" spans="1:8" ht="15">
      <c r="A98" s="9"/>
      <c r="B98" s="9"/>
      <c r="C98" s="9"/>
      <c r="D98" s="9"/>
      <c r="E98" s="9"/>
      <c r="F98" s="9"/>
      <c r="G98" s="9"/>
      <c r="H98" s="9"/>
    </row>
    <row r="99" spans="1:8" ht="15" customHeight="1">
      <c r="A99" s="9"/>
      <c r="B99" s="9"/>
      <c r="C99" s="9"/>
      <c r="D99" s="9"/>
      <c r="E99" s="9"/>
      <c r="F99" s="9"/>
      <c r="G99" s="9"/>
      <c r="H99" s="9"/>
    </row>
    <row r="100" spans="1:8" ht="15">
      <c r="A100" s="9"/>
      <c r="B100" s="9"/>
      <c r="C100" s="9"/>
      <c r="D100" s="9"/>
      <c r="E100" s="9"/>
      <c r="F100" s="9"/>
      <c r="G100" s="9"/>
      <c r="H100" s="9"/>
    </row>
    <row r="101" spans="1:8" ht="15" customHeight="1">
      <c r="A101" s="9"/>
      <c r="B101" s="9"/>
      <c r="C101" s="9"/>
      <c r="D101" s="9"/>
      <c r="E101" s="9"/>
      <c r="F101" s="9"/>
      <c r="G101" s="9"/>
      <c r="H101" s="9"/>
    </row>
    <row r="102" spans="1:8" ht="15">
      <c r="A102" s="9"/>
      <c r="B102" s="9"/>
      <c r="C102" s="9"/>
      <c r="D102" s="9"/>
      <c r="E102" s="9"/>
      <c r="F102" s="9"/>
      <c r="G102" s="9"/>
      <c r="H102" s="9"/>
    </row>
    <row r="103" spans="1:8" ht="15">
      <c r="A103" s="9"/>
      <c r="B103" s="9"/>
      <c r="C103" s="9"/>
      <c r="D103" s="9"/>
      <c r="E103" s="9"/>
      <c r="F103" s="9"/>
      <c r="G103" s="9"/>
      <c r="H103" s="9"/>
    </row>
    <row r="104" spans="1:8" ht="15">
      <c r="A104" s="9"/>
      <c r="B104" s="9"/>
      <c r="C104" s="9"/>
      <c r="D104" s="9"/>
      <c r="E104" s="9"/>
      <c r="F104" s="9"/>
      <c r="G104" s="9"/>
      <c r="H104" s="9"/>
    </row>
    <row r="105" spans="1:8" ht="15">
      <c r="A105" s="9"/>
      <c r="B105" s="9"/>
      <c r="C105" s="9"/>
      <c r="D105" s="9"/>
      <c r="E105" s="9"/>
      <c r="F105" s="9"/>
      <c r="G105" s="9"/>
      <c r="H105" s="9"/>
    </row>
    <row r="106" spans="1:8" ht="15">
      <c r="A106" s="9"/>
      <c r="B106" s="9"/>
      <c r="C106" s="9"/>
      <c r="D106" s="9"/>
      <c r="E106" s="9"/>
      <c r="F106" s="9"/>
      <c r="G106" s="9"/>
      <c r="H106" s="9"/>
    </row>
    <row r="107" spans="1:8" ht="15">
      <c r="A107" s="9"/>
      <c r="B107" s="9"/>
      <c r="C107" s="9"/>
      <c r="D107" s="9"/>
      <c r="E107" s="9"/>
      <c r="F107" s="9"/>
      <c r="G107" s="9"/>
      <c r="H107" s="9"/>
    </row>
    <row r="108" spans="1:8" ht="15">
      <c r="A108" s="9"/>
      <c r="B108" s="9"/>
      <c r="C108" s="9"/>
      <c r="D108" s="9"/>
      <c r="E108" s="9"/>
      <c r="F108" s="9"/>
      <c r="G108" s="9"/>
      <c r="H108" s="9"/>
    </row>
    <row r="109" spans="1:8" ht="15" customHeight="1">
      <c r="A109" s="9"/>
      <c r="B109" s="9"/>
      <c r="C109" s="9"/>
      <c r="D109" s="9"/>
      <c r="E109" s="9"/>
      <c r="F109" s="9"/>
      <c r="G109" s="9"/>
      <c r="H109" s="9"/>
    </row>
    <row r="110" spans="1:8" ht="15">
      <c r="A110" s="9"/>
      <c r="B110" s="9"/>
      <c r="C110" s="9"/>
      <c r="D110" s="9"/>
      <c r="E110" s="9"/>
      <c r="F110" s="9"/>
      <c r="G110" s="9"/>
      <c r="H110" s="9"/>
    </row>
    <row r="111" spans="1:8" ht="15">
      <c r="A111" s="9"/>
      <c r="B111" s="9"/>
      <c r="C111" s="9"/>
      <c r="D111" s="9"/>
      <c r="E111" s="9"/>
      <c r="F111" s="9"/>
      <c r="G111" s="9"/>
      <c r="H111" s="9"/>
    </row>
    <row r="112" spans="1:8" ht="15">
      <c r="A112" s="9"/>
      <c r="B112" s="9"/>
      <c r="C112" s="9"/>
      <c r="D112" s="9"/>
      <c r="E112" s="9"/>
      <c r="F112" s="9"/>
      <c r="G112" s="9"/>
      <c r="H112" s="9"/>
    </row>
    <row r="113" spans="1:8" ht="15">
      <c r="A113" s="9"/>
      <c r="B113" s="9"/>
      <c r="C113" s="9"/>
      <c r="D113" s="9"/>
      <c r="E113" s="9"/>
      <c r="F113" s="9"/>
      <c r="G113" s="9"/>
      <c r="H113" s="9"/>
    </row>
    <row r="114" spans="1:8" ht="15">
      <c r="A114" s="9"/>
      <c r="B114" s="9"/>
      <c r="C114" s="9"/>
      <c r="D114" s="9"/>
      <c r="E114" s="9"/>
      <c r="F114" s="9"/>
      <c r="G114" s="9"/>
      <c r="H114" s="9"/>
    </row>
    <row r="115" spans="1:8" ht="15">
      <c r="A115" s="9"/>
      <c r="B115" s="9"/>
      <c r="C115" s="9"/>
      <c r="D115" s="9"/>
      <c r="E115" s="9"/>
      <c r="F115" s="9"/>
      <c r="G115" s="9"/>
      <c r="H115" s="9"/>
    </row>
    <row r="116" spans="1:8" ht="15">
      <c r="A116" s="9"/>
      <c r="B116" s="9"/>
      <c r="C116" s="9"/>
      <c r="D116" s="9"/>
      <c r="E116" s="9"/>
      <c r="F116" s="9"/>
      <c r="G116" s="9"/>
      <c r="H116" s="9"/>
    </row>
    <row r="117" spans="1:8" ht="15" customHeight="1">
      <c r="A117" s="9"/>
      <c r="B117" s="9"/>
      <c r="C117" s="9"/>
      <c r="D117" s="9"/>
      <c r="E117" s="9"/>
      <c r="F117" s="9"/>
      <c r="G117" s="9"/>
      <c r="H117" s="9"/>
    </row>
    <row r="118" spans="1:8" ht="15">
      <c r="A118" s="9"/>
      <c r="B118" s="9"/>
      <c r="C118" s="9"/>
      <c r="D118" s="9"/>
      <c r="E118" s="9"/>
      <c r="F118" s="9"/>
      <c r="G118" s="9"/>
      <c r="H118" s="9"/>
    </row>
    <row r="119" spans="1:8" ht="15" customHeight="1">
      <c r="A119" s="9"/>
      <c r="B119" s="9"/>
      <c r="C119" s="9"/>
      <c r="D119" s="9"/>
      <c r="E119" s="9"/>
      <c r="F119" s="9"/>
      <c r="G119" s="9"/>
      <c r="H119" s="9"/>
    </row>
    <row r="120" spans="1:8" ht="15" customHeight="1">
      <c r="A120" s="9"/>
      <c r="B120" s="9"/>
      <c r="C120" s="9"/>
      <c r="D120" s="9"/>
      <c r="E120" s="9"/>
      <c r="F120" s="9"/>
      <c r="G120" s="9"/>
      <c r="H120" s="9"/>
    </row>
    <row r="121" spans="1:8" ht="15">
      <c r="A121" s="9"/>
      <c r="B121" s="9"/>
      <c r="C121" s="9"/>
      <c r="D121" s="9"/>
      <c r="E121" s="9"/>
      <c r="F121" s="9"/>
      <c r="G121" s="9"/>
      <c r="H121" s="9"/>
    </row>
    <row r="122" spans="1:8" ht="15">
      <c r="A122" s="9"/>
      <c r="B122" s="9"/>
      <c r="C122" s="9"/>
      <c r="D122" s="9"/>
      <c r="E122" s="9"/>
      <c r="F122" s="9"/>
      <c r="G122" s="9"/>
      <c r="H122" s="9"/>
    </row>
    <row r="123" spans="1:8" ht="15">
      <c r="A123" s="9"/>
      <c r="B123" s="9"/>
      <c r="C123" s="9"/>
      <c r="D123" s="9"/>
      <c r="E123" s="9"/>
      <c r="F123" s="9"/>
      <c r="G123" s="9"/>
      <c r="H123" s="9"/>
    </row>
    <row r="124" spans="1:8" ht="15">
      <c r="A124" s="9"/>
      <c r="B124" s="9"/>
      <c r="C124" s="9"/>
      <c r="D124" s="9"/>
      <c r="E124" s="9"/>
      <c r="F124" s="9"/>
      <c r="G124" s="9"/>
      <c r="H124" s="9"/>
    </row>
    <row r="125" spans="1:8" ht="15">
      <c r="A125" s="9"/>
      <c r="B125" s="9"/>
      <c r="C125" s="9"/>
      <c r="D125" s="9"/>
      <c r="E125" s="9"/>
      <c r="F125" s="9"/>
      <c r="G125" s="9"/>
      <c r="H125" s="9"/>
    </row>
    <row r="126" spans="1:8" ht="15">
      <c r="A126" s="9"/>
      <c r="B126" s="9"/>
      <c r="C126" s="9"/>
      <c r="D126" s="9"/>
      <c r="E126" s="9"/>
      <c r="F126" s="9"/>
      <c r="G126" s="9"/>
      <c r="H126" s="9"/>
    </row>
    <row r="127" spans="1:8" ht="15">
      <c r="A127" s="9"/>
      <c r="B127" s="9"/>
      <c r="C127" s="9"/>
      <c r="D127" s="9"/>
      <c r="E127" s="9"/>
      <c r="F127" s="9"/>
      <c r="G127" s="9"/>
      <c r="H127" s="9"/>
    </row>
    <row r="128" spans="1:8" ht="15">
      <c r="A128" s="9"/>
      <c r="B128" s="9"/>
      <c r="C128" s="9"/>
      <c r="D128" s="9"/>
      <c r="E128" s="9"/>
      <c r="F128" s="9"/>
      <c r="G128" s="9"/>
      <c r="H128" s="9"/>
    </row>
    <row r="129" spans="1:8" ht="15">
      <c r="A129" s="9"/>
      <c r="B129" s="9"/>
      <c r="C129" s="9"/>
      <c r="D129" s="9"/>
      <c r="E129" s="9"/>
      <c r="F129" s="9"/>
      <c r="G129" s="9"/>
      <c r="H129" s="9"/>
    </row>
    <row r="130" spans="1:8" ht="15">
      <c r="A130" s="9"/>
      <c r="B130" s="9"/>
      <c r="C130" s="9"/>
      <c r="D130" s="9"/>
      <c r="E130" s="9"/>
      <c r="F130" s="9"/>
      <c r="G130" s="9"/>
      <c r="H130" s="9"/>
    </row>
    <row r="131" spans="1:8" ht="15">
      <c r="A131" s="9"/>
      <c r="B131" s="9"/>
      <c r="C131" s="9"/>
      <c r="D131" s="9"/>
      <c r="E131" s="9"/>
      <c r="F131" s="9"/>
      <c r="G131" s="9"/>
      <c r="H131" s="9"/>
    </row>
    <row r="132" spans="1:8" ht="15">
      <c r="A132" s="9"/>
      <c r="B132" s="9"/>
      <c r="C132" s="9"/>
      <c r="D132" s="9"/>
      <c r="E132" s="9"/>
      <c r="F132" s="9"/>
      <c r="G132" s="9"/>
      <c r="H132" s="9"/>
    </row>
    <row r="133" spans="1:8" ht="15">
      <c r="A133" s="9"/>
      <c r="B133" s="9"/>
      <c r="C133" s="9"/>
      <c r="D133" s="9"/>
      <c r="E133" s="9"/>
      <c r="F133" s="9"/>
      <c r="G133" s="9"/>
      <c r="H133" s="9"/>
    </row>
    <row r="134" spans="1:8" ht="15">
      <c r="A134" s="9"/>
      <c r="B134" s="9"/>
      <c r="C134" s="9"/>
      <c r="D134" s="9"/>
      <c r="E134" s="9"/>
      <c r="F134" s="9"/>
      <c r="G134" s="9"/>
      <c r="H134" s="9"/>
    </row>
    <row r="135" spans="1:8" ht="15">
      <c r="A135" s="9"/>
      <c r="B135" s="9"/>
      <c r="C135" s="9"/>
      <c r="D135" s="9"/>
      <c r="E135" s="9"/>
      <c r="F135" s="9"/>
      <c r="G135" s="9"/>
      <c r="H135" s="9"/>
    </row>
    <row r="136" spans="1:8" ht="15">
      <c r="A136" s="9"/>
      <c r="B136" s="9"/>
      <c r="C136" s="9"/>
      <c r="D136" s="9"/>
      <c r="E136" s="9"/>
      <c r="F136" s="9"/>
      <c r="G136" s="9"/>
      <c r="H136" s="9"/>
    </row>
    <row r="137" spans="1:8" ht="15">
      <c r="A137" s="9"/>
      <c r="B137" s="9"/>
      <c r="C137" s="9"/>
      <c r="D137" s="9"/>
      <c r="E137" s="9"/>
      <c r="F137" s="9"/>
      <c r="G137" s="9"/>
      <c r="H137" s="9"/>
    </row>
    <row r="138" spans="1:8" ht="15">
      <c r="A138" s="9"/>
      <c r="B138" s="9"/>
      <c r="C138" s="9"/>
      <c r="D138" s="9"/>
      <c r="E138" s="9"/>
      <c r="F138" s="9"/>
      <c r="G138" s="9"/>
      <c r="H138" s="9"/>
    </row>
    <row r="139" spans="1:8" ht="15">
      <c r="A139" s="9"/>
      <c r="B139" s="9"/>
      <c r="C139" s="9"/>
      <c r="D139" s="9"/>
      <c r="E139" s="9"/>
      <c r="F139" s="9"/>
      <c r="G139" s="9"/>
      <c r="H139" s="9"/>
    </row>
    <row r="140" spans="1:8" ht="15">
      <c r="A140" s="9"/>
      <c r="B140" s="9"/>
      <c r="C140" s="9"/>
      <c r="D140" s="9"/>
      <c r="E140" s="9"/>
      <c r="F140" s="9"/>
      <c r="G140" s="9"/>
      <c r="H140" s="9"/>
    </row>
    <row r="141" spans="1:8" ht="15">
      <c r="A141" s="9"/>
      <c r="B141" s="9"/>
      <c r="C141" s="9"/>
      <c r="D141" s="9"/>
      <c r="E141" s="9"/>
      <c r="F141" s="9"/>
      <c r="G141" s="9"/>
      <c r="H141" s="9"/>
    </row>
    <row r="142" spans="1:8" ht="15">
      <c r="A142" s="9"/>
      <c r="B142" s="9"/>
      <c r="C142" s="9"/>
      <c r="D142" s="9"/>
      <c r="E142" s="9"/>
      <c r="F142" s="9"/>
      <c r="G142" s="9"/>
      <c r="H142" s="9"/>
    </row>
    <row r="143" spans="1:8" ht="15">
      <c r="A143" s="9"/>
      <c r="B143" s="9"/>
      <c r="C143" s="9"/>
      <c r="D143" s="9"/>
      <c r="E143" s="9"/>
      <c r="F143" s="9"/>
      <c r="G143" s="9"/>
      <c r="H143" s="9"/>
    </row>
    <row r="144" spans="1:8" ht="15">
      <c r="A144" s="9"/>
      <c r="B144" s="9"/>
      <c r="C144" s="9"/>
      <c r="D144" s="9"/>
      <c r="E144" s="9"/>
      <c r="F144" s="9"/>
      <c r="G144" s="9"/>
      <c r="H144" s="9"/>
    </row>
    <row r="145" spans="1:8" ht="15">
      <c r="A145" s="9"/>
      <c r="B145" s="9"/>
      <c r="C145" s="9"/>
      <c r="D145" s="9"/>
      <c r="E145" s="9"/>
      <c r="F145" s="9"/>
      <c r="G145" s="9"/>
      <c r="H145" s="9"/>
    </row>
    <row r="146" spans="1:8" ht="15">
      <c r="A146" s="9"/>
      <c r="B146" s="9"/>
      <c r="C146" s="9"/>
      <c r="D146" s="9"/>
      <c r="E146" s="9"/>
      <c r="F146" s="9"/>
      <c r="G146" s="9"/>
      <c r="H146" s="9"/>
    </row>
    <row r="147" spans="1:8" ht="15">
      <c r="A147" s="9"/>
      <c r="B147" s="9"/>
      <c r="C147" s="9"/>
      <c r="D147" s="9"/>
      <c r="E147" s="9"/>
      <c r="F147" s="9"/>
      <c r="G147" s="9"/>
      <c r="H147" s="9"/>
    </row>
    <row r="148" spans="1:8" ht="15">
      <c r="A148" s="9"/>
      <c r="B148" s="9"/>
      <c r="C148" s="9"/>
      <c r="D148" s="9"/>
      <c r="E148" s="9"/>
      <c r="F148" s="9"/>
      <c r="G148" s="9"/>
      <c r="H148" s="9"/>
    </row>
    <row r="149" spans="1:8" ht="15">
      <c r="A149" s="9"/>
      <c r="B149" s="9"/>
      <c r="C149" s="9"/>
      <c r="D149" s="9"/>
      <c r="E149" s="9"/>
      <c r="F149" s="9"/>
      <c r="G149" s="9"/>
      <c r="H149" s="9"/>
    </row>
    <row r="150" spans="1:8" ht="15">
      <c r="A150" s="9"/>
      <c r="B150" s="9"/>
      <c r="C150" s="9"/>
      <c r="D150" s="9"/>
      <c r="E150" s="9"/>
      <c r="F150" s="9"/>
      <c r="G150" s="9"/>
      <c r="H150" s="9"/>
    </row>
    <row r="151" spans="1:8" ht="15">
      <c r="A151" s="9"/>
      <c r="B151" s="9"/>
      <c r="C151" s="9"/>
      <c r="D151" s="9"/>
      <c r="E151" s="9"/>
      <c r="F151" s="9"/>
      <c r="G151" s="9"/>
      <c r="H151" s="9"/>
    </row>
    <row r="152" spans="1:8" ht="15">
      <c r="A152" s="9"/>
      <c r="B152" s="9"/>
      <c r="C152" s="9"/>
      <c r="D152" s="9"/>
      <c r="E152" s="9"/>
      <c r="F152" s="9"/>
      <c r="G152" s="9"/>
      <c r="H152" s="9"/>
    </row>
    <row r="153" spans="1:8" ht="15">
      <c r="A153" s="9"/>
      <c r="B153" s="9"/>
      <c r="C153" s="9"/>
      <c r="D153" s="9"/>
      <c r="E153" s="9"/>
      <c r="F153" s="9"/>
      <c r="G153" s="9"/>
      <c r="H153" s="9"/>
    </row>
    <row r="154" spans="1:8" ht="15">
      <c r="A154" s="9"/>
      <c r="B154" s="9"/>
      <c r="C154" s="9"/>
      <c r="D154" s="9"/>
      <c r="E154" s="9"/>
      <c r="F154" s="9"/>
      <c r="G154" s="9"/>
      <c r="H154" s="9"/>
    </row>
    <row r="155" spans="1:8" ht="15">
      <c r="A155" s="9"/>
      <c r="B155" s="9"/>
      <c r="C155" s="9"/>
      <c r="D155" s="9"/>
      <c r="E155" s="9"/>
      <c r="F155" s="9"/>
      <c r="G155" s="9"/>
      <c r="H155" s="9"/>
    </row>
    <row r="156" spans="1:8" ht="15">
      <c r="A156" s="9"/>
      <c r="B156" s="9"/>
      <c r="C156" s="9"/>
      <c r="D156" s="9"/>
      <c r="E156" s="9"/>
      <c r="F156" s="9"/>
      <c r="G156" s="9"/>
      <c r="H156" s="9"/>
    </row>
    <row r="157" spans="1:8" ht="15">
      <c r="A157" s="9"/>
      <c r="B157" s="9"/>
      <c r="C157" s="9"/>
      <c r="D157" s="9"/>
      <c r="E157" s="9"/>
      <c r="F157" s="9"/>
      <c r="G157" s="9"/>
      <c r="H157" s="9"/>
    </row>
    <row r="158" spans="1:8" ht="15">
      <c r="A158" s="9"/>
      <c r="B158" s="9"/>
      <c r="C158" s="9"/>
      <c r="D158" s="9"/>
      <c r="E158" s="9"/>
      <c r="F158" s="9"/>
      <c r="G158" s="9"/>
      <c r="H158" s="9"/>
    </row>
    <row r="159" spans="1:8" ht="15">
      <c r="A159" s="9"/>
      <c r="B159" s="9"/>
      <c r="C159" s="9"/>
      <c r="D159" s="9"/>
      <c r="E159" s="9"/>
      <c r="F159" s="9"/>
      <c r="G159" s="9"/>
      <c r="H159" s="9"/>
    </row>
    <row r="184" ht="15" customHeight="1"/>
    <row r="191" ht="15" customHeight="1"/>
    <row r="199" ht="15" customHeight="1"/>
    <row r="201" ht="15" customHeight="1"/>
    <row r="208" ht="15" customHeight="1"/>
    <row r="216" ht="15" customHeight="1"/>
    <row r="219" ht="15" customHeight="1"/>
    <row r="237" ht="35.25" customHeight="1"/>
    <row r="238" ht="34.5" customHeight="1"/>
    <row r="246" ht="15" customHeight="1"/>
    <row r="255" ht="15" customHeight="1"/>
    <row r="258" ht="29.25" customHeight="1"/>
    <row r="265" ht="15" customHeight="1"/>
    <row r="274" ht="15" customHeight="1"/>
    <row r="275" ht="34.5" customHeight="1"/>
    <row r="276" ht="33.75" customHeight="1"/>
    <row r="277" ht="10.5" customHeight="1"/>
    <row r="278" ht="28.5" customHeight="1"/>
    <row r="281" ht="72" customHeight="1"/>
    <row r="282" ht="42.75" customHeight="1"/>
    <row r="284" ht="65.25" customHeight="1"/>
    <row r="288" ht="63" customHeight="1"/>
    <row r="291" ht="57.75" customHeight="1"/>
    <row r="300" ht="52.5" customHeight="1"/>
    <row r="301" ht="42.75" customHeight="1"/>
    <row r="303" ht="50.25" customHeight="1"/>
    <row r="307" ht="32.25" customHeight="1"/>
    <row r="311" ht="57.75" customHeight="1"/>
    <row r="316" ht="26.25" customHeight="1"/>
    <row r="324" ht="15" customHeight="1"/>
    <row r="332" ht="15" customHeight="1"/>
    <row r="333" ht="15" customHeight="1"/>
    <row r="341" ht="15" customHeight="1"/>
    <row r="349" ht="15" customHeight="1"/>
    <row r="351" ht="15" customHeight="1"/>
    <row r="356" ht="15" customHeight="1"/>
    <row r="357" ht="15" customHeight="1"/>
    <row r="358" ht="15" customHeight="1"/>
    <row r="359" ht="15" customHeight="1"/>
    <row r="364" ht="15" customHeight="1"/>
    <row r="365" ht="15" customHeight="1"/>
    <row r="366" ht="15" customHeight="1"/>
    <row r="367" ht="15" customHeight="1"/>
    <row r="370" ht="15" customHeight="1"/>
    <row r="378" ht="15" customHeight="1"/>
    <row r="386" ht="15" customHeight="1"/>
    <row r="389" ht="15" customHeight="1"/>
    <row r="397" ht="15" customHeight="1"/>
    <row r="405" ht="15" customHeight="1"/>
    <row r="432" ht="28.5" customHeight="1"/>
    <row r="434" ht="51" customHeight="1"/>
    <row r="439" ht="15" customHeight="1"/>
    <row r="441" ht="27" customHeight="1"/>
    <row r="446" ht="15" customHeight="1"/>
  </sheetData>
  <sheetProtection password="CE28" sheet="1" formatCells="0" formatColumns="0" formatRows="0" insertColumns="0" insertRows="0" insertHyperlinks="0" deleteColumns="0" deleteRows="0" sort="0" autoFilter="0" pivotTables="0"/>
  <mergeCells count="4">
    <mergeCell ref="A1:G1"/>
    <mergeCell ref="A2:G2"/>
    <mergeCell ref="A72:B72"/>
    <mergeCell ref="A88:F8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K51"/>
  <sheetViews>
    <sheetView zoomScalePageLayoutView="0" workbookViewId="0" topLeftCell="A1">
      <selection activeCell="A1" sqref="A1:K50"/>
    </sheetView>
  </sheetViews>
  <sheetFormatPr defaultColWidth="9.140625" defaultRowHeight="15"/>
  <cols>
    <col min="1" max="1" width="7.421875" style="0" customWidth="1"/>
    <col min="3" max="3" width="10.140625" style="0" customWidth="1"/>
    <col min="4" max="4" width="11.57421875" style="0" customWidth="1"/>
    <col min="5" max="5" width="9.57421875" style="0" bestFit="1" customWidth="1"/>
    <col min="6" max="6" width="13.421875" style="0" customWidth="1"/>
    <col min="7" max="7" width="8.00390625" style="0" customWidth="1"/>
    <col min="8" max="8" width="8.7109375" style="0" customWidth="1"/>
    <col min="9" max="9" width="11.28125" style="0" customWidth="1"/>
  </cols>
  <sheetData>
    <row r="1" spans="1:11" ht="27" customHeight="1">
      <c r="A1" s="496" t="s">
        <v>262</v>
      </c>
      <c r="B1" s="496"/>
      <c r="C1" s="496"/>
      <c r="D1" s="496"/>
      <c r="E1" s="496"/>
      <c r="F1" s="496"/>
      <c r="G1" s="496"/>
      <c r="H1" s="496"/>
      <c r="I1" s="496"/>
      <c r="J1" s="496"/>
      <c r="K1" s="496"/>
    </row>
    <row r="2" spans="1:11" ht="15">
      <c r="A2" s="123"/>
      <c r="B2" s="124"/>
      <c r="C2" s="124"/>
      <c r="D2" s="124"/>
      <c r="E2" s="124"/>
      <c r="F2" s="124"/>
      <c r="G2" s="124"/>
      <c r="H2" s="124"/>
      <c r="I2" s="124"/>
      <c r="J2" s="124"/>
      <c r="K2" s="124"/>
    </row>
    <row r="3" spans="1:11" ht="15">
      <c r="A3" s="125" t="s">
        <v>263</v>
      </c>
      <c r="B3" s="124"/>
      <c r="C3" s="124"/>
      <c r="D3" s="124"/>
      <c r="E3" s="124"/>
      <c r="F3" s="124"/>
      <c r="G3" s="124"/>
      <c r="H3" s="124"/>
      <c r="I3" s="124"/>
      <c r="J3" s="124"/>
      <c r="K3" s="124"/>
    </row>
    <row r="4" spans="1:11" ht="56.25">
      <c r="A4" s="89" t="s">
        <v>456</v>
      </c>
      <c r="B4" s="89" t="s">
        <v>264</v>
      </c>
      <c r="C4" s="89" t="s">
        <v>216</v>
      </c>
      <c r="D4" s="89" t="s">
        <v>265</v>
      </c>
      <c r="E4" s="53" t="s">
        <v>603</v>
      </c>
      <c r="F4" s="89" t="s">
        <v>407</v>
      </c>
      <c r="G4" s="53" t="s">
        <v>266</v>
      </c>
      <c r="H4" s="53" t="s">
        <v>216</v>
      </c>
      <c r="I4" s="53" t="s">
        <v>267</v>
      </c>
      <c r="J4" s="53" t="s">
        <v>268</v>
      </c>
      <c r="K4" s="89" t="s">
        <v>269</v>
      </c>
    </row>
    <row r="5" spans="1:11" ht="72.75" customHeight="1">
      <c r="A5" s="239">
        <v>42552</v>
      </c>
      <c r="B5" s="235">
        <v>107780</v>
      </c>
      <c r="C5" s="237" t="s">
        <v>961</v>
      </c>
      <c r="D5" s="187" t="s">
        <v>962</v>
      </c>
      <c r="E5" s="185">
        <v>2618611314</v>
      </c>
      <c r="F5" s="187" t="s">
        <v>963</v>
      </c>
      <c r="G5" s="228">
        <v>43125</v>
      </c>
      <c r="H5" s="313" t="s">
        <v>758</v>
      </c>
      <c r="I5" s="313" t="s">
        <v>964</v>
      </c>
      <c r="J5" s="194">
        <v>0</v>
      </c>
      <c r="K5" s="194">
        <v>107780</v>
      </c>
    </row>
    <row r="6" spans="1:11" ht="60" customHeight="1">
      <c r="A6" s="239">
        <v>42552</v>
      </c>
      <c r="B6" s="235">
        <v>8000</v>
      </c>
      <c r="C6" s="237" t="s">
        <v>965</v>
      </c>
      <c r="D6" s="236" t="s">
        <v>966</v>
      </c>
      <c r="E6" s="225">
        <v>3092601984</v>
      </c>
      <c r="F6" s="236" t="s">
        <v>967</v>
      </c>
      <c r="G6" s="228">
        <v>43125</v>
      </c>
      <c r="H6" s="313" t="s">
        <v>758</v>
      </c>
      <c r="I6" s="313" t="s">
        <v>964</v>
      </c>
      <c r="J6" s="194">
        <v>0</v>
      </c>
      <c r="K6" s="194">
        <v>8000</v>
      </c>
    </row>
    <row r="7" spans="1:11" ht="69" customHeight="1">
      <c r="A7" s="239">
        <v>42552</v>
      </c>
      <c r="B7" s="235">
        <v>10000</v>
      </c>
      <c r="C7" s="237" t="s">
        <v>968</v>
      </c>
      <c r="D7" s="187" t="s">
        <v>969</v>
      </c>
      <c r="E7" s="185">
        <v>2751422699</v>
      </c>
      <c r="F7" s="187" t="s">
        <v>970</v>
      </c>
      <c r="G7" s="228">
        <v>43125</v>
      </c>
      <c r="H7" s="313" t="s">
        <v>758</v>
      </c>
      <c r="I7" s="313" t="s">
        <v>964</v>
      </c>
      <c r="J7" s="194">
        <v>0</v>
      </c>
      <c r="K7" s="194">
        <v>10000</v>
      </c>
    </row>
    <row r="8" spans="1:11" ht="42" customHeight="1">
      <c r="A8" s="239">
        <v>42552</v>
      </c>
      <c r="B8" s="235">
        <v>22000</v>
      </c>
      <c r="C8" s="237" t="s">
        <v>971</v>
      </c>
      <c r="D8" s="238" t="s">
        <v>972</v>
      </c>
      <c r="E8" s="225">
        <v>2560819257</v>
      </c>
      <c r="F8" s="226" t="s">
        <v>973</v>
      </c>
      <c r="G8" s="228">
        <v>43125</v>
      </c>
      <c r="H8" s="313" t="s">
        <v>758</v>
      </c>
      <c r="I8" s="313" t="s">
        <v>964</v>
      </c>
      <c r="J8" s="194">
        <v>0</v>
      </c>
      <c r="K8" s="194">
        <v>22000</v>
      </c>
    </row>
    <row r="9" spans="1:11" ht="42" customHeight="1">
      <c r="A9" s="239">
        <v>42558</v>
      </c>
      <c r="B9" s="235">
        <v>30000</v>
      </c>
      <c r="C9" s="237" t="s">
        <v>974</v>
      </c>
      <c r="D9" s="238" t="s">
        <v>975</v>
      </c>
      <c r="E9" s="225">
        <v>3039124269</v>
      </c>
      <c r="F9" s="226" t="s">
        <v>976</v>
      </c>
      <c r="G9" s="228">
        <v>43125</v>
      </c>
      <c r="H9" s="313" t="s">
        <v>758</v>
      </c>
      <c r="I9" s="313" t="s">
        <v>964</v>
      </c>
      <c r="J9" s="194">
        <v>0</v>
      </c>
      <c r="K9" s="194">
        <v>30000</v>
      </c>
    </row>
    <row r="10" spans="1:11" ht="42" customHeight="1">
      <c r="A10" s="239">
        <v>42564</v>
      </c>
      <c r="B10" s="235">
        <v>24650</v>
      </c>
      <c r="C10" s="237" t="s">
        <v>977</v>
      </c>
      <c r="D10" s="236" t="s">
        <v>978</v>
      </c>
      <c r="E10" s="225">
        <v>3215717413</v>
      </c>
      <c r="F10" s="226" t="s">
        <v>979</v>
      </c>
      <c r="G10" s="228">
        <v>43125</v>
      </c>
      <c r="H10" s="313" t="s">
        <v>758</v>
      </c>
      <c r="I10" s="313" t="s">
        <v>964</v>
      </c>
      <c r="J10" s="194">
        <v>0</v>
      </c>
      <c r="K10" s="194">
        <v>24650</v>
      </c>
    </row>
    <row r="11" spans="1:11" ht="42" customHeight="1">
      <c r="A11" s="239">
        <v>42566</v>
      </c>
      <c r="B11" s="235">
        <v>10000</v>
      </c>
      <c r="C11" s="237" t="s">
        <v>980</v>
      </c>
      <c r="D11" s="236" t="s">
        <v>981</v>
      </c>
      <c r="E11" s="225">
        <v>2679512374</v>
      </c>
      <c r="F11" s="236" t="s">
        <v>982</v>
      </c>
      <c r="G11" s="228">
        <v>43125</v>
      </c>
      <c r="H11" s="313" t="s">
        <v>758</v>
      </c>
      <c r="I11" s="313" t="s">
        <v>964</v>
      </c>
      <c r="J11" s="194">
        <v>0</v>
      </c>
      <c r="K11" s="194">
        <v>10000</v>
      </c>
    </row>
    <row r="12" spans="1:11" ht="42" customHeight="1">
      <c r="A12" s="239">
        <v>42566</v>
      </c>
      <c r="B12" s="235">
        <v>10000</v>
      </c>
      <c r="C12" s="237" t="s">
        <v>983</v>
      </c>
      <c r="D12" s="238" t="s">
        <v>984</v>
      </c>
      <c r="E12" s="225">
        <v>2949002656</v>
      </c>
      <c r="F12" s="238" t="s">
        <v>985</v>
      </c>
      <c r="G12" s="228">
        <v>43125</v>
      </c>
      <c r="H12" s="313" t="s">
        <v>758</v>
      </c>
      <c r="I12" s="313" t="s">
        <v>964</v>
      </c>
      <c r="J12" s="194">
        <v>0</v>
      </c>
      <c r="K12" s="194">
        <v>10000</v>
      </c>
    </row>
    <row r="13" spans="1:11" ht="42" customHeight="1">
      <c r="A13" s="239">
        <v>42566</v>
      </c>
      <c r="B13" s="235">
        <v>10000</v>
      </c>
      <c r="C13" s="237" t="s">
        <v>986</v>
      </c>
      <c r="D13" s="238" t="s">
        <v>987</v>
      </c>
      <c r="E13" s="225">
        <v>3269105190</v>
      </c>
      <c r="F13" s="238" t="s">
        <v>988</v>
      </c>
      <c r="G13" s="228">
        <v>43125</v>
      </c>
      <c r="H13" s="313" t="s">
        <v>758</v>
      </c>
      <c r="I13" s="313" t="s">
        <v>964</v>
      </c>
      <c r="J13" s="194">
        <v>0</v>
      </c>
      <c r="K13" s="194">
        <v>10000</v>
      </c>
    </row>
    <row r="14" spans="1:11" ht="42" customHeight="1">
      <c r="A14" s="239">
        <v>42566</v>
      </c>
      <c r="B14" s="235">
        <v>9480</v>
      </c>
      <c r="C14" s="237" t="s">
        <v>989</v>
      </c>
      <c r="D14" s="238" t="s">
        <v>990</v>
      </c>
      <c r="E14" s="225">
        <v>2688305021</v>
      </c>
      <c r="F14" s="238" t="s">
        <v>991</v>
      </c>
      <c r="G14" s="228">
        <v>43125</v>
      </c>
      <c r="H14" s="313" t="s">
        <v>758</v>
      </c>
      <c r="I14" s="313" t="s">
        <v>964</v>
      </c>
      <c r="J14" s="194">
        <v>0</v>
      </c>
      <c r="K14" s="194">
        <v>9480</v>
      </c>
    </row>
    <row r="15" spans="1:11" ht="42" customHeight="1">
      <c r="A15" s="239">
        <v>42566</v>
      </c>
      <c r="B15" s="235">
        <v>10000</v>
      </c>
      <c r="C15" s="237" t="s">
        <v>992</v>
      </c>
      <c r="D15" s="238" t="s">
        <v>993</v>
      </c>
      <c r="E15" s="225">
        <v>2989710690</v>
      </c>
      <c r="F15" s="238" t="s">
        <v>697</v>
      </c>
      <c r="G15" s="228">
        <v>43125</v>
      </c>
      <c r="H15" s="313" t="s">
        <v>758</v>
      </c>
      <c r="I15" s="313" t="s">
        <v>964</v>
      </c>
      <c r="J15" s="194">
        <v>0</v>
      </c>
      <c r="K15" s="194">
        <v>10000</v>
      </c>
    </row>
    <row r="16" spans="1:11" ht="42" customHeight="1">
      <c r="A16" s="239">
        <v>42570</v>
      </c>
      <c r="B16" s="235">
        <v>40000</v>
      </c>
      <c r="C16" s="237" t="s">
        <v>994</v>
      </c>
      <c r="D16" s="238" t="s">
        <v>995</v>
      </c>
      <c r="E16" s="225">
        <v>2577914236</v>
      </c>
      <c r="F16" s="238" t="s">
        <v>996</v>
      </c>
      <c r="G16" s="228">
        <v>43125</v>
      </c>
      <c r="H16" s="313" t="s">
        <v>758</v>
      </c>
      <c r="I16" s="313" t="s">
        <v>964</v>
      </c>
      <c r="J16" s="194">
        <v>0</v>
      </c>
      <c r="K16" s="194">
        <v>40000</v>
      </c>
    </row>
    <row r="17" spans="1:11" ht="42" customHeight="1">
      <c r="A17" s="239">
        <v>42570</v>
      </c>
      <c r="B17" s="235">
        <v>38000</v>
      </c>
      <c r="C17" s="237" t="s">
        <v>997</v>
      </c>
      <c r="D17" s="238" t="s">
        <v>998</v>
      </c>
      <c r="E17" s="225">
        <v>2538404065</v>
      </c>
      <c r="F17" s="238" t="s">
        <v>999</v>
      </c>
      <c r="G17" s="228">
        <v>43125</v>
      </c>
      <c r="H17" s="313" t="s">
        <v>758</v>
      </c>
      <c r="I17" s="313" t="s">
        <v>964</v>
      </c>
      <c r="J17" s="194">
        <v>0</v>
      </c>
      <c r="K17" s="194">
        <v>38000</v>
      </c>
    </row>
    <row r="18" spans="1:11" ht="42" customHeight="1">
      <c r="A18" s="239">
        <v>42570</v>
      </c>
      <c r="B18" s="235">
        <v>60000</v>
      </c>
      <c r="C18" s="237" t="s">
        <v>1000</v>
      </c>
      <c r="D18" s="238" t="s">
        <v>1001</v>
      </c>
      <c r="E18" s="225">
        <v>2829501863</v>
      </c>
      <c r="F18" s="238" t="s">
        <v>1002</v>
      </c>
      <c r="G18" s="228">
        <v>43125</v>
      </c>
      <c r="H18" s="313" t="s">
        <v>758</v>
      </c>
      <c r="I18" s="313" t="s">
        <v>964</v>
      </c>
      <c r="J18" s="194">
        <v>0</v>
      </c>
      <c r="K18" s="194">
        <v>60000</v>
      </c>
    </row>
    <row r="19" spans="1:11" ht="42" customHeight="1">
      <c r="A19" s="239">
        <v>42570</v>
      </c>
      <c r="B19" s="235">
        <v>40000</v>
      </c>
      <c r="C19" s="237" t="s">
        <v>1003</v>
      </c>
      <c r="D19" s="238" t="s">
        <v>995</v>
      </c>
      <c r="E19" s="225">
        <v>2577914236</v>
      </c>
      <c r="F19" s="238" t="s">
        <v>996</v>
      </c>
      <c r="G19" s="228">
        <v>43125</v>
      </c>
      <c r="H19" s="313" t="s">
        <v>758</v>
      </c>
      <c r="I19" s="313" t="s">
        <v>964</v>
      </c>
      <c r="J19" s="194">
        <v>0</v>
      </c>
      <c r="K19" s="194">
        <v>40000</v>
      </c>
    </row>
    <row r="20" spans="1:11" ht="42" customHeight="1">
      <c r="A20" s="239">
        <v>42570</v>
      </c>
      <c r="B20" s="235">
        <v>30000</v>
      </c>
      <c r="C20" s="237" t="s">
        <v>1004</v>
      </c>
      <c r="D20" s="238" t="s">
        <v>1005</v>
      </c>
      <c r="E20" s="225">
        <v>3250817258</v>
      </c>
      <c r="F20" s="238" t="s">
        <v>1006</v>
      </c>
      <c r="G20" s="228">
        <v>43125</v>
      </c>
      <c r="H20" s="313" t="s">
        <v>758</v>
      </c>
      <c r="I20" s="313" t="s">
        <v>964</v>
      </c>
      <c r="J20" s="194">
        <v>0</v>
      </c>
      <c r="K20" s="194">
        <v>30000</v>
      </c>
    </row>
    <row r="21" spans="1:11" ht="42" customHeight="1">
      <c r="A21" s="239">
        <v>42570</v>
      </c>
      <c r="B21" s="235">
        <v>2603</v>
      </c>
      <c r="C21" s="237" t="s">
        <v>1007</v>
      </c>
      <c r="D21" s="238" t="s">
        <v>1008</v>
      </c>
      <c r="E21" s="225">
        <v>2181706592</v>
      </c>
      <c r="F21" s="238" t="s">
        <v>1009</v>
      </c>
      <c r="G21" s="228">
        <v>43125</v>
      </c>
      <c r="H21" s="313" t="s">
        <v>758</v>
      </c>
      <c r="I21" s="313" t="s">
        <v>964</v>
      </c>
      <c r="J21" s="194">
        <v>0</v>
      </c>
      <c r="K21" s="194">
        <v>2603</v>
      </c>
    </row>
    <row r="22" spans="1:11" ht="42" customHeight="1">
      <c r="A22" s="239">
        <v>42571</v>
      </c>
      <c r="B22" s="235">
        <v>1228.5</v>
      </c>
      <c r="C22" s="237" t="s">
        <v>1010</v>
      </c>
      <c r="D22" s="238" t="s">
        <v>1011</v>
      </c>
      <c r="E22" s="225">
        <v>2952917310</v>
      </c>
      <c r="F22" s="238" t="s">
        <v>1012</v>
      </c>
      <c r="G22" s="228">
        <v>43125</v>
      </c>
      <c r="H22" s="313" t="s">
        <v>758</v>
      </c>
      <c r="I22" s="313" t="s">
        <v>964</v>
      </c>
      <c r="J22" s="194">
        <v>0</v>
      </c>
      <c r="K22" s="194">
        <v>1228.5</v>
      </c>
    </row>
    <row r="23" spans="1:11" ht="42" customHeight="1">
      <c r="A23" s="239">
        <v>42601</v>
      </c>
      <c r="B23" s="235">
        <v>2603</v>
      </c>
      <c r="C23" s="237" t="s">
        <v>1013</v>
      </c>
      <c r="D23" s="238" t="s">
        <v>1008</v>
      </c>
      <c r="E23" s="225">
        <v>2181706592</v>
      </c>
      <c r="F23" s="238" t="s">
        <v>1009</v>
      </c>
      <c r="G23" s="228">
        <v>43125</v>
      </c>
      <c r="H23" s="313" t="s">
        <v>758</v>
      </c>
      <c r="I23" s="313" t="s">
        <v>964</v>
      </c>
      <c r="J23" s="194">
        <v>0</v>
      </c>
      <c r="K23" s="194">
        <v>2603</v>
      </c>
    </row>
    <row r="24" spans="1:11" ht="42" customHeight="1">
      <c r="A24" s="239">
        <v>42641</v>
      </c>
      <c r="B24" s="235">
        <v>2602</v>
      </c>
      <c r="C24" s="237" t="s">
        <v>1014</v>
      </c>
      <c r="D24" s="238" t="s">
        <v>1008</v>
      </c>
      <c r="E24" s="225">
        <v>2181706592</v>
      </c>
      <c r="F24" s="238" t="s">
        <v>1009</v>
      </c>
      <c r="G24" s="228">
        <v>43125</v>
      </c>
      <c r="H24" s="313" t="s">
        <v>758</v>
      </c>
      <c r="I24" s="313" t="s">
        <v>964</v>
      </c>
      <c r="J24" s="194">
        <v>0</v>
      </c>
      <c r="K24" s="194">
        <v>2602</v>
      </c>
    </row>
    <row r="25" spans="1:11" ht="42" customHeight="1">
      <c r="A25" s="239">
        <v>43180</v>
      </c>
      <c r="B25" s="235">
        <v>17820</v>
      </c>
      <c r="C25" s="237" t="s">
        <v>1042</v>
      </c>
      <c r="D25" s="224" t="s">
        <v>1043</v>
      </c>
      <c r="E25" s="237" t="s">
        <v>445</v>
      </c>
      <c r="F25" s="237" t="s">
        <v>445</v>
      </c>
      <c r="G25" s="239">
        <v>43181</v>
      </c>
      <c r="H25" s="237">
        <v>656</v>
      </c>
      <c r="I25" s="237" t="s">
        <v>1099</v>
      </c>
      <c r="J25" s="235">
        <v>17820</v>
      </c>
      <c r="K25" s="194"/>
    </row>
    <row r="26" spans="1:11" ht="42" customHeight="1">
      <c r="A26" s="239">
        <v>43164</v>
      </c>
      <c r="B26" s="235">
        <v>2376</v>
      </c>
      <c r="C26" s="237" t="s">
        <v>712</v>
      </c>
      <c r="D26" s="237" t="s">
        <v>1108</v>
      </c>
      <c r="E26" s="237" t="s">
        <v>445</v>
      </c>
      <c r="F26" s="237" t="s">
        <v>445</v>
      </c>
      <c r="G26" s="239">
        <v>43189</v>
      </c>
      <c r="H26" s="237">
        <v>670</v>
      </c>
      <c r="I26" s="237" t="s">
        <v>1105</v>
      </c>
      <c r="J26" s="235">
        <v>2376</v>
      </c>
      <c r="K26" s="194"/>
    </row>
    <row r="27" spans="1:11" ht="42" customHeight="1">
      <c r="A27" s="239">
        <v>43165</v>
      </c>
      <c r="B27" s="235">
        <v>2475</v>
      </c>
      <c r="C27" s="237" t="s">
        <v>726</v>
      </c>
      <c r="D27" s="237" t="s">
        <v>727</v>
      </c>
      <c r="E27" s="237">
        <v>2545016399</v>
      </c>
      <c r="F27" s="237" t="s">
        <v>445</v>
      </c>
      <c r="G27" s="239">
        <v>43189</v>
      </c>
      <c r="H27" s="237">
        <v>671</v>
      </c>
      <c r="I27" s="237" t="s">
        <v>1106</v>
      </c>
      <c r="J27" s="235">
        <v>2475</v>
      </c>
      <c r="K27" s="194"/>
    </row>
    <row r="28" spans="1:11" ht="15">
      <c r="A28" s="495" t="s">
        <v>270</v>
      </c>
      <c r="B28" s="495"/>
      <c r="C28" s="495"/>
      <c r="D28" s="495"/>
      <c r="E28" s="495"/>
      <c r="F28" s="495"/>
      <c r="G28" s="495"/>
      <c r="H28" s="495"/>
      <c r="I28" s="495"/>
      <c r="J28" s="129">
        <f>SUM(J5:J27)</f>
        <v>22671</v>
      </c>
      <c r="K28" s="129">
        <f>SUM(K5:K24)</f>
        <v>468946.5</v>
      </c>
    </row>
    <row r="29" spans="1:11" ht="15">
      <c r="A29" s="126"/>
      <c r="B29" s="124"/>
      <c r="C29" s="124"/>
      <c r="D29" s="124"/>
      <c r="E29" s="124"/>
      <c r="F29" s="124"/>
      <c r="G29" s="124"/>
      <c r="H29" s="124"/>
      <c r="I29" s="124"/>
      <c r="J29" s="124"/>
      <c r="K29" s="124"/>
    </row>
    <row r="30" spans="1:11" ht="15">
      <c r="A30" s="125" t="s">
        <v>261</v>
      </c>
      <c r="B30" s="124"/>
      <c r="C30" s="124"/>
      <c r="D30" s="124"/>
      <c r="E30" s="124"/>
      <c r="F30" s="124"/>
      <c r="G30" s="124"/>
      <c r="H30" s="124"/>
      <c r="I30" s="124"/>
      <c r="J30" s="124"/>
      <c r="K30" s="124"/>
    </row>
    <row r="31" spans="1:11" ht="56.25">
      <c r="A31" s="89" t="s">
        <v>457</v>
      </c>
      <c r="B31" s="89" t="s">
        <v>458</v>
      </c>
      <c r="C31" s="89" t="s">
        <v>271</v>
      </c>
      <c r="D31" s="89" t="s">
        <v>319</v>
      </c>
      <c r="E31" s="89" t="s">
        <v>189</v>
      </c>
      <c r="F31" s="89" t="s">
        <v>459</v>
      </c>
      <c r="G31" s="89" t="s">
        <v>218</v>
      </c>
      <c r="H31" s="89" t="s">
        <v>272</v>
      </c>
      <c r="I31" s="89" t="s">
        <v>273</v>
      </c>
      <c r="J31" s="89" t="s">
        <v>274</v>
      </c>
      <c r="K31" s="53" t="s">
        <v>269</v>
      </c>
    </row>
    <row r="32" spans="1:11" ht="15">
      <c r="A32" s="239" t="s">
        <v>445</v>
      </c>
      <c r="B32" s="239" t="s">
        <v>445</v>
      </c>
      <c r="C32" s="239" t="s">
        <v>445</v>
      </c>
      <c r="D32" s="239" t="s">
        <v>445</v>
      </c>
      <c r="E32" s="239" t="s">
        <v>445</v>
      </c>
      <c r="F32" s="239" t="s">
        <v>445</v>
      </c>
      <c r="G32" s="239" t="s">
        <v>445</v>
      </c>
      <c r="H32" s="239" t="s">
        <v>445</v>
      </c>
      <c r="I32" s="239" t="s">
        <v>445</v>
      </c>
      <c r="J32" s="239" t="s">
        <v>445</v>
      </c>
      <c r="K32" s="235">
        <v>0</v>
      </c>
    </row>
    <row r="33" spans="1:11" ht="15">
      <c r="A33" s="239" t="s">
        <v>445</v>
      </c>
      <c r="B33" s="239" t="s">
        <v>445</v>
      </c>
      <c r="C33" s="239" t="s">
        <v>445</v>
      </c>
      <c r="D33" s="239" t="s">
        <v>445</v>
      </c>
      <c r="E33" s="239" t="s">
        <v>445</v>
      </c>
      <c r="F33" s="239" t="s">
        <v>445</v>
      </c>
      <c r="G33" s="239" t="s">
        <v>445</v>
      </c>
      <c r="H33" s="239" t="s">
        <v>445</v>
      </c>
      <c r="I33" s="239" t="s">
        <v>445</v>
      </c>
      <c r="J33" s="239" t="s">
        <v>445</v>
      </c>
      <c r="K33" s="235">
        <v>0</v>
      </c>
    </row>
    <row r="34" spans="1:11" ht="15">
      <c r="A34" s="239" t="s">
        <v>445</v>
      </c>
      <c r="B34" s="239" t="s">
        <v>445</v>
      </c>
      <c r="C34" s="239" t="s">
        <v>445</v>
      </c>
      <c r="D34" s="239" t="s">
        <v>445</v>
      </c>
      <c r="E34" s="239" t="s">
        <v>445</v>
      </c>
      <c r="F34" s="239" t="s">
        <v>445</v>
      </c>
      <c r="G34" s="239" t="s">
        <v>445</v>
      </c>
      <c r="H34" s="239" t="s">
        <v>445</v>
      </c>
      <c r="I34" s="239" t="s">
        <v>445</v>
      </c>
      <c r="J34" s="239" t="s">
        <v>445</v>
      </c>
      <c r="K34" s="235">
        <v>0</v>
      </c>
    </row>
    <row r="35" spans="1:11" ht="15" customHeight="1">
      <c r="A35" s="497" t="s">
        <v>275</v>
      </c>
      <c r="B35" s="498"/>
      <c r="C35" s="498"/>
      <c r="D35" s="498"/>
      <c r="E35" s="498"/>
      <c r="F35" s="498"/>
      <c r="G35" s="498"/>
      <c r="H35" s="498"/>
      <c r="I35" s="499"/>
      <c r="J35" s="129">
        <f>SUM(J32:J34)</f>
        <v>0</v>
      </c>
      <c r="K35" s="129">
        <f>SUM(K32:K34)</f>
        <v>0</v>
      </c>
    </row>
    <row r="36" spans="1:11" ht="15">
      <c r="A36" s="127"/>
      <c r="B36" s="124"/>
      <c r="C36" s="124"/>
      <c r="D36" s="124"/>
      <c r="E36" s="124"/>
      <c r="F36" s="124"/>
      <c r="G36" s="124"/>
      <c r="H36" s="124"/>
      <c r="I36" s="124"/>
      <c r="J36" s="124"/>
      <c r="K36" s="286"/>
    </row>
    <row r="37" spans="1:11" ht="26.25" customHeight="1">
      <c r="A37" s="496" t="s">
        <v>276</v>
      </c>
      <c r="B37" s="496"/>
      <c r="C37" s="496"/>
      <c r="D37" s="496"/>
      <c r="E37" s="496"/>
      <c r="F37" s="496"/>
      <c r="G37" s="496"/>
      <c r="H37" s="496"/>
      <c r="I37" s="496"/>
      <c r="J37" s="496"/>
      <c r="K37" s="496"/>
    </row>
    <row r="38" spans="1:11" ht="15">
      <c r="A38" s="128"/>
      <c r="B38" s="124"/>
      <c r="C38" s="124"/>
      <c r="D38" s="124"/>
      <c r="E38" s="124"/>
      <c r="F38" s="124"/>
      <c r="G38" s="124"/>
      <c r="H38" s="124"/>
      <c r="I38" s="124"/>
      <c r="J38" s="124"/>
      <c r="K38" s="124"/>
    </row>
    <row r="39" spans="1:11" ht="15">
      <c r="A39" s="123" t="s">
        <v>277</v>
      </c>
      <c r="B39" s="124"/>
      <c r="C39" s="124"/>
      <c r="D39" s="124"/>
      <c r="E39" s="124"/>
      <c r="F39" s="124"/>
      <c r="G39" s="124"/>
      <c r="H39" s="124"/>
      <c r="I39" s="124"/>
      <c r="J39" s="124"/>
      <c r="K39" s="124"/>
    </row>
    <row r="40" spans="1:11" ht="56.25">
      <c r="A40" s="89" t="s">
        <v>278</v>
      </c>
      <c r="B40" s="89" t="s">
        <v>264</v>
      </c>
      <c r="C40" s="89" t="s">
        <v>460</v>
      </c>
      <c r="D40" s="89" t="s">
        <v>265</v>
      </c>
      <c r="E40" s="53" t="s">
        <v>603</v>
      </c>
      <c r="F40" s="89" t="s">
        <v>407</v>
      </c>
      <c r="G40" s="53" t="s">
        <v>218</v>
      </c>
      <c r="H40" s="53" t="s">
        <v>216</v>
      </c>
      <c r="I40" s="53" t="s">
        <v>267</v>
      </c>
      <c r="J40" s="53" t="s">
        <v>268</v>
      </c>
      <c r="K40" s="89" t="s">
        <v>269</v>
      </c>
    </row>
    <row r="41" spans="1:11" ht="157.5">
      <c r="A41" s="239">
        <v>43081</v>
      </c>
      <c r="B41" s="235">
        <v>19750</v>
      </c>
      <c r="C41" s="237" t="s">
        <v>1107</v>
      </c>
      <c r="D41" s="237" t="s">
        <v>1094</v>
      </c>
      <c r="E41" s="225">
        <v>2326411991</v>
      </c>
      <c r="F41" s="226" t="s">
        <v>1095</v>
      </c>
      <c r="G41" s="318">
        <v>43179</v>
      </c>
      <c r="H41" s="240">
        <v>654</v>
      </c>
      <c r="I41" s="240" t="s">
        <v>1096</v>
      </c>
      <c r="J41" s="242">
        <v>19750</v>
      </c>
      <c r="K41" s="235">
        <v>0</v>
      </c>
    </row>
    <row r="42" spans="1:11" ht="15">
      <c r="A42" s="237" t="s">
        <v>445</v>
      </c>
      <c r="B42" s="237" t="s">
        <v>445</v>
      </c>
      <c r="C42" s="237" t="s">
        <v>445</v>
      </c>
      <c r="D42" s="237" t="s">
        <v>445</v>
      </c>
      <c r="E42" s="237" t="s">
        <v>445</v>
      </c>
      <c r="F42" s="237" t="s">
        <v>445</v>
      </c>
      <c r="G42" s="237" t="s">
        <v>445</v>
      </c>
      <c r="H42" s="237" t="s">
        <v>445</v>
      </c>
      <c r="I42" s="237" t="s">
        <v>445</v>
      </c>
      <c r="J42" s="242">
        <v>0</v>
      </c>
      <c r="K42" s="235">
        <v>0</v>
      </c>
    </row>
    <row r="43" spans="1:11" ht="15">
      <c r="A43" s="237" t="s">
        <v>445</v>
      </c>
      <c r="B43" s="237" t="s">
        <v>445</v>
      </c>
      <c r="C43" s="237" t="s">
        <v>445</v>
      </c>
      <c r="D43" s="237" t="s">
        <v>445</v>
      </c>
      <c r="E43" s="237" t="s">
        <v>445</v>
      </c>
      <c r="F43" s="237" t="s">
        <v>445</v>
      </c>
      <c r="G43" s="237" t="s">
        <v>445</v>
      </c>
      <c r="H43" s="237" t="s">
        <v>445</v>
      </c>
      <c r="I43" s="237" t="s">
        <v>445</v>
      </c>
      <c r="J43" s="242">
        <v>0</v>
      </c>
      <c r="K43" s="235">
        <v>0</v>
      </c>
    </row>
    <row r="44" spans="1:11" ht="15">
      <c r="A44" s="241" t="s">
        <v>445</v>
      </c>
      <c r="B44" s="241" t="s">
        <v>445</v>
      </c>
      <c r="C44" s="241" t="s">
        <v>445</v>
      </c>
      <c r="D44" s="241" t="s">
        <v>445</v>
      </c>
      <c r="E44" s="241" t="s">
        <v>445</v>
      </c>
      <c r="F44" s="241" t="s">
        <v>445</v>
      </c>
      <c r="G44" s="241" t="s">
        <v>445</v>
      </c>
      <c r="H44" s="241" t="s">
        <v>445</v>
      </c>
      <c r="I44" s="241" t="s">
        <v>445</v>
      </c>
      <c r="J44" s="242">
        <v>0</v>
      </c>
      <c r="K44" s="235">
        <v>0</v>
      </c>
    </row>
    <row r="45" spans="1:11" ht="15">
      <c r="A45" s="495" t="s">
        <v>270</v>
      </c>
      <c r="B45" s="495"/>
      <c r="C45" s="495"/>
      <c r="D45" s="495"/>
      <c r="E45" s="495"/>
      <c r="F45" s="495"/>
      <c r="G45" s="495"/>
      <c r="H45" s="495"/>
      <c r="I45" s="495"/>
      <c r="J45" s="129">
        <f>SUM(J41:J44)</f>
        <v>19750</v>
      </c>
      <c r="K45" s="129">
        <f>SUM(K41:K44)</f>
        <v>0</v>
      </c>
    </row>
    <row r="46" spans="1:11" ht="15">
      <c r="A46" s="125"/>
      <c r="B46" s="124"/>
      <c r="C46" s="124"/>
      <c r="D46" s="124"/>
      <c r="E46" s="124"/>
      <c r="F46" s="124"/>
      <c r="G46" s="124"/>
      <c r="H46" s="124"/>
      <c r="I46" s="124"/>
      <c r="J46" s="124"/>
      <c r="K46" s="124"/>
    </row>
    <row r="47" spans="1:11" ht="15">
      <c r="A47" s="125" t="s">
        <v>261</v>
      </c>
      <c r="B47" s="124"/>
      <c r="C47" s="124"/>
      <c r="D47" s="124"/>
      <c r="E47" s="124"/>
      <c r="F47" s="124"/>
      <c r="G47" s="124"/>
      <c r="H47" s="124"/>
      <c r="I47" s="124"/>
      <c r="J47" s="124"/>
      <c r="K47" s="124"/>
    </row>
    <row r="48" spans="1:11" ht="56.25">
      <c r="A48" s="89" t="s">
        <v>278</v>
      </c>
      <c r="B48" s="89" t="s">
        <v>461</v>
      </c>
      <c r="C48" s="89" t="s">
        <v>279</v>
      </c>
      <c r="D48" s="89" t="s">
        <v>319</v>
      </c>
      <c r="E48" s="89" t="s">
        <v>189</v>
      </c>
      <c r="F48" s="89" t="s">
        <v>459</v>
      </c>
      <c r="G48" s="89" t="s">
        <v>218</v>
      </c>
      <c r="H48" s="89" t="s">
        <v>272</v>
      </c>
      <c r="I48" s="89" t="s">
        <v>273</v>
      </c>
      <c r="J48" s="89" t="s">
        <v>462</v>
      </c>
      <c r="K48" s="53" t="s">
        <v>269</v>
      </c>
    </row>
    <row r="49" spans="1:11" ht="15">
      <c r="A49" s="241" t="s">
        <v>445</v>
      </c>
      <c r="B49" s="241" t="s">
        <v>445</v>
      </c>
      <c r="C49" s="241" t="s">
        <v>445</v>
      </c>
      <c r="D49" s="241" t="s">
        <v>445</v>
      </c>
      <c r="E49" s="241" t="s">
        <v>445</v>
      </c>
      <c r="F49" s="241" t="s">
        <v>445</v>
      </c>
      <c r="G49" s="241" t="s">
        <v>445</v>
      </c>
      <c r="H49" s="241" t="s">
        <v>445</v>
      </c>
      <c r="I49" s="241" t="s">
        <v>445</v>
      </c>
      <c r="J49" s="235">
        <v>0</v>
      </c>
      <c r="K49" s="235">
        <v>0</v>
      </c>
    </row>
    <row r="50" spans="1:11" ht="15">
      <c r="A50" s="494" t="s">
        <v>275</v>
      </c>
      <c r="B50" s="494"/>
      <c r="C50" s="494"/>
      <c r="D50" s="494"/>
      <c r="E50" s="494"/>
      <c r="F50" s="494"/>
      <c r="G50" s="494"/>
      <c r="H50" s="494"/>
      <c r="I50" s="494"/>
      <c r="J50" s="129">
        <f>SUM(J49:J49)</f>
        <v>0</v>
      </c>
      <c r="K50" s="129">
        <f>SUM(K49:K49)</f>
        <v>0</v>
      </c>
    </row>
    <row r="51" ht="15">
      <c r="J51" s="63"/>
    </row>
  </sheetData>
  <sheetProtection formatCells="0" formatColumns="0" formatRows="0" insertColumns="0" insertRows="0" insertHyperlinks="0" deleteColumns="0" deleteRows="0" sort="0" autoFilter="0" pivotTables="0"/>
  <mergeCells count="6">
    <mergeCell ref="A50:I50"/>
    <mergeCell ref="A28:I28"/>
    <mergeCell ref="A1:K1"/>
    <mergeCell ref="A37:K37"/>
    <mergeCell ref="A45:I45"/>
    <mergeCell ref="A35:I35"/>
  </mergeCells>
  <printOptions/>
  <pageMargins left="0.5118110236220472" right="0.5118110236220472"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2:I11"/>
  <sheetViews>
    <sheetView zoomScalePageLayoutView="0" workbookViewId="0" topLeftCell="A1">
      <selection activeCell="D2" sqref="A2:G11"/>
    </sheetView>
  </sheetViews>
  <sheetFormatPr defaultColWidth="9.140625" defaultRowHeight="15"/>
  <cols>
    <col min="1" max="1" width="8.8515625" style="0" customWidth="1"/>
    <col min="2" max="2" width="10.28125" style="0" customWidth="1"/>
    <col min="3" max="3" width="11.421875" style="0" customWidth="1"/>
    <col min="4" max="4" width="14.7109375" style="0" customWidth="1"/>
    <col min="5" max="5" width="11.28125" style="0" customWidth="1"/>
    <col min="6" max="6" width="30.7109375" style="0" customWidth="1"/>
    <col min="7" max="7" width="11.7109375" style="0" customWidth="1"/>
    <col min="10" max="10" width="9.57421875" style="0" bestFit="1" customWidth="1"/>
  </cols>
  <sheetData>
    <row r="1" ht="10.5" customHeight="1"/>
    <row r="2" spans="1:7" ht="15">
      <c r="A2" s="125" t="s">
        <v>280</v>
      </c>
      <c r="B2" s="125"/>
      <c r="C2" s="125"/>
      <c r="D2" s="125"/>
      <c r="E2" s="125"/>
      <c r="F2" s="125"/>
      <c r="G2" s="125"/>
    </row>
    <row r="3" spans="1:7" ht="15">
      <c r="A3" s="136" t="s">
        <v>277</v>
      </c>
      <c r="B3" s="136"/>
      <c r="C3" s="136"/>
      <c r="D3" s="136"/>
      <c r="E3" s="136"/>
      <c r="F3" s="136"/>
      <c r="G3" s="136"/>
    </row>
    <row r="4" spans="1:7" ht="52.5">
      <c r="A4" s="137" t="s">
        <v>500</v>
      </c>
      <c r="B4" s="137" t="s">
        <v>205</v>
      </c>
      <c r="C4" s="137" t="s">
        <v>501</v>
      </c>
      <c r="D4" s="137" t="s">
        <v>259</v>
      </c>
      <c r="E4" s="137" t="s">
        <v>260</v>
      </c>
      <c r="F4" s="138" t="s">
        <v>502</v>
      </c>
      <c r="G4" s="137" t="s">
        <v>503</v>
      </c>
    </row>
    <row r="5" spans="1:7" ht="15">
      <c r="A5" s="245" t="s">
        <v>445</v>
      </c>
      <c r="B5" s="245" t="s">
        <v>445</v>
      </c>
      <c r="C5" s="245" t="s">
        <v>445</v>
      </c>
      <c r="D5" s="245" t="s">
        <v>445</v>
      </c>
      <c r="E5" s="245" t="s">
        <v>445</v>
      </c>
      <c r="F5" s="245" t="s">
        <v>445</v>
      </c>
      <c r="G5" s="244">
        <v>0</v>
      </c>
    </row>
    <row r="6" spans="1:7" ht="15">
      <c r="A6" s="500" t="s">
        <v>217</v>
      </c>
      <c r="B6" s="500"/>
      <c r="C6" s="500"/>
      <c r="D6" s="500"/>
      <c r="E6" s="500"/>
      <c r="F6" s="500"/>
      <c r="G6" s="139">
        <f>SUM(G5:G5)</f>
        <v>0</v>
      </c>
    </row>
    <row r="7" spans="1:7" ht="4.5" customHeight="1">
      <c r="A7" s="140"/>
      <c r="B7" s="140"/>
      <c r="C7" s="140"/>
      <c r="D7" s="140"/>
      <c r="E7" s="140"/>
      <c r="F7" s="140"/>
      <c r="G7" s="141"/>
    </row>
    <row r="8" spans="1:9" ht="15">
      <c r="A8" s="136" t="s">
        <v>261</v>
      </c>
      <c r="B8" s="136"/>
      <c r="C8" s="136"/>
      <c r="D8" s="136"/>
      <c r="E8" s="136"/>
      <c r="F8" s="136"/>
      <c r="G8" s="136"/>
      <c r="I8" s="63"/>
    </row>
    <row r="9" spans="1:7" ht="63.75" customHeight="1">
      <c r="A9" s="142" t="s">
        <v>581</v>
      </c>
      <c r="B9" s="142" t="s">
        <v>205</v>
      </c>
      <c r="C9" s="142" t="s">
        <v>393</v>
      </c>
      <c r="D9" s="142" t="s">
        <v>582</v>
      </c>
      <c r="E9" s="142" t="s">
        <v>570</v>
      </c>
      <c r="F9" s="142" t="s">
        <v>578</v>
      </c>
      <c r="G9" s="142" t="s">
        <v>395</v>
      </c>
    </row>
    <row r="10" spans="1:7" ht="15">
      <c r="A10" s="243" t="s">
        <v>445</v>
      </c>
      <c r="B10" s="243" t="s">
        <v>445</v>
      </c>
      <c r="C10" s="243" t="s">
        <v>445</v>
      </c>
      <c r="D10" s="243" t="s">
        <v>445</v>
      </c>
      <c r="E10" s="243" t="s">
        <v>445</v>
      </c>
      <c r="F10" s="243" t="s">
        <v>445</v>
      </c>
      <c r="G10" s="244">
        <v>0</v>
      </c>
    </row>
    <row r="11" spans="1:7" ht="15">
      <c r="A11" s="500" t="s">
        <v>217</v>
      </c>
      <c r="B11" s="500"/>
      <c r="C11" s="500"/>
      <c r="D11" s="500"/>
      <c r="E11" s="500"/>
      <c r="F11" s="500"/>
      <c r="G11" s="143">
        <f>SUM(G10:G10)</f>
        <v>0</v>
      </c>
    </row>
  </sheetData>
  <sheetProtection formatCells="0" formatColumns="0" formatRows="0" insertColumns="0" insertRows="0" insertHyperlinks="0" deleteColumns="0" deleteRows="0" sort="0" autoFilter="0" pivotTables="0"/>
  <mergeCells count="2">
    <mergeCell ref="A6:F6"/>
    <mergeCell ref="A11:F11"/>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409"/>
  <sheetViews>
    <sheetView zoomScalePageLayoutView="0" workbookViewId="0" topLeftCell="A1">
      <selection activeCell="A1" sqref="A1:K22"/>
    </sheetView>
  </sheetViews>
  <sheetFormatPr defaultColWidth="9.140625" defaultRowHeight="15"/>
  <cols>
    <col min="3" max="3" width="14.28125" style="0" customWidth="1"/>
    <col min="10" max="11" width="8.421875" style="0" customWidth="1"/>
    <col min="12" max="12" width="8.57421875" style="0" customWidth="1"/>
  </cols>
  <sheetData>
    <row r="1" spans="1:14" ht="27.75" customHeight="1">
      <c r="A1" s="502" t="s">
        <v>282</v>
      </c>
      <c r="B1" s="502"/>
      <c r="C1" s="502"/>
      <c r="D1" s="502"/>
      <c r="E1" s="502"/>
      <c r="F1" s="502"/>
      <c r="G1" s="502"/>
      <c r="H1" s="502"/>
      <c r="I1" s="502"/>
      <c r="J1" s="502"/>
      <c r="K1" s="502"/>
      <c r="L1" s="9"/>
      <c r="M1" s="9"/>
      <c r="N1" s="9"/>
    </row>
    <row r="2" spans="1:14" ht="15">
      <c r="A2" s="144"/>
      <c r="B2" s="124"/>
      <c r="C2" s="124"/>
      <c r="D2" s="124"/>
      <c r="E2" s="124"/>
      <c r="F2" s="124"/>
      <c r="G2" s="124"/>
      <c r="H2" s="124"/>
      <c r="I2" s="124"/>
      <c r="J2" s="124"/>
      <c r="K2" s="124"/>
      <c r="L2" s="9"/>
      <c r="M2" s="9"/>
      <c r="N2" s="9"/>
    </row>
    <row r="3" spans="1:14" ht="15">
      <c r="A3" s="125" t="s">
        <v>277</v>
      </c>
      <c r="B3" s="124"/>
      <c r="C3" s="124"/>
      <c r="D3" s="124"/>
      <c r="E3" s="124"/>
      <c r="F3" s="124"/>
      <c r="G3" s="124"/>
      <c r="H3" s="124"/>
      <c r="I3" s="124"/>
      <c r="J3" s="124"/>
      <c r="K3" s="124"/>
      <c r="L3" s="9"/>
      <c r="M3" s="9"/>
      <c r="N3" s="9"/>
    </row>
    <row r="4" spans="1:14" ht="78.75">
      <c r="A4" s="89" t="s">
        <v>283</v>
      </c>
      <c r="B4" s="89" t="s">
        <v>264</v>
      </c>
      <c r="C4" s="89" t="s">
        <v>216</v>
      </c>
      <c r="D4" s="89" t="s">
        <v>265</v>
      </c>
      <c r="E4" s="53" t="s">
        <v>603</v>
      </c>
      <c r="F4" s="89" t="s">
        <v>407</v>
      </c>
      <c r="G4" s="53" t="s">
        <v>266</v>
      </c>
      <c r="H4" s="53" t="s">
        <v>216</v>
      </c>
      <c r="I4" s="53" t="s">
        <v>267</v>
      </c>
      <c r="J4" s="53" t="s">
        <v>268</v>
      </c>
      <c r="K4" s="89" t="s">
        <v>269</v>
      </c>
      <c r="L4" s="9"/>
      <c r="M4" s="9"/>
      <c r="N4" s="9"/>
    </row>
    <row r="5" spans="1:14" ht="15">
      <c r="A5" s="241" t="s">
        <v>445</v>
      </c>
      <c r="B5" s="241" t="s">
        <v>445</v>
      </c>
      <c r="C5" s="241" t="s">
        <v>445</v>
      </c>
      <c r="D5" s="241" t="s">
        <v>445</v>
      </c>
      <c r="E5" s="241" t="s">
        <v>445</v>
      </c>
      <c r="F5" s="241" t="s">
        <v>445</v>
      </c>
      <c r="G5" s="241" t="s">
        <v>445</v>
      </c>
      <c r="H5" s="241" t="s">
        <v>445</v>
      </c>
      <c r="I5" s="241" t="s">
        <v>445</v>
      </c>
      <c r="J5" s="242">
        <v>0</v>
      </c>
      <c r="K5" s="235">
        <v>0</v>
      </c>
      <c r="L5" s="9"/>
      <c r="M5" s="9"/>
      <c r="N5" s="9"/>
    </row>
    <row r="6" spans="1:14" ht="15">
      <c r="A6" s="495" t="s">
        <v>270</v>
      </c>
      <c r="B6" s="495"/>
      <c r="C6" s="495"/>
      <c r="D6" s="495"/>
      <c r="E6" s="495"/>
      <c r="F6" s="495"/>
      <c r="G6" s="495"/>
      <c r="H6" s="495"/>
      <c r="I6" s="495"/>
      <c r="J6" s="129">
        <f>SUM(J5:J5)</f>
        <v>0</v>
      </c>
      <c r="K6" s="129">
        <f>SUM(K5:K5)</f>
        <v>0</v>
      </c>
      <c r="L6" s="9"/>
      <c r="M6" s="9"/>
      <c r="N6" s="9"/>
    </row>
    <row r="7" spans="1:14" ht="15">
      <c r="A7" s="125"/>
      <c r="B7" s="124"/>
      <c r="C7" s="124"/>
      <c r="D7" s="124"/>
      <c r="E7" s="124"/>
      <c r="F7" s="124"/>
      <c r="G7" s="124"/>
      <c r="H7" s="124"/>
      <c r="I7" s="124"/>
      <c r="J7" s="124"/>
      <c r="K7" s="124"/>
      <c r="L7" s="9"/>
      <c r="M7" s="9"/>
      <c r="N7" s="9"/>
    </row>
    <row r="8" spans="1:14" ht="15">
      <c r="A8" s="125" t="s">
        <v>261</v>
      </c>
      <c r="B8" s="124"/>
      <c r="C8" s="124"/>
      <c r="D8" s="124"/>
      <c r="E8" s="124"/>
      <c r="F8" s="124"/>
      <c r="G8" s="124"/>
      <c r="H8" s="124"/>
      <c r="I8" s="124"/>
      <c r="J8" s="124"/>
      <c r="K8" s="124"/>
      <c r="L8" s="9"/>
      <c r="M8" s="9"/>
      <c r="N8" s="9"/>
    </row>
    <row r="9" spans="1:14" ht="56.25">
      <c r="A9" s="89" t="s">
        <v>281</v>
      </c>
      <c r="B9" s="89" t="s">
        <v>284</v>
      </c>
      <c r="C9" s="89" t="s">
        <v>271</v>
      </c>
      <c r="D9" s="89" t="s">
        <v>319</v>
      </c>
      <c r="E9" s="89" t="s">
        <v>397</v>
      </c>
      <c r="F9" s="89" t="s">
        <v>459</v>
      </c>
      <c r="G9" s="89" t="s">
        <v>218</v>
      </c>
      <c r="H9" s="89" t="s">
        <v>460</v>
      </c>
      <c r="I9" s="89" t="s">
        <v>273</v>
      </c>
      <c r="J9" s="89" t="s">
        <v>462</v>
      </c>
      <c r="K9" s="53" t="s">
        <v>269</v>
      </c>
      <c r="L9" s="9"/>
      <c r="M9" s="9"/>
      <c r="N9" s="9"/>
    </row>
    <row r="10" spans="1:14" ht="15">
      <c r="A10" s="241" t="s">
        <v>445</v>
      </c>
      <c r="B10" s="241" t="s">
        <v>445</v>
      </c>
      <c r="C10" s="241" t="s">
        <v>445</v>
      </c>
      <c r="D10" s="241" t="s">
        <v>445</v>
      </c>
      <c r="E10" s="241" t="s">
        <v>445</v>
      </c>
      <c r="F10" s="241" t="s">
        <v>445</v>
      </c>
      <c r="G10" s="241" t="s">
        <v>445</v>
      </c>
      <c r="H10" s="241" t="s">
        <v>445</v>
      </c>
      <c r="I10" s="241" t="s">
        <v>445</v>
      </c>
      <c r="J10" s="235">
        <v>0</v>
      </c>
      <c r="K10" s="242">
        <v>0</v>
      </c>
      <c r="L10" s="9"/>
      <c r="M10" s="9"/>
      <c r="N10" s="9"/>
    </row>
    <row r="11" spans="1:14" ht="15">
      <c r="A11" s="494" t="s">
        <v>275</v>
      </c>
      <c r="B11" s="494"/>
      <c r="C11" s="494"/>
      <c r="D11" s="494"/>
      <c r="E11" s="494"/>
      <c r="F11" s="494"/>
      <c r="G11" s="494"/>
      <c r="H11" s="494"/>
      <c r="I11" s="494"/>
      <c r="J11" s="129">
        <f>SUM(J10:J10)</f>
        <v>0</v>
      </c>
      <c r="K11" s="129">
        <f>SUM(K10:K10)</f>
        <v>0</v>
      </c>
      <c r="L11" s="9"/>
      <c r="M11" s="9"/>
      <c r="N11" s="9"/>
    </row>
    <row r="12" spans="1:14" ht="27.75" customHeight="1">
      <c r="A12" s="501" t="s">
        <v>605</v>
      </c>
      <c r="B12" s="501"/>
      <c r="C12" s="501"/>
      <c r="D12" s="501"/>
      <c r="E12" s="501"/>
      <c r="F12" s="501"/>
      <c r="G12" s="501"/>
      <c r="H12" s="501"/>
      <c r="I12" s="501"/>
      <c r="J12" s="501"/>
      <c r="K12" s="501"/>
      <c r="L12" s="9"/>
      <c r="M12" s="9"/>
      <c r="N12" s="9"/>
    </row>
    <row r="13" spans="1:14" ht="15">
      <c r="A13" s="145"/>
      <c r="B13" s="124"/>
      <c r="C13" s="124"/>
      <c r="D13" s="124"/>
      <c r="E13" s="124"/>
      <c r="F13" s="124"/>
      <c r="G13" s="124"/>
      <c r="H13" s="124"/>
      <c r="I13" s="124"/>
      <c r="J13" s="124"/>
      <c r="K13" s="124"/>
      <c r="L13" s="9"/>
      <c r="M13" s="9"/>
      <c r="N13" s="9"/>
    </row>
    <row r="14" spans="1:14" ht="15">
      <c r="A14" s="125" t="s">
        <v>277</v>
      </c>
      <c r="B14" s="124"/>
      <c r="C14" s="124"/>
      <c r="D14" s="124"/>
      <c r="E14" s="124"/>
      <c r="F14" s="124"/>
      <c r="G14" s="124"/>
      <c r="H14" s="124"/>
      <c r="I14" s="124"/>
      <c r="J14" s="124"/>
      <c r="K14" s="124"/>
      <c r="L14" s="9"/>
      <c r="M14" s="9"/>
      <c r="N14" s="9"/>
    </row>
    <row r="15" spans="1:14" ht="78.75">
      <c r="A15" s="89" t="s">
        <v>281</v>
      </c>
      <c r="B15" s="89" t="s">
        <v>264</v>
      </c>
      <c r="C15" s="89" t="s">
        <v>216</v>
      </c>
      <c r="D15" s="89" t="s">
        <v>265</v>
      </c>
      <c r="E15" s="53" t="s">
        <v>603</v>
      </c>
      <c r="F15" s="89" t="s">
        <v>407</v>
      </c>
      <c r="G15" s="53" t="s">
        <v>266</v>
      </c>
      <c r="H15" s="53" t="s">
        <v>216</v>
      </c>
      <c r="I15" s="53" t="s">
        <v>267</v>
      </c>
      <c r="J15" s="53" t="s">
        <v>268</v>
      </c>
      <c r="K15" s="89" t="s">
        <v>269</v>
      </c>
      <c r="L15" s="9"/>
      <c r="M15" s="9"/>
      <c r="N15" s="9"/>
    </row>
    <row r="16" spans="1:14" ht="15">
      <c r="A16" s="241" t="s">
        <v>445</v>
      </c>
      <c r="B16" s="241" t="s">
        <v>445</v>
      </c>
      <c r="C16" s="241" t="s">
        <v>445</v>
      </c>
      <c r="D16" s="241" t="s">
        <v>445</v>
      </c>
      <c r="E16" s="241" t="s">
        <v>445</v>
      </c>
      <c r="F16" s="241" t="s">
        <v>445</v>
      </c>
      <c r="G16" s="241" t="s">
        <v>445</v>
      </c>
      <c r="H16" s="241" t="s">
        <v>445</v>
      </c>
      <c r="I16" s="241" t="s">
        <v>445</v>
      </c>
      <c r="J16" s="242">
        <v>0</v>
      </c>
      <c r="K16" s="235">
        <v>0</v>
      </c>
      <c r="L16" s="9"/>
      <c r="M16" s="9"/>
      <c r="N16" s="9"/>
    </row>
    <row r="17" spans="1:14" ht="15">
      <c r="A17" s="495" t="s">
        <v>270</v>
      </c>
      <c r="B17" s="495"/>
      <c r="C17" s="495"/>
      <c r="D17" s="495"/>
      <c r="E17" s="495"/>
      <c r="F17" s="495"/>
      <c r="G17" s="495"/>
      <c r="H17" s="495"/>
      <c r="I17" s="495"/>
      <c r="J17" s="246">
        <f>SUM(J16:J16)</f>
        <v>0</v>
      </c>
      <c r="K17" s="129">
        <f>SUM(K16:K16)</f>
        <v>0</v>
      </c>
      <c r="L17" s="9"/>
      <c r="M17" s="9"/>
      <c r="N17" s="9"/>
    </row>
    <row r="18" spans="1:14" ht="15">
      <c r="A18" s="125"/>
      <c r="B18" s="124"/>
      <c r="C18" s="124"/>
      <c r="D18" s="124"/>
      <c r="E18" s="124"/>
      <c r="F18" s="124"/>
      <c r="G18" s="124"/>
      <c r="H18" s="124"/>
      <c r="I18" s="124"/>
      <c r="J18" s="124"/>
      <c r="K18" s="124"/>
      <c r="L18" s="9"/>
      <c r="M18" s="9"/>
      <c r="N18" s="9"/>
    </row>
    <row r="19" spans="1:14" ht="15">
      <c r="A19" s="125" t="s">
        <v>261</v>
      </c>
      <c r="B19" s="124"/>
      <c r="C19" s="124"/>
      <c r="D19" s="124"/>
      <c r="E19" s="124"/>
      <c r="F19" s="124"/>
      <c r="G19" s="124"/>
      <c r="H19" s="124"/>
      <c r="I19" s="124"/>
      <c r="J19" s="124"/>
      <c r="K19" s="124"/>
      <c r="L19" s="9"/>
      <c r="M19" s="9"/>
      <c r="N19" s="9"/>
    </row>
    <row r="20" spans="1:14" ht="56.25">
      <c r="A20" s="89" t="s">
        <v>281</v>
      </c>
      <c r="B20" s="89" t="s">
        <v>458</v>
      </c>
      <c r="C20" s="89" t="s">
        <v>463</v>
      </c>
      <c r="D20" s="89" t="s">
        <v>319</v>
      </c>
      <c r="E20" s="89" t="s">
        <v>189</v>
      </c>
      <c r="F20" s="89" t="s">
        <v>459</v>
      </c>
      <c r="G20" s="89" t="s">
        <v>218</v>
      </c>
      <c r="H20" s="89" t="s">
        <v>272</v>
      </c>
      <c r="I20" s="89" t="s">
        <v>273</v>
      </c>
      <c r="J20" s="89" t="s">
        <v>462</v>
      </c>
      <c r="K20" s="53" t="s">
        <v>269</v>
      </c>
      <c r="L20" s="9"/>
      <c r="M20" s="9"/>
      <c r="N20" s="9"/>
    </row>
    <row r="21" spans="1:14" ht="15">
      <c r="A21" s="241" t="s">
        <v>445</v>
      </c>
      <c r="B21" s="241" t="s">
        <v>445</v>
      </c>
      <c r="C21" s="241" t="s">
        <v>445</v>
      </c>
      <c r="D21" s="241" t="s">
        <v>445</v>
      </c>
      <c r="E21" s="241" t="s">
        <v>445</v>
      </c>
      <c r="F21" s="241" t="s">
        <v>445</v>
      </c>
      <c r="G21" s="241" t="s">
        <v>445</v>
      </c>
      <c r="H21" s="241" t="s">
        <v>445</v>
      </c>
      <c r="I21" s="241" t="s">
        <v>445</v>
      </c>
      <c r="J21" s="235">
        <v>0</v>
      </c>
      <c r="K21" s="242">
        <v>0</v>
      </c>
      <c r="L21" s="9"/>
      <c r="M21" s="9"/>
      <c r="N21" s="9"/>
    </row>
    <row r="22" spans="1:14" ht="15">
      <c r="A22" s="494" t="s">
        <v>275</v>
      </c>
      <c r="B22" s="494"/>
      <c r="C22" s="494"/>
      <c r="D22" s="494"/>
      <c r="E22" s="494"/>
      <c r="F22" s="494"/>
      <c r="G22" s="494"/>
      <c r="H22" s="494"/>
      <c r="I22" s="494"/>
      <c r="J22" s="129">
        <f>SUM(J21:J21)</f>
        <v>0</v>
      </c>
      <c r="K22" s="246">
        <f>SUM(K21:K21)</f>
        <v>0</v>
      </c>
      <c r="L22" s="9"/>
      <c r="M22" s="9"/>
      <c r="N22" s="9"/>
    </row>
    <row r="23" spans="1:14" ht="15">
      <c r="A23" s="13"/>
      <c r="B23" s="9"/>
      <c r="C23" s="9"/>
      <c r="D23" s="9"/>
      <c r="E23" s="9"/>
      <c r="F23" s="9"/>
      <c r="G23" s="9"/>
      <c r="H23" s="9"/>
      <c r="I23" s="9"/>
      <c r="J23" s="9"/>
      <c r="K23" s="9"/>
      <c r="L23" s="9"/>
      <c r="M23" s="9"/>
      <c r="N23" s="9"/>
    </row>
    <row r="24" spans="10:14" ht="28.5" customHeight="1">
      <c r="J24" s="9"/>
      <c r="K24" s="9"/>
      <c r="L24" s="9"/>
      <c r="M24" s="9"/>
      <c r="N24" s="9"/>
    </row>
    <row r="25" spans="10:14" ht="15">
      <c r="J25" s="9"/>
      <c r="K25" s="9"/>
      <c r="L25" s="9"/>
      <c r="M25" s="9"/>
      <c r="N25" s="9"/>
    </row>
    <row r="26" spans="10:14" ht="15">
      <c r="J26" s="9"/>
      <c r="K26" s="9"/>
      <c r="L26" s="9"/>
      <c r="M26" s="9"/>
      <c r="N26" s="9"/>
    </row>
    <row r="27" spans="10:14" ht="15">
      <c r="J27" s="9"/>
      <c r="K27" s="9"/>
      <c r="L27" s="9"/>
      <c r="M27" s="9"/>
      <c r="N27" s="9"/>
    </row>
    <row r="28" spans="10:14" ht="15">
      <c r="J28" s="9"/>
      <c r="K28" s="9"/>
      <c r="L28" s="9"/>
      <c r="M28" s="9"/>
      <c r="N28" s="9"/>
    </row>
    <row r="29" spans="10:14" ht="15">
      <c r="J29" s="9"/>
      <c r="K29" s="9"/>
      <c r="L29" s="9"/>
      <c r="M29" s="9"/>
      <c r="N29" s="9"/>
    </row>
    <row r="30" spans="10:14" ht="15">
      <c r="J30" s="9"/>
      <c r="K30" s="9"/>
      <c r="L30" s="9"/>
      <c r="M30" s="9"/>
      <c r="N30" s="9"/>
    </row>
    <row r="31" spans="10:14" ht="15">
      <c r="J31" s="9"/>
      <c r="K31" s="9"/>
      <c r="L31" s="9"/>
      <c r="M31" s="9"/>
      <c r="N31" s="9"/>
    </row>
    <row r="32" spans="10:14" ht="15">
      <c r="J32" s="9"/>
      <c r="K32" s="9"/>
      <c r="L32" s="9"/>
      <c r="M32" s="9"/>
      <c r="N32" s="9"/>
    </row>
    <row r="33" spans="10:14" ht="15">
      <c r="J33" s="9"/>
      <c r="K33" s="9"/>
      <c r="L33" s="9"/>
      <c r="M33" s="9"/>
      <c r="N33" s="9"/>
    </row>
    <row r="34" spans="10:14" ht="15">
      <c r="J34" s="9"/>
      <c r="K34" s="9"/>
      <c r="L34" s="9"/>
      <c r="M34" s="9"/>
      <c r="N34" s="9"/>
    </row>
    <row r="35" spans="10:14" ht="15">
      <c r="J35" s="9"/>
      <c r="K35" s="9"/>
      <c r="L35" s="9"/>
      <c r="M35" s="9"/>
      <c r="N35" s="9"/>
    </row>
    <row r="36" spans="10:14" ht="15">
      <c r="J36" s="9"/>
      <c r="K36" s="9"/>
      <c r="L36" s="9"/>
      <c r="M36" s="9"/>
      <c r="N36" s="9"/>
    </row>
    <row r="37" spans="10:14" ht="15">
      <c r="J37" s="9"/>
      <c r="K37" s="9"/>
      <c r="L37" s="9"/>
      <c r="M37" s="9"/>
      <c r="N37" s="9"/>
    </row>
    <row r="38" spans="10:14" ht="15">
      <c r="J38" s="9"/>
      <c r="K38" s="9"/>
      <c r="L38" s="9"/>
      <c r="M38" s="9"/>
      <c r="N38" s="9"/>
    </row>
    <row r="39" spans="10:14" ht="15">
      <c r="J39" s="9"/>
      <c r="K39" s="9"/>
      <c r="L39" s="9"/>
      <c r="M39" s="9"/>
      <c r="N39" s="9"/>
    </row>
    <row r="40" spans="10:14" ht="15">
      <c r="J40" s="9"/>
      <c r="K40" s="9"/>
      <c r="L40" s="9"/>
      <c r="M40" s="9"/>
      <c r="N40" s="9"/>
    </row>
    <row r="41" spans="10:14" ht="15">
      <c r="J41" s="9"/>
      <c r="K41" s="9"/>
      <c r="L41" s="9"/>
      <c r="M41" s="9"/>
      <c r="N41" s="9"/>
    </row>
    <row r="42" spans="10:14" ht="15">
      <c r="J42" s="9"/>
      <c r="K42" s="9"/>
      <c r="L42" s="9"/>
      <c r="M42" s="9"/>
      <c r="N42" s="9"/>
    </row>
    <row r="43" spans="10:14" ht="15">
      <c r="J43" s="9"/>
      <c r="K43" s="9"/>
      <c r="L43" s="9"/>
      <c r="M43" s="9"/>
      <c r="N43" s="9"/>
    </row>
    <row r="44" spans="10:14" ht="15">
      <c r="J44" s="9"/>
      <c r="K44" s="9"/>
      <c r="L44" s="9"/>
      <c r="M44" s="9"/>
      <c r="N44" s="9"/>
    </row>
    <row r="45" spans="10:14" ht="15">
      <c r="J45" s="9"/>
      <c r="K45" s="9"/>
      <c r="L45" s="9"/>
      <c r="M45" s="9"/>
      <c r="N45" s="9"/>
    </row>
    <row r="46" ht="33" customHeight="1">
      <c r="N46" s="9"/>
    </row>
    <row r="47" ht="15">
      <c r="N47" s="9"/>
    </row>
    <row r="48" ht="15">
      <c r="N48" s="9"/>
    </row>
    <row r="49" ht="15">
      <c r="N49" s="9"/>
    </row>
    <row r="50" ht="15">
      <c r="N50" s="9"/>
    </row>
    <row r="51" ht="15">
      <c r="N51" s="9"/>
    </row>
    <row r="52" ht="15">
      <c r="N52" s="9"/>
    </row>
    <row r="53" ht="15">
      <c r="N53" s="9"/>
    </row>
    <row r="54" ht="15">
      <c r="N54" s="9"/>
    </row>
    <row r="55" ht="15">
      <c r="N55" s="9"/>
    </row>
    <row r="56" ht="15">
      <c r="N56" s="9"/>
    </row>
    <row r="57" ht="15">
      <c r="N57" s="9"/>
    </row>
    <row r="58" ht="15">
      <c r="N58" s="9"/>
    </row>
    <row r="59" ht="15">
      <c r="N59" s="9"/>
    </row>
    <row r="60" ht="15">
      <c r="N60" s="9"/>
    </row>
    <row r="61" ht="15">
      <c r="N61" s="9"/>
    </row>
    <row r="62" ht="15">
      <c r="N62" s="9"/>
    </row>
    <row r="63" ht="15">
      <c r="N63" s="9"/>
    </row>
    <row r="64" ht="15">
      <c r="N64" s="9"/>
    </row>
    <row r="65" ht="15">
      <c r="N65" s="9"/>
    </row>
    <row r="66" ht="15">
      <c r="N66" s="9"/>
    </row>
    <row r="67" ht="15">
      <c r="N67" s="9"/>
    </row>
    <row r="68" ht="15">
      <c r="N68" s="9"/>
    </row>
    <row r="69" ht="15">
      <c r="N69" s="9"/>
    </row>
    <row r="70" ht="15">
      <c r="N70" s="9"/>
    </row>
    <row r="71" ht="15">
      <c r="N71" s="9"/>
    </row>
    <row r="72" ht="15">
      <c r="N72" s="9"/>
    </row>
    <row r="73" ht="15">
      <c r="N73" s="9"/>
    </row>
    <row r="74" ht="15">
      <c r="N74" s="9"/>
    </row>
    <row r="75" ht="15">
      <c r="N75" s="9"/>
    </row>
    <row r="76" ht="15">
      <c r="N76" s="9"/>
    </row>
    <row r="77" ht="15">
      <c r="N77" s="9"/>
    </row>
    <row r="78" ht="15">
      <c r="N78" s="9"/>
    </row>
    <row r="79" ht="15">
      <c r="N79" s="9"/>
    </row>
    <row r="80" ht="15">
      <c r="N80" s="9"/>
    </row>
    <row r="81" spans="1:14" ht="15">
      <c r="A81" s="13"/>
      <c r="B81" s="9"/>
      <c r="C81" s="9"/>
      <c r="D81" s="9"/>
      <c r="E81" s="9"/>
      <c r="F81" s="9"/>
      <c r="G81" s="9"/>
      <c r="H81" s="9"/>
      <c r="I81" s="9"/>
      <c r="J81" s="9"/>
      <c r="K81" s="9"/>
      <c r="L81" s="9"/>
      <c r="M81" s="9"/>
      <c r="N81" s="9"/>
    </row>
    <row r="82" spans="11:14" ht="33" customHeight="1">
      <c r="K82" s="9"/>
      <c r="L82" s="9"/>
      <c r="M82" s="9"/>
      <c r="N82" s="9"/>
    </row>
    <row r="83" spans="11:14" ht="15">
      <c r="K83" s="9"/>
      <c r="L83" s="9"/>
      <c r="M83" s="9"/>
      <c r="N83" s="9"/>
    </row>
    <row r="84" spans="11:14" ht="15">
      <c r="K84" s="9"/>
      <c r="L84" s="9"/>
      <c r="M84" s="9"/>
      <c r="N84" s="9"/>
    </row>
    <row r="85" spans="11:14" ht="15">
      <c r="K85" s="9"/>
      <c r="L85" s="9"/>
      <c r="M85" s="9"/>
      <c r="N85" s="9"/>
    </row>
    <row r="86" spans="11:14" ht="15">
      <c r="K86" s="9"/>
      <c r="L86" s="9"/>
      <c r="M86" s="9"/>
      <c r="N86" s="9"/>
    </row>
    <row r="87" spans="11:14" ht="15">
      <c r="K87" s="9"/>
      <c r="L87" s="9"/>
      <c r="M87" s="9"/>
      <c r="N87" s="9"/>
    </row>
    <row r="88" spans="11:14" ht="15">
      <c r="K88" s="9"/>
      <c r="L88" s="9"/>
      <c r="M88" s="9"/>
      <c r="N88" s="9"/>
    </row>
    <row r="89" spans="11:14" ht="15">
      <c r="K89" s="9"/>
      <c r="L89" s="9"/>
      <c r="M89" s="9"/>
      <c r="N89" s="9"/>
    </row>
    <row r="90" spans="11:14" ht="15">
      <c r="K90" s="9"/>
      <c r="L90" s="9"/>
      <c r="M90" s="9"/>
      <c r="N90" s="9"/>
    </row>
    <row r="91" spans="11:14" ht="15">
      <c r="K91" s="9"/>
      <c r="L91" s="9"/>
      <c r="M91" s="9"/>
      <c r="N91" s="9"/>
    </row>
    <row r="92" spans="11:14" ht="15">
      <c r="K92" s="9"/>
      <c r="L92" s="9"/>
      <c r="M92" s="9"/>
      <c r="N92" s="9"/>
    </row>
    <row r="93" spans="11:14" ht="15">
      <c r="K93" s="9"/>
      <c r="L93" s="9"/>
      <c r="M93" s="9"/>
      <c r="N93" s="9"/>
    </row>
    <row r="94" spans="11:14" ht="15">
      <c r="K94" s="9"/>
      <c r="L94" s="9"/>
      <c r="M94" s="9"/>
      <c r="N94" s="9"/>
    </row>
    <row r="95" spans="11:14" ht="15">
      <c r="K95" s="9"/>
      <c r="L95" s="9"/>
      <c r="M95" s="9"/>
      <c r="N95" s="9"/>
    </row>
    <row r="96" spans="11:14" ht="15">
      <c r="K96" s="9"/>
      <c r="L96" s="9"/>
      <c r="M96" s="9"/>
      <c r="N96" s="9"/>
    </row>
    <row r="97" spans="11:14" ht="15">
      <c r="K97" s="9"/>
      <c r="L97" s="9"/>
      <c r="M97" s="9"/>
      <c r="N97" s="9"/>
    </row>
    <row r="98" spans="11:14" ht="15">
      <c r="K98" s="9"/>
      <c r="L98" s="9"/>
      <c r="M98" s="9"/>
      <c r="N98" s="9"/>
    </row>
    <row r="99" spans="11:14" ht="15">
      <c r="K99" s="9"/>
      <c r="L99" s="9"/>
      <c r="M99" s="9"/>
      <c r="N99" s="9"/>
    </row>
    <row r="100" spans="11:14" ht="15">
      <c r="K100" s="9"/>
      <c r="L100" s="9"/>
      <c r="M100" s="9"/>
      <c r="N100" s="9"/>
    </row>
    <row r="101" spans="11:14" ht="15">
      <c r="K101" s="9"/>
      <c r="L101" s="9"/>
      <c r="M101" s="9"/>
      <c r="N101" s="9"/>
    </row>
    <row r="102" spans="11:14" ht="15">
      <c r="K102" s="9"/>
      <c r="L102" s="9"/>
      <c r="M102" s="9"/>
      <c r="N102" s="9"/>
    </row>
    <row r="103" spans="11:14" ht="15">
      <c r="K103" s="9"/>
      <c r="L103" s="9"/>
      <c r="M103" s="9"/>
      <c r="N103" s="9"/>
    </row>
    <row r="104" spans="11:14" ht="15">
      <c r="K104" s="9"/>
      <c r="L104" s="9"/>
      <c r="M104" s="9"/>
      <c r="N104" s="9"/>
    </row>
    <row r="105" spans="11:14" ht="15">
      <c r="K105" s="9"/>
      <c r="L105" s="9"/>
      <c r="M105" s="9"/>
      <c r="N105" s="9"/>
    </row>
    <row r="106" spans="11:14" ht="15">
      <c r="K106" s="9"/>
      <c r="L106" s="9"/>
      <c r="M106" s="9"/>
      <c r="N106" s="9"/>
    </row>
    <row r="107" spans="11:14" ht="15">
      <c r="K107" s="9"/>
      <c r="L107" s="9"/>
      <c r="M107" s="9"/>
      <c r="N107" s="9"/>
    </row>
    <row r="108" spans="11:14" ht="15">
      <c r="K108" s="9"/>
      <c r="L108" s="9"/>
      <c r="M108" s="9"/>
      <c r="N108" s="9"/>
    </row>
    <row r="109" spans="11:14" ht="15">
      <c r="K109" s="9"/>
      <c r="L109" s="9"/>
      <c r="M109" s="9"/>
      <c r="N109" s="9"/>
    </row>
    <row r="110" spans="11:14" ht="15">
      <c r="K110" s="9"/>
      <c r="L110" s="9"/>
      <c r="M110" s="9"/>
      <c r="N110" s="9"/>
    </row>
    <row r="111" spans="11:14" ht="15">
      <c r="K111" s="9"/>
      <c r="L111" s="9"/>
      <c r="M111" s="9"/>
      <c r="N111" s="9"/>
    </row>
    <row r="112" spans="11:14" ht="15">
      <c r="K112" s="9"/>
      <c r="L112" s="9"/>
      <c r="M112" s="9"/>
      <c r="N112" s="9"/>
    </row>
    <row r="113" spans="11:14" ht="15">
      <c r="K113" s="9"/>
      <c r="L113" s="9"/>
      <c r="M113" s="9"/>
      <c r="N113" s="9"/>
    </row>
    <row r="114" spans="11:14" ht="15">
      <c r="K114" s="9"/>
      <c r="L114" s="9"/>
      <c r="M114" s="9"/>
      <c r="N114" s="9"/>
    </row>
    <row r="115" spans="11:14" ht="15">
      <c r="K115" s="9"/>
      <c r="L115" s="9"/>
      <c r="M115" s="9"/>
      <c r="N115" s="9"/>
    </row>
    <row r="116" spans="11:14" ht="15">
      <c r="K116" s="9"/>
      <c r="L116" s="9"/>
      <c r="M116" s="9"/>
      <c r="N116" s="9"/>
    </row>
    <row r="117" spans="11:14" ht="15">
      <c r="K117" s="9"/>
      <c r="L117" s="9"/>
      <c r="M117" s="9"/>
      <c r="N117" s="9"/>
    </row>
    <row r="118" spans="11:14" ht="15">
      <c r="K118" s="9"/>
      <c r="L118" s="9"/>
      <c r="M118" s="9"/>
      <c r="N118" s="9"/>
    </row>
    <row r="119" spans="11:14" ht="15">
      <c r="K119" s="9"/>
      <c r="L119" s="9"/>
      <c r="M119" s="9"/>
      <c r="N119" s="9"/>
    </row>
    <row r="120" spans="11:14" ht="15">
      <c r="K120" s="9"/>
      <c r="L120" s="9"/>
      <c r="M120" s="9"/>
      <c r="N120" s="9"/>
    </row>
    <row r="121" spans="11:14" ht="15">
      <c r="K121" s="9"/>
      <c r="L121" s="9"/>
      <c r="M121" s="9"/>
      <c r="N121" s="9"/>
    </row>
    <row r="122" spans="11:14" ht="15">
      <c r="K122" s="9"/>
      <c r="L122" s="9"/>
      <c r="M122" s="9"/>
      <c r="N122" s="9"/>
    </row>
    <row r="123" spans="11:14" ht="15">
      <c r="K123" s="9"/>
      <c r="L123" s="9"/>
      <c r="M123" s="9"/>
      <c r="N123" s="9"/>
    </row>
    <row r="124" spans="11:14" ht="15">
      <c r="K124" s="9"/>
      <c r="L124" s="9"/>
      <c r="M124" s="9"/>
      <c r="N124" s="9"/>
    </row>
    <row r="125" spans="11:14" ht="15">
      <c r="K125" s="9"/>
      <c r="L125" s="9"/>
      <c r="M125" s="9"/>
      <c r="N125" s="9"/>
    </row>
    <row r="126" spans="11:14" ht="15">
      <c r="K126" s="9"/>
      <c r="L126" s="9"/>
      <c r="M126" s="9"/>
      <c r="N126" s="9"/>
    </row>
    <row r="127" spans="11:14" ht="15">
      <c r="K127" s="9"/>
      <c r="L127" s="9"/>
      <c r="M127" s="9"/>
      <c r="N127" s="9"/>
    </row>
    <row r="128" spans="11:14" ht="15">
      <c r="K128" s="9"/>
      <c r="L128" s="9"/>
      <c r="M128" s="9"/>
      <c r="N128" s="9"/>
    </row>
    <row r="129" spans="11:14" ht="15">
      <c r="K129" s="9"/>
      <c r="L129" s="9"/>
      <c r="M129" s="9"/>
      <c r="N129" s="9"/>
    </row>
    <row r="130" spans="11:14" ht="15">
      <c r="K130" s="9"/>
      <c r="L130" s="9"/>
      <c r="M130" s="9"/>
      <c r="N130" s="9"/>
    </row>
    <row r="131" spans="11:14" ht="15">
      <c r="K131" s="9"/>
      <c r="L131" s="9"/>
      <c r="M131" s="9"/>
      <c r="N131" s="9"/>
    </row>
    <row r="132" spans="11:14" ht="15">
      <c r="K132" s="9"/>
      <c r="L132" s="9"/>
      <c r="M132" s="9"/>
      <c r="N132" s="9"/>
    </row>
    <row r="133" spans="11:14" ht="15">
      <c r="K133" s="9"/>
      <c r="L133" s="9"/>
      <c r="M133" s="9"/>
      <c r="N133" s="9"/>
    </row>
    <row r="134" spans="11:14" ht="15">
      <c r="K134" s="9"/>
      <c r="L134" s="9"/>
      <c r="M134" s="9"/>
      <c r="N134" s="9"/>
    </row>
    <row r="135" spans="11:14" ht="15">
      <c r="K135" s="9"/>
      <c r="L135" s="9"/>
      <c r="M135" s="9"/>
      <c r="N135" s="9"/>
    </row>
    <row r="136" spans="11:14" ht="15">
      <c r="K136" s="9"/>
      <c r="L136" s="9"/>
      <c r="M136" s="9"/>
      <c r="N136" s="9"/>
    </row>
    <row r="137" spans="11:14" ht="15">
      <c r="K137" s="9"/>
      <c r="L137" s="9"/>
      <c r="M137" s="9"/>
      <c r="N137" s="9"/>
    </row>
    <row r="138" spans="11:14" ht="15">
      <c r="K138" s="9"/>
      <c r="L138" s="9"/>
      <c r="M138" s="9"/>
      <c r="N138" s="9"/>
    </row>
    <row r="139" spans="11:14" ht="15">
      <c r="K139" s="9"/>
      <c r="L139" s="9"/>
      <c r="M139" s="9"/>
      <c r="N139" s="9"/>
    </row>
    <row r="140" spans="11:14" ht="15">
      <c r="K140" s="9"/>
      <c r="L140" s="9"/>
      <c r="M140" s="9"/>
      <c r="N140" s="9"/>
    </row>
    <row r="141" spans="11:14" ht="15">
      <c r="K141" s="9"/>
      <c r="L141" s="9"/>
      <c r="M141" s="9"/>
      <c r="N141" s="9"/>
    </row>
    <row r="142" spans="11:14" ht="15">
      <c r="K142" s="9"/>
      <c r="L142" s="9"/>
      <c r="M142" s="9"/>
      <c r="N142" s="9"/>
    </row>
    <row r="143" spans="11:14" ht="15">
      <c r="K143" s="9"/>
      <c r="L143" s="9"/>
      <c r="M143" s="9"/>
      <c r="N143" s="9"/>
    </row>
    <row r="144" spans="11:14" ht="15">
      <c r="K144" s="9"/>
      <c r="L144" s="9"/>
      <c r="M144" s="9"/>
      <c r="N144" s="9"/>
    </row>
    <row r="145" spans="1:14" ht="15">
      <c r="A145" s="34"/>
      <c r="B145" s="9"/>
      <c r="C145" s="9"/>
      <c r="D145" s="9"/>
      <c r="E145" s="9"/>
      <c r="F145" s="9"/>
      <c r="G145" s="9"/>
      <c r="H145" s="9"/>
      <c r="I145" s="9"/>
      <c r="J145" s="9"/>
      <c r="K145" s="9"/>
      <c r="L145" s="9"/>
      <c r="M145" s="9"/>
      <c r="N145" s="9"/>
    </row>
    <row r="146" spans="1:14" ht="15">
      <c r="A146" s="10"/>
      <c r="B146" s="9"/>
      <c r="C146" s="9"/>
      <c r="D146" s="9"/>
      <c r="E146" s="9"/>
      <c r="F146" s="9"/>
      <c r="G146" s="9"/>
      <c r="H146" s="9"/>
      <c r="I146" s="9"/>
      <c r="J146" s="9"/>
      <c r="K146" s="9"/>
      <c r="L146" s="9"/>
      <c r="M146" s="9"/>
      <c r="N146" s="9"/>
    </row>
    <row r="147" ht="30.75" customHeight="1">
      <c r="N147" s="9"/>
    </row>
    <row r="148" ht="15">
      <c r="N148" s="9"/>
    </row>
    <row r="149" ht="15">
      <c r="N149" s="9"/>
    </row>
    <row r="150" ht="15">
      <c r="N150" s="9"/>
    </row>
    <row r="151" ht="15">
      <c r="N151" s="9"/>
    </row>
    <row r="152" ht="15">
      <c r="N152" s="9"/>
    </row>
    <row r="153" ht="15">
      <c r="N153" s="9"/>
    </row>
    <row r="154" ht="15">
      <c r="N154" s="9"/>
    </row>
    <row r="155" ht="15">
      <c r="N155" s="9"/>
    </row>
    <row r="156" ht="15">
      <c r="N156" s="9"/>
    </row>
    <row r="157" ht="15">
      <c r="N157" s="9"/>
    </row>
    <row r="158" ht="15">
      <c r="N158" s="9"/>
    </row>
    <row r="159" ht="15">
      <c r="N159" s="9"/>
    </row>
    <row r="160" ht="15">
      <c r="N160" s="9"/>
    </row>
    <row r="161" ht="15">
      <c r="N161" s="9"/>
    </row>
    <row r="162" ht="15">
      <c r="N162" s="9"/>
    </row>
    <row r="163" ht="15">
      <c r="N163" s="9"/>
    </row>
    <row r="164" ht="15">
      <c r="N164" s="9"/>
    </row>
    <row r="165" ht="15">
      <c r="N165" s="9"/>
    </row>
    <row r="166" ht="15">
      <c r="N166" s="9"/>
    </row>
    <row r="167" ht="15">
      <c r="N167" s="9"/>
    </row>
    <row r="168" ht="15">
      <c r="N168" s="9"/>
    </row>
    <row r="169" ht="15">
      <c r="N169" s="9"/>
    </row>
    <row r="170" ht="15">
      <c r="N170" s="9"/>
    </row>
    <row r="171" ht="15">
      <c r="N171" s="9"/>
    </row>
    <row r="172" ht="15">
      <c r="N172" s="9"/>
    </row>
    <row r="173" ht="15">
      <c r="N173" s="9"/>
    </row>
    <row r="174" ht="15">
      <c r="N174" s="9"/>
    </row>
    <row r="175" ht="15">
      <c r="N175" s="9"/>
    </row>
    <row r="176" ht="15">
      <c r="N176" s="9"/>
    </row>
    <row r="177" ht="15">
      <c r="N177" s="9"/>
    </row>
    <row r="178" ht="15">
      <c r="N178" s="9"/>
    </row>
    <row r="179" ht="15">
      <c r="N179" s="9"/>
    </row>
    <row r="180" spans="1:14" ht="15">
      <c r="A180" s="33"/>
      <c r="B180" s="9"/>
      <c r="C180" s="9"/>
      <c r="D180" s="9"/>
      <c r="E180" s="9"/>
      <c r="F180" s="9"/>
      <c r="G180" s="9"/>
      <c r="H180" s="9"/>
      <c r="I180" s="9"/>
      <c r="J180" s="9"/>
      <c r="K180" s="9"/>
      <c r="L180" s="9"/>
      <c r="M180" s="9"/>
      <c r="N180" s="9"/>
    </row>
    <row r="181" spans="1:14" ht="15">
      <c r="A181" s="31"/>
      <c r="B181" s="9"/>
      <c r="C181" s="9"/>
      <c r="D181" s="9"/>
      <c r="E181" s="9"/>
      <c r="F181" s="9"/>
      <c r="G181" s="9"/>
      <c r="H181" s="9"/>
      <c r="I181" s="9"/>
      <c r="J181" s="9"/>
      <c r="K181" s="9"/>
      <c r="L181" s="9"/>
      <c r="M181" s="9"/>
      <c r="N181" s="9"/>
    </row>
    <row r="182" spans="10:14" ht="15">
      <c r="J182" s="9"/>
      <c r="K182" s="9"/>
      <c r="L182" s="9"/>
      <c r="M182" s="9"/>
      <c r="N182" s="9"/>
    </row>
    <row r="183" spans="10:14" ht="15">
      <c r="J183" s="9"/>
      <c r="K183" s="9"/>
      <c r="L183" s="9"/>
      <c r="M183" s="9"/>
      <c r="N183" s="9"/>
    </row>
    <row r="184" spans="10:14" ht="15">
      <c r="J184" s="9"/>
      <c r="K184" s="9"/>
      <c r="L184" s="9"/>
      <c r="M184" s="9"/>
      <c r="N184" s="9"/>
    </row>
    <row r="185" spans="10:14" ht="15">
      <c r="J185" s="9"/>
      <c r="K185" s="9"/>
      <c r="L185" s="9"/>
      <c r="M185" s="9"/>
      <c r="N185" s="9"/>
    </row>
    <row r="186" spans="10:14" ht="15">
      <c r="J186" s="9"/>
      <c r="K186" s="9"/>
      <c r="L186" s="9"/>
      <c r="M186" s="9"/>
      <c r="N186" s="9"/>
    </row>
    <row r="187" spans="10:14" ht="15">
      <c r="J187" s="9"/>
      <c r="K187" s="9"/>
      <c r="L187" s="9"/>
      <c r="M187" s="9"/>
      <c r="N187" s="9"/>
    </row>
    <row r="188" spans="10:14" ht="15">
      <c r="J188" s="9"/>
      <c r="K188" s="9"/>
      <c r="L188" s="9"/>
      <c r="M188" s="9"/>
      <c r="N188" s="9"/>
    </row>
    <row r="189" spans="10:14" ht="15">
      <c r="J189" s="9"/>
      <c r="K189" s="9"/>
      <c r="L189" s="9"/>
      <c r="M189" s="9"/>
      <c r="N189" s="9"/>
    </row>
    <row r="190" spans="10:14" ht="15">
      <c r="J190" s="9"/>
      <c r="K190" s="9"/>
      <c r="L190" s="9"/>
      <c r="M190" s="9"/>
      <c r="N190" s="9"/>
    </row>
    <row r="191" spans="10:14" ht="15">
      <c r="J191" s="9"/>
      <c r="K191" s="9"/>
      <c r="L191" s="9"/>
      <c r="M191" s="9"/>
      <c r="N191" s="9"/>
    </row>
    <row r="192" spans="10:14" ht="15">
      <c r="J192" s="9"/>
      <c r="K192" s="9"/>
      <c r="L192" s="9"/>
      <c r="M192" s="9"/>
      <c r="N192" s="9"/>
    </row>
    <row r="193" spans="10:14" ht="15">
      <c r="J193" s="9"/>
      <c r="K193" s="9"/>
      <c r="L193" s="9"/>
      <c r="M193" s="9"/>
      <c r="N193" s="9"/>
    </row>
    <row r="194" spans="10:14" ht="15">
      <c r="J194" s="9"/>
      <c r="K194" s="9"/>
      <c r="L194" s="9"/>
      <c r="M194" s="9"/>
      <c r="N194" s="9"/>
    </row>
    <row r="195" spans="10:14" ht="15">
      <c r="J195" s="9"/>
      <c r="K195" s="9"/>
      <c r="L195" s="9"/>
      <c r="M195" s="9"/>
      <c r="N195" s="9"/>
    </row>
    <row r="196" spans="10:14" ht="15">
      <c r="J196" s="9"/>
      <c r="K196" s="9"/>
      <c r="L196" s="9"/>
      <c r="M196" s="9"/>
      <c r="N196" s="9"/>
    </row>
    <row r="197" spans="10:14" ht="15">
      <c r="J197" s="9"/>
      <c r="K197" s="9"/>
      <c r="L197" s="9"/>
      <c r="M197" s="9"/>
      <c r="N197" s="9"/>
    </row>
    <row r="198" spans="10:14" ht="15">
      <c r="J198" s="9"/>
      <c r="K198" s="9"/>
      <c r="L198" s="9"/>
      <c r="M198" s="9"/>
      <c r="N198" s="9"/>
    </row>
    <row r="199" spans="10:14" ht="15">
      <c r="J199" s="9"/>
      <c r="K199" s="9"/>
      <c r="L199" s="9"/>
      <c r="M199" s="9"/>
      <c r="N199" s="9"/>
    </row>
    <row r="200" spans="10:14" ht="27.75" customHeight="1">
      <c r="J200" s="9"/>
      <c r="K200" s="9"/>
      <c r="L200" s="9"/>
      <c r="M200" s="9"/>
      <c r="N200" s="9"/>
    </row>
    <row r="201" ht="31.5" customHeight="1"/>
    <row r="238" spans="11:14" ht="30.75" customHeight="1">
      <c r="K238" s="9"/>
      <c r="L238" s="9"/>
      <c r="M238" s="9"/>
      <c r="N238" s="9"/>
    </row>
    <row r="239" spans="11:14" ht="15">
      <c r="K239" s="9"/>
      <c r="L239" s="9"/>
      <c r="M239" s="9"/>
      <c r="N239" s="9"/>
    </row>
    <row r="240" spans="11:14" ht="15">
      <c r="K240" s="9"/>
      <c r="L240" s="9"/>
      <c r="M240" s="9"/>
      <c r="N240" s="9"/>
    </row>
    <row r="241" spans="11:14" ht="15">
      <c r="K241" s="9"/>
      <c r="L241" s="9"/>
      <c r="M241" s="9"/>
      <c r="N241" s="9"/>
    </row>
    <row r="242" spans="11:14" ht="15">
      <c r="K242" s="9"/>
      <c r="L242" s="9"/>
      <c r="M242" s="9"/>
      <c r="N242" s="9"/>
    </row>
    <row r="243" spans="11:14" ht="15">
      <c r="K243" s="9"/>
      <c r="L243" s="9"/>
      <c r="M243" s="9"/>
      <c r="N243" s="9"/>
    </row>
    <row r="244" spans="11:14" ht="15">
      <c r="K244" s="9"/>
      <c r="L244" s="9"/>
      <c r="M244" s="9"/>
      <c r="N244" s="9"/>
    </row>
    <row r="245" spans="11:14" ht="15">
      <c r="K245" s="9"/>
      <c r="L245" s="9"/>
      <c r="M245" s="9"/>
      <c r="N245" s="9"/>
    </row>
    <row r="246" spans="11:14" ht="15">
      <c r="K246" s="9"/>
      <c r="L246" s="9"/>
      <c r="M246" s="9"/>
      <c r="N246" s="9"/>
    </row>
    <row r="247" spans="11:14" ht="15">
      <c r="K247" s="9"/>
      <c r="L247" s="9"/>
      <c r="M247" s="9"/>
      <c r="N247" s="9"/>
    </row>
    <row r="248" spans="11:14" ht="15">
      <c r="K248" s="9"/>
      <c r="L248" s="9"/>
      <c r="M248" s="9"/>
      <c r="N248" s="9"/>
    </row>
    <row r="249" spans="11:14" ht="15">
      <c r="K249" s="9"/>
      <c r="L249" s="9"/>
      <c r="M249" s="9"/>
      <c r="N249" s="9"/>
    </row>
    <row r="250" spans="11:14" ht="15">
      <c r="K250" s="9"/>
      <c r="L250" s="9"/>
      <c r="M250" s="9"/>
      <c r="N250" s="9"/>
    </row>
    <row r="251" spans="11:14" ht="15">
      <c r="K251" s="9"/>
      <c r="L251" s="9"/>
      <c r="M251" s="9"/>
      <c r="N251" s="9"/>
    </row>
    <row r="252" spans="11:14" ht="15">
      <c r="K252" s="9"/>
      <c r="L252" s="9"/>
      <c r="M252" s="9"/>
      <c r="N252" s="9"/>
    </row>
    <row r="253" spans="11:14" ht="36.75" customHeight="1">
      <c r="K253" s="9"/>
      <c r="L253" s="9"/>
      <c r="M253" s="9"/>
      <c r="N253" s="9"/>
    </row>
    <row r="254" spans="11:14" ht="15">
      <c r="K254" s="9"/>
      <c r="L254" s="9"/>
      <c r="M254" s="9"/>
      <c r="N254" s="9"/>
    </row>
    <row r="255" spans="11:14" ht="15">
      <c r="K255" s="9"/>
      <c r="L255" s="9"/>
      <c r="M255" s="9"/>
      <c r="N255" s="9"/>
    </row>
    <row r="256" spans="11:14" ht="15">
      <c r="K256" s="9"/>
      <c r="L256" s="9"/>
      <c r="M256" s="9"/>
      <c r="N256" s="9"/>
    </row>
    <row r="257" spans="11:14" ht="15">
      <c r="K257" s="9"/>
      <c r="L257" s="9"/>
      <c r="M257" s="9"/>
      <c r="N257" s="9"/>
    </row>
    <row r="258" spans="11:14" ht="15">
      <c r="K258" s="9"/>
      <c r="L258" s="9"/>
      <c r="M258" s="9"/>
      <c r="N258" s="9"/>
    </row>
    <row r="259" spans="11:14" ht="15">
      <c r="K259" s="9"/>
      <c r="L259" s="9"/>
      <c r="M259" s="9"/>
      <c r="N259" s="9"/>
    </row>
    <row r="260" spans="11:14" ht="15">
      <c r="K260" s="9"/>
      <c r="L260" s="9"/>
      <c r="M260" s="9"/>
      <c r="N260" s="9"/>
    </row>
    <row r="261" spans="11:14" ht="15">
      <c r="K261" s="9"/>
      <c r="L261" s="9"/>
      <c r="M261" s="9"/>
      <c r="N261" s="9"/>
    </row>
    <row r="262" spans="11:14" ht="15">
      <c r="K262" s="9"/>
      <c r="L262" s="9"/>
      <c r="M262" s="9"/>
      <c r="N262" s="9"/>
    </row>
    <row r="263" spans="11:14" ht="15">
      <c r="K263" s="9"/>
      <c r="L263" s="9"/>
      <c r="M263" s="9"/>
      <c r="N263" s="9"/>
    </row>
    <row r="264" spans="11:14" ht="15">
      <c r="K264" s="9"/>
      <c r="L264" s="9"/>
      <c r="M264" s="9"/>
      <c r="N264" s="9"/>
    </row>
    <row r="265" spans="11:14" ht="15">
      <c r="K265" s="9"/>
      <c r="L265" s="9"/>
      <c r="M265" s="9"/>
      <c r="N265" s="9"/>
    </row>
    <row r="266" spans="11:14" ht="15">
      <c r="K266" s="9"/>
      <c r="L266" s="9"/>
      <c r="M266" s="9"/>
      <c r="N266" s="9"/>
    </row>
    <row r="267" spans="11:14" ht="15">
      <c r="K267" s="9"/>
      <c r="L267" s="9"/>
      <c r="M267" s="9"/>
      <c r="N267" s="9"/>
    </row>
    <row r="268" spans="11:14" ht="15">
      <c r="K268" s="9"/>
      <c r="L268" s="9"/>
      <c r="M268" s="9"/>
      <c r="N268" s="9"/>
    </row>
    <row r="269" spans="11:14" ht="15">
      <c r="K269" s="9"/>
      <c r="L269" s="9"/>
      <c r="M269" s="9"/>
      <c r="N269" s="9"/>
    </row>
    <row r="270" spans="11:14" ht="15">
      <c r="K270" s="9"/>
      <c r="L270" s="9"/>
      <c r="M270" s="9"/>
      <c r="N270" s="9"/>
    </row>
    <row r="271" spans="11:14" ht="15">
      <c r="K271" s="9"/>
      <c r="L271" s="9"/>
      <c r="M271" s="9"/>
      <c r="N271" s="9"/>
    </row>
    <row r="272" spans="11:14" ht="15">
      <c r="K272" s="9"/>
      <c r="L272" s="9"/>
      <c r="M272" s="9"/>
      <c r="N272" s="9"/>
    </row>
    <row r="273" spans="11:14" ht="15">
      <c r="K273" s="9"/>
      <c r="L273" s="9"/>
      <c r="M273" s="9"/>
      <c r="N273" s="9"/>
    </row>
    <row r="274" spans="11:14" ht="15">
      <c r="K274" s="9"/>
      <c r="L274" s="9"/>
      <c r="M274" s="9"/>
      <c r="N274" s="9"/>
    </row>
    <row r="275" spans="11:14" ht="15">
      <c r="K275" s="9"/>
      <c r="L275" s="9"/>
      <c r="M275" s="9"/>
      <c r="N275" s="9"/>
    </row>
    <row r="276" spans="11:14" ht="15">
      <c r="K276" s="9"/>
      <c r="L276" s="9"/>
      <c r="M276" s="9"/>
      <c r="N276" s="9"/>
    </row>
    <row r="277" spans="11:14" ht="15">
      <c r="K277" s="9"/>
      <c r="L277" s="9"/>
      <c r="M277" s="9"/>
      <c r="N277" s="9"/>
    </row>
    <row r="278" spans="11:14" ht="15">
      <c r="K278" s="9"/>
      <c r="L278" s="9"/>
      <c r="M278" s="9"/>
      <c r="N278" s="9"/>
    </row>
    <row r="279" spans="13:14" ht="32.25" customHeight="1">
      <c r="M279" s="9"/>
      <c r="N279" s="9"/>
    </row>
    <row r="280" spans="13:14" ht="15">
      <c r="M280" s="9"/>
      <c r="N280" s="9"/>
    </row>
    <row r="281" spans="13:14" ht="15">
      <c r="M281" s="9"/>
      <c r="N281" s="9"/>
    </row>
    <row r="282" spans="13:14" ht="15">
      <c r="M282" s="9"/>
      <c r="N282" s="9"/>
    </row>
    <row r="283" spans="13:14" ht="15">
      <c r="M283" s="9"/>
      <c r="N283" s="9"/>
    </row>
    <row r="284" spans="13:14" ht="15">
      <c r="M284" s="9"/>
      <c r="N284" s="9"/>
    </row>
    <row r="285" spans="13:14" ht="15">
      <c r="M285" s="9"/>
      <c r="N285" s="9"/>
    </row>
    <row r="286" spans="13:14" ht="15">
      <c r="M286" s="9"/>
      <c r="N286" s="9"/>
    </row>
    <row r="287" spans="13:14" ht="15">
      <c r="M287" s="9"/>
      <c r="N287" s="9"/>
    </row>
    <row r="288" spans="13:14" ht="15">
      <c r="M288" s="9"/>
      <c r="N288" s="9"/>
    </row>
    <row r="289" spans="13:14" ht="15">
      <c r="M289" s="9"/>
      <c r="N289" s="9"/>
    </row>
    <row r="290" spans="13:14" ht="15">
      <c r="M290" s="9"/>
      <c r="N290" s="9"/>
    </row>
    <row r="291" spans="13:14" ht="15">
      <c r="M291" s="9"/>
      <c r="N291" s="9"/>
    </row>
    <row r="292" spans="13:14" ht="15">
      <c r="M292" s="9"/>
      <c r="N292" s="9"/>
    </row>
    <row r="293" spans="13:14" ht="15">
      <c r="M293" s="9"/>
      <c r="N293" s="9"/>
    </row>
    <row r="294" spans="13:14" ht="15">
      <c r="M294" s="9"/>
      <c r="N294" s="9"/>
    </row>
    <row r="295" spans="13:14" ht="15">
      <c r="M295" s="9"/>
      <c r="N295" s="9"/>
    </row>
    <row r="296" spans="13:14" ht="32.25" customHeight="1">
      <c r="M296" s="9"/>
      <c r="N296" s="9"/>
    </row>
    <row r="297" spans="13:14" ht="15">
      <c r="M297" s="9"/>
      <c r="N297" s="9"/>
    </row>
    <row r="298" spans="13:14" ht="15">
      <c r="M298" s="9"/>
      <c r="N298" s="9"/>
    </row>
    <row r="299" spans="13:14" ht="15">
      <c r="M299" s="9"/>
      <c r="N299" s="9"/>
    </row>
    <row r="300" spans="13:14" ht="15">
      <c r="M300" s="9"/>
      <c r="N300" s="9"/>
    </row>
    <row r="301" spans="13:14" ht="15">
      <c r="M301" s="9"/>
      <c r="N301" s="9"/>
    </row>
    <row r="302" spans="13:14" ht="15">
      <c r="M302" s="9"/>
      <c r="N302" s="9"/>
    </row>
    <row r="303" spans="13:14" ht="15">
      <c r="M303" s="9"/>
      <c r="N303" s="9"/>
    </row>
    <row r="304" spans="13:14" ht="15">
      <c r="M304" s="9"/>
      <c r="N304" s="9"/>
    </row>
    <row r="305" spans="13:14" ht="15">
      <c r="M305" s="9"/>
      <c r="N305" s="9"/>
    </row>
    <row r="306" spans="13:14" ht="15">
      <c r="M306" s="9"/>
      <c r="N306" s="9"/>
    </row>
    <row r="307" spans="13:14" ht="15">
      <c r="M307" s="9"/>
      <c r="N307" s="9"/>
    </row>
    <row r="308" spans="13:14" ht="15">
      <c r="M308" s="9"/>
      <c r="N308" s="9"/>
    </row>
    <row r="309" spans="13:14" ht="15">
      <c r="M309" s="9"/>
      <c r="N309" s="9"/>
    </row>
    <row r="310" spans="13:14" ht="15">
      <c r="M310" s="9"/>
      <c r="N310" s="9"/>
    </row>
    <row r="311" spans="13:14" ht="15">
      <c r="M311" s="9"/>
      <c r="N311" s="9"/>
    </row>
    <row r="312" spans="13:14" ht="15">
      <c r="M312" s="9"/>
      <c r="N312" s="9"/>
    </row>
    <row r="313" spans="1:14" ht="15">
      <c r="A313" s="13"/>
      <c r="B313" s="9"/>
      <c r="C313" s="9"/>
      <c r="D313" s="9"/>
      <c r="E313" s="9"/>
      <c r="F313" s="9"/>
      <c r="G313" s="9"/>
      <c r="H313" s="9"/>
      <c r="I313" s="9"/>
      <c r="J313" s="9"/>
      <c r="K313" s="9"/>
      <c r="L313" s="9"/>
      <c r="M313" s="9"/>
      <c r="N313" s="9"/>
    </row>
    <row r="314" spans="11:14" ht="28.5" customHeight="1">
      <c r="K314" s="9"/>
      <c r="L314" s="9"/>
      <c r="M314" s="9"/>
      <c r="N314" s="9"/>
    </row>
    <row r="315" spans="11:14" ht="15">
      <c r="K315" s="9"/>
      <c r="L315" s="9"/>
      <c r="M315" s="9"/>
      <c r="N315" s="9"/>
    </row>
    <row r="316" spans="11:14" ht="15">
      <c r="K316" s="9"/>
      <c r="L316" s="9"/>
      <c r="M316" s="9"/>
      <c r="N316" s="9"/>
    </row>
    <row r="317" spans="11:14" ht="15">
      <c r="K317" s="9"/>
      <c r="L317" s="9"/>
      <c r="M317" s="9"/>
      <c r="N317" s="9"/>
    </row>
    <row r="318" spans="11:14" ht="15">
      <c r="K318" s="9"/>
      <c r="L318" s="9"/>
      <c r="M318" s="9"/>
      <c r="N318" s="9"/>
    </row>
    <row r="319" spans="11:14" ht="15">
      <c r="K319" s="9"/>
      <c r="L319" s="9"/>
      <c r="M319" s="9"/>
      <c r="N319" s="9"/>
    </row>
    <row r="320" spans="11:14" ht="15">
      <c r="K320" s="9"/>
      <c r="L320" s="9"/>
      <c r="M320" s="9"/>
      <c r="N320" s="9"/>
    </row>
    <row r="321" spans="11:14" ht="15">
      <c r="K321" s="9"/>
      <c r="L321" s="9"/>
      <c r="M321" s="9"/>
      <c r="N321" s="9"/>
    </row>
    <row r="322" spans="11:14" ht="15">
      <c r="K322" s="9"/>
      <c r="L322" s="9"/>
      <c r="M322" s="9"/>
      <c r="N322" s="9"/>
    </row>
    <row r="323" spans="11:14" ht="15">
      <c r="K323" s="9"/>
      <c r="L323" s="9"/>
      <c r="M323" s="9"/>
      <c r="N323" s="9"/>
    </row>
    <row r="324" spans="11:14" ht="15">
      <c r="K324" s="9"/>
      <c r="L324" s="9"/>
      <c r="M324" s="9"/>
      <c r="N324" s="9"/>
    </row>
    <row r="325" spans="11:14" ht="15">
      <c r="K325" s="9"/>
      <c r="L325" s="9"/>
      <c r="M325" s="9"/>
      <c r="N325" s="9"/>
    </row>
    <row r="326" spans="11:14" ht="15">
      <c r="K326" s="9"/>
      <c r="L326" s="9"/>
      <c r="M326" s="9"/>
      <c r="N326" s="9"/>
    </row>
    <row r="327" spans="11:14" ht="15">
      <c r="K327" s="9"/>
      <c r="L327" s="9"/>
      <c r="M327" s="9"/>
      <c r="N327" s="9"/>
    </row>
    <row r="328" spans="11:14" ht="15">
      <c r="K328" s="9"/>
      <c r="L328" s="9"/>
      <c r="M328" s="9"/>
      <c r="N328" s="9"/>
    </row>
    <row r="329" spans="11:14" ht="15">
      <c r="K329" s="9"/>
      <c r="L329" s="9"/>
      <c r="M329" s="9"/>
      <c r="N329" s="9"/>
    </row>
    <row r="330" spans="11:14" ht="15">
      <c r="K330" s="9"/>
      <c r="L330" s="9"/>
      <c r="M330" s="9"/>
      <c r="N330" s="9"/>
    </row>
    <row r="331" spans="11:14" ht="15">
      <c r="K331" s="9"/>
      <c r="L331" s="9"/>
      <c r="M331" s="9"/>
      <c r="N331" s="9"/>
    </row>
    <row r="332" spans="1:14" ht="15">
      <c r="A332" s="9"/>
      <c r="B332" s="9"/>
      <c r="C332" s="9"/>
      <c r="D332" s="9"/>
      <c r="E332" s="9"/>
      <c r="F332" s="9"/>
      <c r="G332" s="9"/>
      <c r="H332" s="9"/>
      <c r="I332" s="9"/>
      <c r="J332" s="9"/>
      <c r="K332" s="9"/>
      <c r="L332" s="9"/>
      <c r="M332" s="9"/>
      <c r="N332" s="9"/>
    </row>
    <row r="333" ht="29.25" customHeight="1"/>
    <row r="369" spans="8:14" ht="28.5" customHeight="1">
      <c r="H369" s="9"/>
      <c r="I369" s="9"/>
      <c r="J369" s="9"/>
      <c r="K369" s="9"/>
      <c r="L369" s="9"/>
      <c r="M369" s="9"/>
      <c r="N369" s="9"/>
    </row>
    <row r="370" spans="8:14" ht="15">
      <c r="H370" s="9"/>
      <c r="I370" s="9"/>
      <c r="J370" s="9"/>
      <c r="K370" s="9"/>
      <c r="L370" s="9"/>
      <c r="M370" s="9"/>
      <c r="N370" s="9"/>
    </row>
    <row r="371" spans="8:14" ht="15">
      <c r="H371" s="9"/>
      <c r="I371" s="9"/>
      <c r="J371" s="9"/>
      <c r="K371" s="9"/>
      <c r="L371" s="9"/>
      <c r="M371" s="9"/>
      <c r="N371" s="9"/>
    </row>
    <row r="372" spans="8:14" ht="15">
      <c r="H372" s="9"/>
      <c r="I372" s="9"/>
      <c r="J372" s="9"/>
      <c r="K372" s="9"/>
      <c r="L372" s="9"/>
      <c r="M372" s="9"/>
      <c r="N372" s="9"/>
    </row>
    <row r="373" spans="8:14" ht="15">
      <c r="H373" s="9"/>
      <c r="I373" s="9"/>
      <c r="J373" s="9"/>
      <c r="K373" s="9"/>
      <c r="L373" s="9"/>
      <c r="M373" s="9"/>
      <c r="N373" s="9"/>
    </row>
    <row r="374" spans="8:14" ht="15">
      <c r="H374" s="9"/>
      <c r="I374" s="9"/>
      <c r="J374" s="9"/>
      <c r="K374" s="9"/>
      <c r="L374" s="9"/>
      <c r="M374" s="9"/>
      <c r="N374" s="9"/>
    </row>
    <row r="375" spans="8:14" ht="15">
      <c r="H375" s="9"/>
      <c r="I375" s="9"/>
      <c r="J375" s="9"/>
      <c r="K375" s="9"/>
      <c r="L375" s="9"/>
      <c r="M375" s="9"/>
      <c r="N375" s="9"/>
    </row>
    <row r="376" spans="8:14" ht="15">
      <c r="H376" s="9"/>
      <c r="I376" s="9"/>
      <c r="J376" s="9"/>
      <c r="K376" s="9"/>
      <c r="L376" s="9"/>
      <c r="M376" s="9"/>
      <c r="N376" s="9"/>
    </row>
    <row r="377" spans="8:14" ht="15">
      <c r="H377" s="9"/>
      <c r="I377" s="9"/>
      <c r="J377" s="9"/>
      <c r="K377" s="9"/>
      <c r="L377" s="9"/>
      <c r="M377" s="9"/>
      <c r="N377" s="9"/>
    </row>
    <row r="378" spans="8:14" ht="15">
      <c r="H378" s="9"/>
      <c r="I378" s="9"/>
      <c r="J378" s="9"/>
      <c r="K378" s="9"/>
      <c r="L378" s="9"/>
      <c r="M378" s="9"/>
      <c r="N378" s="9"/>
    </row>
    <row r="379" spans="8:14" ht="15">
      <c r="H379" s="9"/>
      <c r="I379" s="9"/>
      <c r="J379" s="9"/>
      <c r="K379" s="9"/>
      <c r="L379" s="9"/>
      <c r="M379" s="9"/>
      <c r="N379" s="9"/>
    </row>
    <row r="380" spans="8:14" ht="15">
      <c r="H380" s="9"/>
      <c r="I380" s="9"/>
      <c r="J380" s="9"/>
      <c r="K380" s="9"/>
      <c r="L380" s="9"/>
      <c r="M380" s="9"/>
      <c r="N380" s="9"/>
    </row>
    <row r="381" spans="8:14" ht="15">
      <c r="H381" s="9"/>
      <c r="I381" s="9"/>
      <c r="J381" s="9"/>
      <c r="K381" s="9"/>
      <c r="L381" s="9"/>
      <c r="M381" s="9"/>
      <c r="N381" s="9"/>
    </row>
    <row r="382" spans="8:14" ht="15">
      <c r="H382" s="9"/>
      <c r="I382" s="9"/>
      <c r="J382" s="9"/>
      <c r="K382" s="9"/>
      <c r="L382" s="9"/>
      <c r="M382" s="9"/>
      <c r="N382" s="9"/>
    </row>
    <row r="383" spans="8:14" ht="15">
      <c r="H383" s="9"/>
      <c r="I383" s="9"/>
      <c r="J383" s="9"/>
      <c r="K383" s="9"/>
      <c r="L383" s="9"/>
      <c r="M383" s="9"/>
      <c r="N383" s="9"/>
    </row>
    <row r="384" spans="8:14" ht="15">
      <c r="H384" s="9"/>
      <c r="I384" s="9"/>
      <c r="J384" s="9"/>
      <c r="K384" s="9"/>
      <c r="L384" s="9"/>
      <c r="M384" s="9"/>
      <c r="N384" s="9"/>
    </row>
    <row r="385" spans="8:14" ht="15">
      <c r="H385" s="9"/>
      <c r="I385" s="9"/>
      <c r="J385" s="9"/>
      <c r="K385" s="9"/>
      <c r="L385" s="9"/>
      <c r="M385" s="9"/>
      <c r="N385" s="9"/>
    </row>
    <row r="386" spans="8:14" ht="15">
      <c r="H386" s="9"/>
      <c r="I386" s="9"/>
      <c r="J386" s="9"/>
      <c r="K386" s="9"/>
      <c r="L386" s="9"/>
      <c r="M386" s="9"/>
      <c r="N386" s="9"/>
    </row>
    <row r="387" spans="8:14" ht="15">
      <c r="H387" s="9"/>
      <c r="I387" s="9"/>
      <c r="J387" s="9"/>
      <c r="K387" s="9"/>
      <c r="L387" s="9"/>
      <c r="M387" s="9"/>
      <c r="N387" s="9"/>
    </row>
    <row r="388" spans="8:14" ht="15">
      <c r="H388" s="9"/>
      <c r="I388" s="9"/>
      <c r="J388" s="9"/>
      <c r="K388" s="9"/>
      <c r="L388" s="9"/>
      <c r="M388" s="9"/>
      <c r="N388" s="9"/>
    </row>
    <row r="389" spans="8:14" ht="15">
      <c r="H389" s="9"/>
      <c r="I389" s="9"/>
      <c r="J389" s="9"/>
      <c r="K389" s="9"/>
      <c r="L389" s="9"/>
      <c r="M389" s="9"/>
      <c r="N389" s="9"/>
    </row>
    <row r="390" spans="8:14" ht="15">
      <c r="H390" s="9"/>
      <c r="I390" s="9"/>
      <c r="J390" s="9"/>
      <c r="K390" s="9"/>
      <c r="L390" s="9"/>
      <c r="M390" s="9"/>
      <c r="N390" s="9"/>
    </row>
    <row r="391" spans="8:14" ht="15">
      <c r="H391" s="9"/>
      <c r="I391" s="9"/>
      <c r="J391" s="9"/>
      <c r="K391" s="9"/>
      <c r="L391" s="9"/>
      <c r="M391" s="9"/>
      <c r="N391" s="9"/>
    </row>
    <row r="392" spans="8:14" ht="15">
      <c r="H392" s="9"/>
      <c r="I392" s="9"/>
      <c r="J392" s="9"/>
      <c r="K392" s="9"/>
      <c r="L392" s="9"/>
      <c r="M392" s="9"/>
      <c r="N392" s="9"/>
    </row>
    <row r="393" spans="8:14" ht="15">
      <c r="H393" s="9"/>
      <c r="I393" s="9"/>
      <c r="J393" s="9"/>
      <c r="K393" s="9"/>
      <c r="L393" s="9"/>
      <c r="M393" s="9"/>
      <c r="N393" s="9"/>
    </row>
    <row r="394" spans="8:14" ht="15">
      <c r="H394" s="9"/>
      <c r="I394" s="9"/>
      <c r="J394" s="9"/>
      <c r="K394" s="9"/>
      <c r="L394" s="9"/>
      <c r="M394" s="9"/>
      <c r="N394" s="9"/>
    </row>
    <row r="395" spans="12:14" ht="27.75" customHeight="1">
      <c r="L395" s="9"/>
      <c r="M395" s="9"/>
      <c r="N395" s="9"/>
    </row>
    <row r="396" spans="12:14" ht="15">
      <c r="L396" s="9"/>
      <c r="M396" s="9"/>
      <c r="N396" s="9"/>
    </row>
    <row r="397" spans="12:14" ht="15">
      <c r="L397" s="9"/>
      <c r="M397" s="9"/>
      <c r="N397" s="9"/>
    </row>
    <row r="398" spans="12:14" ht="15">
      <c r="L398" s="9"/>
      <c r="M398" s="9"/>
      <c r="N398" s="9"/>
    </row>
    <row r="399" spans="12:14" ht="15">
      <c r="L399" s="9"/>
      <c r="M399" s="9"/>
      <c r="N399" s="9"/>
    </row>
    <row r="400" spans="12:14" ht="15">
      <c r="L400" s="9"/>
      <c r="M400" s="9"/>
      <c r="N400" s="9"/>
    </row>
    <row r="401" spans="12:14" ht="15">
      <c r="L401" s="9"/>
      <c r="M401" s="9"/>
      <c r="N401" s="9"/>
    </row>
    <row r="402" spans="12:14" ht="15">
      <c r="L402" s="9"/>
      <c r="M402" s="9"/>
      <c r="N402" s="9"/>
    </row>
    <row r="403" spans="12:14" ht="15">
      <c r="L403" s="9"/>
      <c r="M403" s="9"/>
      <c r="N403" s="9"/>
    </row>
    <row r="404" spans="12:14" ht="36" customHeight="1">
      <c r="L404" s="9"/>
      <c r="M404" s="9"/>
      <c r="N404" s="9"/>
    </row>
    <row r="405" spans="12:14" ht="15">
      <c r="L405" s="9"/>
      <c r="M405" s="9"/>
      <c r="N405" s="9"/>
    </row>
    <row r="406" spans="12:14" ht="15">
      <c r="L406" s="9"/>
      <c r="M406" s="9"/>
      <c r="N406" s="9"/>
    </row>
    <row r="407" spans="12:14" ht="15">
      <c r="L407" s="9"/>
      <c r="M407" s="9"/>
      <c r="N407" s="9"/>
    </row>
    <row r="408" spans="12:14" ht="15">
      <c r="L408" s="9"/>
      <c r="M408" s="9"/>
      <c r="N408" s="9"/>
    </row>
    <row r="409" spans="12:14" ht="15">
      <c r="L409" s="9"/>
      <c r="M409" s="9"/>
      <c r="N409" s="9"/>
    </row>
  </sheetData>
  <sheetProtection formatCells="0" formatColumns="0" formatRows="0" insertColumns="0" insertRows="0" insertHyperlinks="0" deleteColumns="0" deleteRows="0" autoFilter="0" pivotTables="0"/>
  <mergeCells count="6">
    <mergeCell ref="A11:I11"/>
    <mergeCell ref="A12:K12"/>
    <mergeCell ref="A6:I6"/>
    <mergeCell ref="A1:K1"/>
    <mergeCell ref="A22:I22"/>
    <mergeCell ref="A17:I17"/>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N211"/>
  <sheetViews>
    <sheetView zoomScalePageLayoutView="0" workbookViewId="0" topLeftCell="A1">
      <selection activeCell="A1" sqref="A1:N211"/>
    </sheetView>
  </sheetViews>
  <sheetFormatPr defaultColWidth="9.140625" defaultRowHeight="15"/>
  <sheetData>
    <row r="1" spans="1:14" ht="26.25" customHeight="1">
      <c r="A1" s="503" t="s">
        <v>286</v>
      </c>
      <c r="B1" s="503"/>
      <c r="C1" s="503"/>
      <c r="D1" s="503"/>
      <c r="E1" s="503"/>
      <c r="F1" s="503"/>
      <c r="G1" s="503"/>
      <c r="H1" s="503"/>
      <c r="I1" s="503"/>
      <c r="J1" s="336"/>
      <c r="K1" s="336"/>
      <c r="L1" s="336"/>
      <c r="M1" s="336"/>
      <c r="N1" s="336"/>
    </row>
    <row r="2" spans="1:14" ht="15">
      <c r="A2" s="337" t="s">
        <v>287</v>
      </c>
      <c r="B2" s="336"/>
      <c r="C2" s="336"/>
      <c r="D2" s="336"/>
      <c r="E2" s="336"/>
      <c r="F2" s="336"/>
      <c r="G2" s="336"/>
      <c r="H2" s="336"/>
      <c r="I2" s="336"/>
      <c r="J2" s="336"/>
      <c r="K2" s="336"/>
      <c r="L2" s="336"/>
      <c r="M2" s="336"/>
      <c r="N2" s="336"/>
    </row>
    <row r="3" spans="1:14" ht="15">
      <c r="A3" s="337"/>
      <c r="B3" s="336"/>
      <c r="C3" s="336"/>
      <c r="D3" s="336"/>
      <c r="E3" s="336"/>
      <c r="F3" s="336"/>
      <c r="G3" s="336"/>
      <c r="H3" s="336"/>
      <c r="I3" s="336"/>
      <c r="J3" s="336"/>
      <c r="K3" s="336"/>
      <c r="L3" s="336"/>
      <c r="M3" s="336"/>
      <c r="N3" s="336"/>
    </row>
    <row r="4" spans="1:14" ht="15">
      <c r="A4" s="338" t="s">
        <v>380</v>
      </c>
      <c r="B4" s="336"/>
      <c r="C4" s="336"/>
      <c r="D4" s="336"/>
      <c r="E4" s="336"/>
      <c r="F4" s="336"/>
      <c r="G4" s="336"/>
      <c r="H4" s="336"/>
      <c r="I4" s="336"/>
      <c r="J4" s="336"/>
      <c r="K4" s="336"/>
      <c r="L4" s="336"/>
      <c r="M4" s="336"/>
      <c r="N4" s="336"/>
    </row>
    <row r="5" spans="1:14" ht="52.5">
      <c r="A5" s="339" t="s">
        <v>281</v>
      </c>
      <c r="B5" s="339" t="s">
        <v>288</v>
      </c>
      <c r="C5" s="340" t="s">
        <v>135</v>
      </c>
      <c r="D5" s="339" t="s">
        <v>23</v>
      </c>
      <c r="E5" s="339" t="s">
        <v>289</v>
      </c>
      <c r="F5" s="341" t="s">
        <v>295</v>
      </c>
      <c r="G5" s="340" t="s">
        <v>260</v>
      </c>
      <c r="H5" s="339" t="s">
        <v>407</v>
      </c>
      <c r="I5" s="339" t="s">
        <v>290</v>
      </c>
      <c r="J5" s="336"/>
      <c r="K5" s="336"/>
      <c r="L5" s="336"/>
      <c r="M5" s="336"/>
      <c r="N5" s="336"/>
    </row>
    <row r="6" spans="1:14" ht="15">
      <c r="A6" s="342" t="s">
        <v>445</v>
      </c>
      <c r="B6" s="342" t="s">
        <v>445</v>
      </c>
      <c r="C6" s="342" t="s">
        <v>445</v>
      </c>
      <c r="D6" s="342" t="s">
        <v>445</v>
      </c>
      <c r="E6" s="342" t="s">
        <v>445</v>
      </c>
      <c r="F6" s="342" t="s">
        <v>445</v>
      </c>
      <c r="G6" s="342" t="s">
        <v>445</v>
      </c>
      <c r="H6" s="342" t="s">
        <v>445</v>
      </c>
      <c r="I6" s="342" t="s">
        <v>445</v>
      </c>
      <c r="J6" s="336"/>
      <c r="K6" s="336"/>
      <c r="L6" s="336"/>
      <c r="M6" s="336"/>
      <c r="N6" s="336"/>
    </row>
    <row r="7" spans="1:14" ht="15">
      <c r="A7" s="504" t="s">
        <v>168</v>
      </c>
      <c r="B7" s="504"/>
      <c r="C7" s="504"/>
      <c r="D7" s="504"/>
      <c r="E7" s="504"/>
      <c r="F7" s="504"/>
      <c r="G7" s="504"/>
      <c r="H7" s="504"/>
      <c r="I7" s="342" t="s">
        <v>445</v>
      </c>
      <c r="J7" s="336"/>
      <c r="K7" s="336"/>
      <c r="L7" s="336"/>
      <c r="M7" s="336"/>
      <c r="N7" s="336"/>
    </row>
    <row r="8" spans="1:14" ht="15">
      <c r="A8" s="343"/>
      <c r="B8" s="336"/>
      <c r="C8" s="336"/>
      <c r="D8" s="336"/>
      <c r="E8" s="336"/>
      <c r="F8" s="336"/>
      <c r="G8" s="336"/>
      <c r="H8" s="336"/>
      <c r="I8" s="336"/>
      <c r="J8" s="336"/>
      <c r="K8" s="336"/>
      <c r="L8" s="336"/>
      <c r="M8" s="336"/>
      <c r="N8" s="336"/>
    </row>
    <row r="9" spans="1:14" ht="15">
      <c r="A9" s="338" t="s">
        <v>381</v>
      </c>
      <c r="B9" s="336"/>
      <c r="C9" s="336"/>
      <c r="D9" s="336"/>
      <c r="E9" s="336"/>
      <c r="F9" s="336"/>
      <c r="G9" s="336"/>
      <c r="H9" s="336"/>
      <c r="I9" s="336"/>
      <c r="J9" s="336"/>
      <c r="K9" s="336"/>
      <c r="L9" s="336"/>
      <c r="M9" s="336"/>
      <c r="N9" s="336"/>
    </row>
    <row r="10" spans="1:14" ht="15">
      <c r="A10" s="344"/>
      <c r="B10" s="336"/>
      <c r="C10" s="336"/>
      <c r="D10" s="336"/>
      <c r="E10" s="336"/>
      <c r="F10" s="336"/>
      <c r="G10" s="336"/>
      <c r="H10" s="336"/>
      <c r="I10" s="336"/>
      <c r="J10" s="336"/>
      <c r="K10" s="336"/>
      <c r="L10" s="336"/>
      <c r="M10" s="336"/>
      <c r="N10" s="336"/>
    </row>
    <row r="11" spans="1:14" ht="52.5">
      <c r="A11" s="339" t="s">
        <v>281</v>
      </c>
      <c r="B11" s="339" t="s">
        <v>288</v>
      </c>
      <c r="C11" s="339" t="s">
        <v>291</v>
      </c>
      <c r="D11" s="339" t="s">
        <v>464</v>
      </c>
      <c r="E11" s="339" t="s">
        <v>465</v>
      </c>
      <c r="F11" s="339" t="s">
        <v>466</v>
      </c>
      <c r="G11" s="339" t="s">
        <v>189</v>
      </c>
      <c r="H11" s="339" t="s">
        <v>23</v>
      </c>
      <c r="I11" s="339" t="s">
        <v>155</v>
      </c>
      <c r="J11" s="336"/>
      <c r="K11" s="336"/>
      <c r="L11" s="336"/>
      <c r="M11" s="336"/>
      <c r="N11" s="336"/>
    </row>
    <row r="12" spans="1:14" ht="15">
      <c r="A12" s="342" t="s">
        <v>445</v>
      </c>
      <c r="B12" s="342" t="s">
        <v>445</v>
      </c>
      <c r="C12" s="342" t="s">
        <v>445</v>
      </c>
      <c r="D12" s="342" t="s">
        <v>445</v>
      </c>
      <c r="E12" s="342" t="s">
        <v>445</v>
      </c>
      <c r="F12" s="342" t="s">
        <v>445</v>
      </c>
      <c r="G12" s="342" t="s">
        <v>445</v>
      </c>
      <c r="H12" s="342" t="s">
        <v>445</v>
      </c>
      <c r="I12" s="342" t="s">
        <v>445</v>
      </c>
      <c r="J12" s="336"/>
      <c r="K12" s="336"/>
      <c r="L12" s="336"/>
      <c r="M12" s="336"/>
      <c r="N12" s="336"/>
    </row>
    <row r="13" spans="1:14" ht="15">
      <c r="A13" s="504" t="s">
        <v>168</v>
      </c>
      <c r="B13" s="504"/>
      <c r="C13" s="504"/>
      <c r="D13" s="504"/>
      <c r="E13" s="504"/>
      <c r="F13" s="504"/>
      <c r="G13" s="504"/>
      <c r="H13" s="504"/>
      <c r="I13" s="342" t="s">
        <v>445</v>
      </c>
      <c r="J13" s="336"/>
      <c r="K13" s="336"/>
      <c r="L13" s="336"/>
      <c r="M13" s="336"/>
      <c r="N13" s="336"/>
    </row>
    <row r="14" spans="1:14" ht="15">
      <c r="A14" s="336"/>
      <c r="B14" s="336"/>
      <c r="C14" s="336"/>
      <c r="D14" s="336"/>
      <c r="E14" s="336"/>
      <c r="F14" s="336"/>
      <c r="G14" s="336"/>
      <c r="H14" s="336"/>
      <c r="I14" s="336"/>
      <c r="J14" s="336"/>
      <c r="K14" s="336"/>
      <c r="L14" s="336"/>
      <c r="M14" s="336"/>
      <c r="N14" s="336"/>
    </row>
    <row r="15" spans="1:14" ht="15">
      <c r="A15" s="336"/>
      <c r="B15" s="336"/>
      <c r="C15" s="336"/>
      <c r="D15" s="336"/>
      <c r="E15" s="336"/>
      <c r="F15" s="336"/>
      <c r="G15" s="336"/>
      <c r="H15" s="336"/>
      <c r="I15" s="336"/>
      <c r="J15" s="336"/>
      <c r="K15" s="336"/>
      <c r="L15" s="336"/>
      <c r="M15" s="336"/>
      <c r="N15" s="336"/>
    </row>
    <row r="16" spans="1:14" ht="31.5" customHeight="1">
      <c r="A16" s="503" t="s">
        <v>1203</v>
      </c>
      <c r="B16" s="503"/>
      <c r="C16" s="503"/>
      <c r="D16" s="503"/>
      <c r="E16" s="503"/>
      <c r="F16" s="503"/>
      <c r="G16" s="503"/>
      <c r="H16" s="503"/>
      <c r="I16" s="503"/>
      <c r="J16" s="503"/>
      <c r="K16" s="503"/>
      <c r="L16" s="503"/>
      <c r="M16" s="503"/>
      <c r="N16" s="336"/>
    </row>
    <row r="17" spans="1:14" ht="15">
      <c r="A17" s="345"/>
      <c r="B17" s="336"/>
      <c r="C17" s="336"/>
      <c r="D17" s="336"/>
      <c r="E17" s="336"/>
      <c r="F17" s="336"/>
      <c r="G17" s="336"/>
      <c r="H17" s="336"/>
      <c r="I17" s="336"/>
      <c r="J17" s="336"/>
      <c r="K17" s="336"/>
      <c r="L17" s="336"/>
      <c r="M17" s="336"/>
      <c r="N17" s="336"/>
    </row>
    <row r="18" spans="1:14" ht="15">
      <c r="A18" s="345" t="s">
        <v>277</v>
      </c>
      <c r="B18" s="336"/>
      <c r="C18" s="336"/>
      <c r="D18" s="336"/>
      <c r="E18" s="336"/>
      <c r="F18" s="336"/>
      <c r="G18" s="336"/>
      <c r="H18" s="336"/>
      <c r="I18" s="336"/>
      <c r="J18" s="336"/>
      <c r="K18" s="336"/>
      <c r="L18" s="336"/>
      <c r="M18" s="336"/>
      <c r="N18" s="336"/>
    </row>
    <row r="19" spans="1:14" ht="52.5">
      <c r="A19" s="339" t="s">
        <v>467</v>
      </c>
      <c r="B19" s="339" t="s">
        <v>293</v>
      </c>
      <c r="C19" s="339" t="s">
        <v>441</v>
      </c>
      <c r="D19" s="339" t="s">
        <v>294</v>
      </c>
      <c r="E19" s="339" t="s">
        <v>292</v>
      </c>
      <c r="F19" s="339" t="s">
        <v>295</v>
      </c>
      <c r="G19" s="340" t="s">
        <v>296</v>
      </c>
      <c r="H19" s="339" t="s">
        <v>407</v>
      </c>
      <c r="I19" s="339" t="s">
        <v>285</v>
      </c>
      <c r="J19" s="339" t="s">
        <v>460</v>
      </c>
      <c r="K19" s="339" t="s">
        <v>297</v>
      </c>
      <c r="L19" s="339" t="s">
        <v>298</v>
      </c>
      <c r="M19" s="340" t="s">
        <v>269</v>
      </c>
      <c r="N19" s="336"/>
    </row>
    <row r="20" spans="1:14" ht="15">
      <c r="A20" s="342" t="s">
        <v>445</v>
      </c>
      <c r="B20" s="342" t="s">
        <v>445</v>
      </c>
      <c r="C20" s="342" t="s">
        <v>445</v>
      </c>
      <c r="D20" s="342" t="s">
        <v>445</v>
      </c>
      <c r="E20" s="342" t="s">
        <v>445</v>
      </c>
      <c r="F20" s="342" t="s">
        <v>445</v>
      </c>
      <c r="G20" s="342" t="s">
        <v>445</v>
      </c>
      <c r="H20" s="342" t="s">
        <v>445</v>
      </c>
      <c r="I20" s="342" t="s">
        <v>445</v>
      </c>
      <c r="J20" s="342" t="s">
        <v>445</v>
      </c>
      <c r="K20" s="342" t="s">
        <v>445</v>
      </c>
      <c r="L20" s="342" t="s">
        <v>445</v>
      </c>
      <c r="M20" s="342" t="s">
        <v>445</v>
      </c>
      <c r="N20" s="336"/>
    </row>
    <row r="21" spans="1:14" ht="15">
      <c r="A21" s="505" t="s">
        <v>270</v>
      </c>
      <c r="B21" s="505"/>
      <c r="C21" s="505"/>
      <c r="D21" s="505"/>
      <c r="E21" s="505"/>
      <c r="F21" s="505"/>
      <c r="G21" s="505"/>
      <c r="H21" s="505"/>
      <c r="I21" s="505"/>
      <c r="J21" s="505"/>
      <c r="K21" s="505"/>
      <c r="L21" s="342" t="s">
        <v>445</v>
      </c>
      <c r="M21" s="342" t="s">
        <v>445</v>
      </c>
      <c r="N21" s="336"/>
    </row>
    <row r="22" spans="1:14" ht="15">
      <c r="A22" s="337"/>
      <c r="B22" s="336"/>
      <c r="C22" s="336"/>
      <c r="D22" s="336"/>
      <c r="E22" s="336"/>
      <c r="F22" s="336"/>
      <c r="G22" s="336"/>
      <c r="H22" s="336"/>
      <c r="I22" s="336"/>
      <c r="J22" s="336"/>
      <c r="K22" s="336"/>
      <c r="L22" s="336"/>
      <c r="M22" s="336"/>
      <c r="N22" s="336"/>
    </row>
    <row r="23" spans="1:14" ht="15">
      <c r="A23" s="337" t="s">
        <v>261</v>
      </c>
      <c r="B23" s="336"/>
      <c r="C23" s="336"/>
      <c r="D23" s="336"/>
      <c r="E23" s="336"/>
      <c r="F23" s="336"/>
      <c r="G23" s="336"/>
      <c r="H23" s="336"/>
      <c r="I23" s="336"/>
      <c r="J23" s="336"/>
      <c r="K23" s="336"/>
      <c r="L23" s="336"/>
      <c r="M23" s="336"/>
      <c r="N23" s="336"/>
    </row>
    <row r="24" spans="1:14" ht="52.5">
      <c r="A24" s="339" t="s">
        <v>468</v>
      </c>
      <c r="B24" s="339" t="s">
        <v>293</v>
      </c>
      <c r="C24" s="339" t="s">
        <v>469</v>
      </c>
      <c r="D24" s="339" t="s">
        <v>294</v>
      </c>
      <c r="E24" s="339" t="s">
        <v>292</v>
      </c>
      <c r="F24" s="339" t="s">
        <v>319</v>
      </c>
      <c r="G24" s="339" t="s">
        <v>397</v>
      </c>
      <c r="H24" s="339" t="s">
        <v>459</v>
      </c>
      <c r="I24" s="339" t="s">
        <v>266</v>
      </c>
      <c r="J24" s="339" t="s">
        <v>271</v>
      </c>
      <c r="K24" s="339" t="s">
        <v>297</v>
      </c>
      <c r="L24" s="339" t="s">
        <v>298</v>
      </c>
      <c r="M24" s="340" t="s">
        <v>269</v>
      </c>
      <c r="N24" s="336"/>
    </row>
    <row r="25" spans="1:14" ht="15">
      <c r="A25" s="342" t="s">
        <v>445</v>
      </c>
      <c r="B25" s="342" t="s">
        <v>445</v>
      </c>
      <c r="C25" s="342" t="s">
        <v>445</v>
      </c>
      <c r="D25" s="342" t="s">
        <v>445</v>
      </c>
      <c r="E25" s="342" t="s">
        <v>445</v>
      </c>
      <c r="F25" s="342" t="s">
        <v>445</v>
      </c>
      <c r="G25" s="342" t="s">
        <v>445</v>
      </c>
      <c r="H25" s="342" t="s">
        <v>445</v>
      </c>
      <c r="I25" s="342" t="s">
        <v>445</v>
      </c>
      <c r="J25" s="342" t="s">
        <v>445</v>
      </c>
      <c r="K25" s="342" t="s">
        <v>445</v>
      </c>
      <c r="L25" s="342" t="s">
        <v>445</v>
      </c>
      <c r="M25" s="342" t="s">
        <v>445</v>
      </c>
      <c r="N25" s="336"/>
    </row>
    <row r="26" spans="1:14" ht="15">
      <c r="A26" s="505" t="s">
        <v>270</v>
      </c>
      <c r="B26" s="505"/>
      <c r="C26" s="505"/>
      <c r="D26" s="505"/>
      <c r="E26" s="505"/>
      <c r="F26" s="505"/>
      <c r="G26" s="505"/>
      <c r="H26" s="505"/>
      <c r="I26" s="505"/>
      <c r="J26" s="505"/>
      <c r="K26" s="505"/>
      <c r="L26" s="342" t="s">
        <v>445</v>
      </c>
      <c r="M26" s="342" t="s">
        <v>445</v>
      </c>
      <c r="N26" s="336"/>
    </row>
    <row r="27" spans="1:14" ht="15">
      <c r="A27" s="337"/>
      <c r="B27" s="336"/>
      <c r="C27" s="336"/>
      <c r="D27" s="336"/>
      <c r="E27" s="336"/>
      <c r="F27" s="336"/>
      <c r="G27" s="336"/>
      <c r="H27" s="336"/>
      <c r="I27" s="336"/>
      <c r="J27" s="336"/>
      <c r="K27" s="336"/>
      <c r="L27" s="336"/>
      <c r="M27" s="336"/>
      <c r="N27" s="336"/>
    </row>
    <row r="28" spans="1:14" ht="15">
      <c r="A28" s="503" t="s">
        <v>1204</v>
      </c>
      <c r="B28" s="503"/>
      <c r="C28" s="503"/>
      <c r="D28" s="503"/>
      <c r="E28" s="503"/>
      <c r="F28" s="503"/>
      <c r="G28" s="503"/>
      <c r="H28" s="503"/>
      <c r="I28" s="503"/>
      <c r="J28" s="503"/>
      <c r="K28" s="503"/>
      <c r="L28" s="503"/>
      <c r="M28" s="503"/>
      <c r="N28" s="336"/>
    </row>
    <row r="29" spans="1:14" ht="15">
      <c r="A29" s="337"/>
      <c r="B29" s="336"/>
      <c r="C29" s="336"/>
      <c r="D29" s="336"/>
      <c r="E29" s="336"/>
      <c r="F29" s="336"/>
      <c r="G29" s="336"/>
      <c r="H29" s="336"/>
      <c r="I29" s="336"/>
      <c r="J29" s="336"/>
      <c r="K29" s="336"/>
      <c r="L29" s="336"/>
      <c r="M29" s="336"/>
      <c r="N29" s="336"/>
    </row>
    <row r="30" spans="1:14" ht="15">
      <c r="A30" s="337" t="s">
        <v>277</v>
      </c>
      <c r="B30" s="336"/>
      <c r="C30" s="336"/>
      <c r="D30" s="336"/>
      <c r="E30" s="336"/>
      <c r="F30" s="336"/>
      <c r="G30" s="336"/>
      <c r="H30" s="336"/>
      <c r="I30" s="336"/>
      <c r="J30" s="336"/>
      <c r="K30" s="336"/>
      <c r="L30" s="336"/>
      <c r="M30" s="336"/>
      <c r="N30" s="336"/>
    </row>
    <row r="31" spans="1:14" ht="52.5">
      <c r="A31" s="339" t="s">
        <v>468</v>
      </c>
      <c r="B31" s="339" t="s">
        <v>300</v>
      </c>
      <c r="C31" s="339" t="s">
        <v>470</v>
      </c>
      <c r="D31" s="339" t="s">
        <v>301</v>
      </c>
      <c r="E31" s="339" t="s">
        <v>292</v>
      </c>
      <c r="F31" s="339" t="s">
        <v>295</v>
      </c>
      <c r="G31" s="340" t="s">
        <v>260</v>
      </c>
      <c r="H31" s="339" t="s">
        <v>471</v>
      </c>
      <c r="I31" s="339" t="s">
        <v>218</v>
      </c>
      <c r="J31" s="339" t="s">
        <v>271</v>
      </c>
      <c r="K31" s="339" t="s">
        <v>297</v>
      </c>
      <c r="L31" s="339" t="s">
        <v>298</v>
      </c>
      <c r="M31" s="340" t="s">
        <v>269</v>
      </c>
      <c r="N31" s="336"/>
    </row>
    <row r="32" spans="1:14" ht="15">
      <c r="A32" s="342" t="s">
        <v>445</v>
      </c>
      <c r="B32" s="342" t="s">
        <v>445</v>
      </c>
      <c r="C32" s="342" t="s">
        <v>445</v>
      </c>
      <c r="D32" s="342" t="s">
        <v>445</v>
      </c>
      <c r="E32" s="342" t="s">
        <v>445</v>
      </c>
      <c r="F32" s="342" t="s">
        <v>445</v>
      </c>
      <c r="G32" s="342" t="s">
        <v>445</v>
      </c>
      <c r="H32" s="342" t="s">
        <v>445</v>
      </c>
      <c r="I32" s="342" t="s">
        <v>445</v>
      </c>
      <c r="J32" s="342" t="s">
        <v>445</v>
      </c>
      <c r="K32" s="342" t="s">
        <v>445</v>
      </c>
      <c r="L32" s="342" t="s">
        <v>445</v>
      </c>
      <c r="M32" s="342" t="s">
        <v>445</v>
      </c>
      <c r="N32" s="336"/>
    </row>
    <row r="33" spans="1:14" ht="15">
      <c r="A33" s="505" t="s">
        <v>270</v>
      </c>
      <c r="B33" s="506"/>
      <c r="C33" s="506"/>
      <c r="D33" s="506"/>
      <c r="E33" s="506"/>
      <c r="F33" s="506"/>
      <c r="G33" s="506"/>
      <c r="H33" s="506"/>
      <c r="I33" s="506"/>
      <c r="J33" s="506"/>
      <c r="K33" s="506"/>
      <c r="L33" s="342" t="s">
        <v>445</v>
      </c>
      <c r="M33" s="342" t="s">
        <v>445</v>
      </c>
      <c r="N33" s="336"/>
    </row>
    <row r="34" spans="1:14" ht="15">
      <c r="A34" s="346"/>
      <c r="B34" s="336"/>
      <c r="C34" s="336"/>
      <c r="D34" s="336"/>
      <c r="E34" s="336"/>
      <c r="F34" s="336"/>
      <c r="G34" s="336"/>
      <c r="H34" s="336"/>
      <c r="I34" s="336"/>
      <c r="J34" s="336"/>
      <c r="K34" s="336"/>
      <c r="L34" s="336"/>
      <c r="M34" s="336"/>
      <c r="N34" s="336"/>
    </row>
    <row r="35" spans="1:14" ht="15">
      <c r="A35" s="337" t="s">
        <v>261</v>
      </c>
      <c r="B35" s="336"/>
      <c r="C35" s="336"/>
      <c r="D35" s="336"/>
      <c r="E35" s="336"/>
      <c r="F35" s="336"/>
      <c r="G35" s="336"/>
      <c r="H35" s="336"/>
      <c r="I35" s="336"/>
      <c r="J35" s="336"/>
      <c r="K35" s="336"/>
      <c r="L35" s="336"/>
      <c r="M35" s="336"/>
      <c r="N35" s="336"/>
    </row>
    <row r="36" spans="1:14" ht="52.5">
      <c r="A36" s="339" t="s">
        <v>468</v>
      </c>
      <c r="B36" s="339" t="s">
        <v>293</v>
      </c>
      <c r="C36" s="339" t="s">
        <v>473</v>
      </c>
      <c r="D36" s="339" t="s">
        <v>294</v>
      </c>
      <c r="E36" s="339" t="s">
        <v>292</v>
      </c>
      <c r="F36" s="339" t="s">
        <v>319</v>
      </c>
      <c r="G36" s="339" t="s">
        <v>474</v>
      </c>
      <c r="H36" s="339" t="s">
        <v>459</v>
      </c>
      <c r="I36" s="339" t="s">
        <v>266</v>
      </c>
      <c r="J36" s="339" t="s">
        <v>271</v>
      </c>
      <c r="K36" s="339" t="s">
        <v>273</v>
      </c>
      <c r="L36" s="339" t="s">
        <v>462</v>
      </c>
      <c r="M36" s="340" t="s">
        <v>269</v>
      </c>
      <c r="N36" s="336"/>
    </row>
    <row r="37" spans="1:14" ht="15">
      <c r="A37" s="342" t="s">
        <v>445</v>
      </c>
      <c r="B37" s="342" t="s">
        <v>445</v>
      </c>
      <c r="C37" s="342" t="s">
        <v>445</v>
      </c>
      <c r="D37" s="342" t="s">
        <v>445</v>
      </c>
      <c r="E37" s="342" t="s">
        <v>445</v>
      </c>
      <c r="F37" s="342" t="s">
        <v>445</v>
      </c>
      <c r="G37" s="342" t="s">
        <v>445</v>
      </c>
      <c r="H37" s="342" t="s">
        <v>445</v>
      </c>
      <c r="I37" s="342" t="s">
        <v>445</v>
      </c>
      <c r="J37" s="342" t="s">
        <v>445</v>
      </c>
      <c r="K37" s="342" t="s">
        <v>445</v>
      </c>
      <c r="L37" s="342" t="s">
        <v>445</v>
      </c>
      <c r="M37" s="342" t="s">
        <v>445</v>
      </c>
      <c r="N37" s="336"/>
    </row>
    <row r="38" spans="1:14" ht="15">
      <c r="A38" s="505" t="s">
        <v>275</v>
      </c>
      <c r="B38" s="505"/>
      <c r="C38" s="505"/>
      <c r="D38" s="505"/>
      <c r="E38" s="505"/>
      <c r="F38" s="505"/>
      <c r="G38" s="505"/>
      <c r="H38" s="505"/>
      <c r="I38" s="505"/>
      <c r="J38" s="505"/>
      <c r="K38" s="505"/>
      <c r="L38" s="342" t="s">
        <v>445</v>
      </c>
      <c r="M38" s="342" t="s">
        <v>445</v>
      </c>
      <c r="N38" s="336"/>
    </row>
    <row r="39" spans="1:14" ht="15">
      <c r="A39" s="336"/>
      <c r="B39" s="336"/>
      <c r="C39" s="336"/>
      <c r="D39" s="336"/>
      <c r="E39" s="336"/>
      <c r="F39" s="336"/>
      <c r="G39" s="336"/>
      <c r="H39" s="336"/>
      <c r="I39" s="336"/>
      <c r="J39" s="336"/>
      <c r="K39" s="336"/>
      <c r="L39" s="336"/>
      <c r="M39" s="336"/>
      <c r="N39" s="336"/>
    </row>
    <row r="40" spans="1:14" ht="24.75" customHeight="1">
      <c r="A40" s="503" t="s">
        <v>382</v>
      </c>
      <c r="B40" s="503"/>
      <c r="C40" s="503"/>
      <c r="D40" s="503"/>
      <c r="E40" s="503"/>
      <c r="F40" s="503"/>
      <c r="G40" s="503"/>
      <c r="H40" s="503"/>
      <c r="I40" s="503"/>
      <c r="J40" s="503"/>
      <c r="K40" s="336"/>
      <c r="L40" s="336"/>
      <c r="M40" s="336"/>
      <c r="N40" s="336"/>
    </row>
    <row r="41" spans="1:14" ht="15">
      <c r="A41" s="503" t="s">
        <v>302</v>
      </c>
      <c r="B41" s="503"/>
      <c r="C41" s="503"/>
      <c r="D41" s="503"/>
      <c r="E41" s="503"/>
      <c r="F41" s="503"/>
      <c r="G41" s="503"/>
      <c r="H41" s="503"/>
      <c r="I41" s="503"/>
      <c r="J41" s="336"/>
      <c r="K41" s="336"/>
      <c r="L41" s="336"/>
      <c r="M41" s="336"/>
      <c r="N41" s="336"/>
    </row>
    <row r="42" spans="1:14" ht="15">
      <c r="A42" s="337"/>
      <c r="B42" s="336"/>
      <c r="C42" s="336"/>
      <c r="D42" s="336"/>
      <c r="E42" s="336"/>
      <c r="F42" s="336"/>
      <c r="G42" s="336"/>
      <c r="H42" s="336"/>
      <c r="I42" s="336"/>
      <c r="J42" s="336"/>
      <c r="K42" s="336"/>
      <c r="L42" s="336"/>
      <c r="M42" s="336"/>
      <c r="N42" s="336"/>
    </row>
    <row r="43" spans="1:14" ht="15">
      <c r="A43" s="337" t="s">
        <v>277</v>
      </c>
      <c r="B43" s="336"/>
      <c r="C43" s="336"/>
      <c r="D43" s="336"/>
      <c r="E43" s="336"/>
      <c r="F43" s="336"/>
      <c r="G43" s="336"/>
      <c r="H43" s="336"/>
      <c r="I43" s="336"/>
      <c r="J43" s="336"/>
      <c r="K43" s="336"/>
      <c r="L43" s="336"/>
      <c r="M43" s="336"/>
      <c r="N43" s="336"/>
    </row>
    <row r="44" spans="1:14" ht="105">
      <c r="A44" s="340" t="s">
        <v>179</v>
      </c>
      <c r="B44" s="340" t="s">
        <v>472</v>
      </c>
      <c r="C44" s="340" t="s">
        <v>143</v>
      </c>
      <c r="D44" s="340" t="s">
        <v>144</v>
      </c>
      <c r="E44" s="340" t="s">
        <v>465</v>
      </c>
      <c r="F44" s="340" t="s">
        <v>415</v>
      </c>
      <c r="G44" s="339" t="s">
        <v>295</v>
      </c>
      <c r="H44" s="340" t="s">
        <v>260</v>
      </c>
      <c r="I44" s="339" t="s">
        <v>407</v>
      </c>
      <c r="J44" s="339" t="s">
        <v>155</v>
      </c>
      <c r="K44" s="336"/>
      <c r="L44" s="336"/>
      <c r="M44" s="336"/>
      <c r="N44" s="336"/>
    </row>
    <row r="45" spans="1:14" ht="21">
      <c r="A45" s="121" t="s">
        <v>453</v>
      </c>
      <c r="B45" s="340" t="s">
        <v>445</v>
      </c>
      <c r="C45" s="340" t="s">
        <v>445</v>
      </c>
      <c r="D45" s="340" t="s">
        <v>445</v>
      </c>
      <c r="E45" s="340" t="s">
        <v>445</v>
      </c>
      <c r="F45" s="340" t="s">
        <v>445</v>
      </c>
      <c r="G45" s="340" t="s">
        <v>445</v>
      </c>
      <c r="H45" s="340" t="s">
        <v>445</v>
      </c>
      <c r="I45" s="340" t="s">
        <v>445</v>
      </c>
      <c r="J45" s="340" t="s">
        <v>445</v>
      </c>
      <c r="K45" s="336"/>
      <c r="L45" s="336"/>
      <c r="M45" s="336"/>
      <c r="N45" s="336"/>
    </row>
    <row r="46" spans="1:14" ht="31.5">
      <c r="A46" s="121" t="s">
        <v>147</v>
      </c>
      <c r="B46" s="340" t="s">
        <v>445</v>
      </c>
      <c r="C46" s="340" t="s">
        <v>445</v>
      </c>
      <c r="D46" s="340" t="s">
        <v>445</v>
      </c>
      <c r="E46" s="340" t="s">
        <v>445</v>
      </c>
      <c r="F46" s="340" t="s">
        <v>445</v>
      </c>
      <c r="G46" s="340" t="s">
        <v>445</v>
      </c>
      <c r="H46" s="340" t="s">
        <v>445</v>
      </c>
      <c r="I46" s="340" t="s">
        <v>445</v>
      </c>
      <c r="J46" s="340" t="s">
        <v>445</v>
      </c>
      <c r="K46" s="336"/>
      <c r="L46" s="336"/>
      <c r="M46" s="336"/>
      <c r="N46" s="336"/>
    </row>
    <row r="47" spans="1:14" ht="15">
      <c r="A47" s="121" t="s">
        <v>181</v>
      </c>
      <c r="B47" s="340" t="s">
        <v>445</v>
      </c>
      <c r="C47" s="340" t="s">
        <v>445</v>
      </c>
      <c r="D47" s="340" t="s">
        <v>445</v>
      </c>
      <c r="E47" s="340" t="s">
        <v>445</v>
      </c>
      <c r="F47" s="340" t="s">
        <v>445</v>
      </c>
      <c r="G47" s="340" t="s">
        <v>445</v>
      </c>
      <c r="H47" s="340" t="s">
        <v>445</v>
      </c>
      <c r="I47" s="340" t="s">
        <v>445</v>
      </c>
      <c r="J47" s="340" t="s">
        <v>445</v>
      </c>
      <c r="K47" s="336"/>
      <c r="L47" s="336"/>
      <c r="M47" s="336"/>
      <c r="N47" s="336"/>
    </row>
    <row r="48" spans="1:14" ht="21">
      <c r="A48" s="121" t="s">
        <v>148</v>
      </c>
      <c r="B48" s="340" t="s">
        <v>445</v>
      </c>
      <c r="C48" s="340" t="s">
        <v>445</v>
      </c>
      <c r="D48" s="340" t="s">
        <v>445</v>
      </c>
      <c r="E48" s="340" t="s">
        <v>445</v>
      </c>
      <c r="F48" s="340" t="s">
        <v>445</v>
      </c>
      <c r="G48" s="340" t="s">
        <v>445</v>
      </c>
      <c r="H48" s="340" t="s">
        <v>445</v>
      </c>
      <c r="I48" s="340" t="s">
        <v>445</v>
      </c>
      <c r="J48" s="340" t="s">
        <v>445</v>
      </c>
      <c r="K48" s="336"/>
      <c r="L48" s="336"/>
      <c r="M48" s="336"/>
      <c r="N48" s="336"/>
    </row>
    <row r="49" spans="1:14" ht="31.5">
      <c r="A49" s="121" t="s">
        <v>303</v>
      </c>
      <c r="B49" s="340" t="s">
        <v>445</v>
      </c>
      <c r="C49" s="340" t="s">
        <v>445</v>
      </c>
      <c r="D49" s="340" t="s">
        <v>445</v>
      </c>
      <c r="E49" s="340" t="s">
        <v>445</v>
      </c>
      <c r="F49" s="340" t="s">
        <v>445</v>
      </c>
      <c r="G49" s="340" t="s">
        <v>445</v>
      </c>
      <c r="H49" s="340" t="s">
        <v>445</v>
      </c>
      <c r="I49" s="340" t="s">
        <v>445</v>
      </c>
      <c r="J49" s="340" t="s">
        <v>445</v>
      </c>
      <c r="K49" s="336"/>
      <c r="L49" s="336"/>
      <c r="M49" s="336"/>
      <c r="N49" s="336"/>
    </row>
    <row r="50" spans="1:14" ht="15">
      <c r="A50" s="507" t="s">
        <v>168</v>
      </c>
      <c r="B50" s="507"/>
      <c r="C50" s="507"/>
      <c r="D50" s="507"/>
      <c r="E50" s="507"/>
      <c r="F50" s="507"/>
      <c r="G50" s="507"/>
      <c r="H50" s="507"/>
      <c r="I50" s="507"/>
      <c r="J50" s="347"/>
      <c r="K50" s="336"/>
      <c r="L50" s="336"/>
      <c r="M50" s="336"/>
      <c r="N50" s="336"/>
    </row>
    <row r="51" spans="1:14" ht="15">
      <c r="A51" s="337"/>
      <c r="B51" s="336"/>
      <c r="C51" s="336"/>
      <c r="D51" s="336"/>
      <c r="E51" s="336"/>
      <c r="F51" s="336"/>
      <c r="G51" s="336"/>
      <c r="H51" s="336"/>
      <c r="I51" s="336"/>
      <c r="J51" s="336"/>
      <c r="K51" s="336"/>
      <c r="L51" s="336"/>
      <c r="M51" s="336"/>
      <c r="N51" s="336"/>
    </row>
    <row r="52" spans="1:14" ht="15">
      <c r="A52" s="337" t="s">
        <v>304</v>
      </c>
      <c r="B52" s="336"/>
      <c r="C52" s="336"/>
      <c r="D52" s="336"/>
      <c r="E52" s="336"/>
      <c r="F52" s="336"/>
      <c r="G52" s="336"/>
      <c r="H52" s="336"/>
      <c r="I52" s="336"/>
      <c r="J52" s="336"/>
      <c r="K52" s="336"/>
      <c r="L52" s="336"/>
      <c r="M52" s="336"/>
      <c r="N52" s="336"/>
    </row>
    <row r="53" spans="1:14" ht="15">
      <c r="A53" s="348"/>
      <c r="B53" s="336"/>
      <c r="C53" s="336"/>
      <c r="D53" s="336"/>
      <c r="E53" s="336"/>
      <c r="F53" s="336"/>
      <c r="G53" s="336"/>
      <c r="H53" s="336"/>
      <c r="I53" s="336"/>
      <c r="J53" s="336"/>
      <c r="K53" s="336"/>
      <c r="L53" s="336"/>
      <c r="M53" s="336"/>
      <c r="N53" s="336"/>
    </row>
    <row r="54" spans="1:14" ht="105">
      <c r="A54" s="340" t="s">
        <v>179</v>
      </c>
      <c r="B54" s="340" t="s">
        <v>472</v>
      </c>
      <c r="C54" s="340" t="s">
        <v>143</v>
      </c>
      <c r="D54" s="340" t="s">
        <v>144</v>
      </c>
      <c r="E54" s="340" t="s">
        <v>1205</v>
      </c>
      <c r="F54" s="340" t="s">
        <v>415</v>
      </c>
      <c r="G54" s="339" t="s">
        <v>305</v>
      </c>
      <c r="H54" s="339" t="s">
        <v>475</v>
      </c>
      <c r="I54" s="339" t="s">
        <v>476</v>
      </c>
      <c r="J54" s="339" t="s">
        <v>290</v>
      </c>
      <c r="K54" s="336"/>
      <c r="L54" s="336"/>
      <c r="M54" s="336"/>
      <c r="N54" s="336"/>
    </row>
    <row r="55" spans="1:14" ht="21">
      <c r="A55" s="121" t="s">
        <v>146</v>
      </c>
      <c r="B55" s="340" t="s">
        <v>445</v>
      </c>
      <c r="C55" s="340" t="s">
        <v>445</v>
      </c>
      <c r="D55" s="340" t="s">
        <v>445</v>
      </c>
      <c r="E55" s="340" t="s">
        <v>445</v>
      </c>
      <c r="F55" s="340" t="s">
        <v>445</v>
      </c>
      <c r="G55" s="340" t="s">
        <v>445</v>
      </c>
      <c r="H55" s="340" t="s">
        <v>445</v>
      </c>
      <c r="I55" s="340" t="s">
        <v>445</v>
      </c>
      <c r="J55" s="340" t="s">
        <v>445</v>
      </c>
      <c r="K55" s="336"/>
      <c r="L55" s="336"/>
      <c r="M55" s="336"/>
      <c r="N55" s="336"/>
    </row>
    <row r="56" spans="1:14" ht="31.5">
      <c r="A56" s="121" t="s">
        <v>147</v>
      </c>
      <c r="B56" s="340" t="s">
        <v>445</v>
      </c>
      <c r="C56" s="340" t="s">
        <v>445</v>
      </c>
      <c r="D56" s="340" t="s">
        <v>445</v>
      </c>
      <c r="E56" s="340" t="s">
        <v>445</v>
      </c>
      <c r="F56" s="340" t="s">
        <v>445</v>
      </c>
      <c r="G56" s="340" t="s">
        <v>445</v>
      </c>
      <c r="H56" s="340" t="s">
        <v>445</v>
      </c>
      <c r="I56" s="340" t="s">
        <v>445</v>
      </c>
      <c r="J56" s="340" t="s">
        <v>445</v>
      </c>
      <c r="K56" s="336"/>
      <c r="L56" s="336"/>
      <c r="M56" s="336"/>
      <c r="N56" s="336"/>
    </row>
    <row r="57" spans="1:14" ht="15">
      <c r="A57" s="121" t="s">
        <v>181</v>
      </c>
      <c r="B57" s="340" t="s">
        <v>445</v>
      </c>
      <c r="C57" s="340" t="s">
        <v>445</v>
      </c>
      <c r="D57" s="340" t="s">
        <v>445</v>
      </c>
      <c r="E57" s="340" t="s">
        <v>445</v>
      </c>
      <c r="F57" s="340" t="s">
        <v>445</v>
      </c>
      <c r="G57" s="340" t="s">
        <v>445</v>
      </c>
      <c r="H57" s="340" t="s">
        <v>445</v>
      </c>
      <c r="I57" s="340" t="s">
        <v>445</v>
      </c>
      <c r="J57" s="340" t="s">
        <v>445</v>
      </c>
      <c r="K57" s="336"/>
      <c r="L57" s="336"/>
      <c r="M57" s="336"/>
      <c r="N57" s="336"/>
    </row>
    <row r="58" spans="1:14" ht="21">
      <c r="A58" s="121" t="s">
        <v>148</v>
      </c>
      <c r="B58" s="340" t="s">
        <v>445</v>
      </c>
      <c r="C58" s="340" t="s">
        <v>445</v>
      </c>
      <c r="D58" s="340" t="s">
        <v>445</v>
      </c>
      <c r="E58" s="340" t="s">
        <v>445</v>
      </c>
      <c r="F58" s="340" t="s">
        <v>445</v>
      </c>
      <c r="G58" s="340" t="s">
        <v>445</v>
      </c>
      <c r="H58" s="340" t="s">
        <v>445</v>
      </c>
      <c r="I58" s="340" t="s">
        <v>445</v>
      </c>
      <c r="J58" s="340" t="s">
        <v>445</v>
      </c>
      <c r="K58" s="336"/>
      <c r="L58" s="336"/>
      <c r="M58" s="336"/>
      <c r="N58" s="336"/>
    </row>
    <row r="59" spans="1:14" ht="31.5">
      <c r="A59" s="121" t="s">
        <v>303</v>
      </c>
      <c r="B59" s="340" t="s">
        <v>445</v>
      </c>
      <c r="C59" s="340" t="s">
        <v>445</v>
      </c>
      <c r="D59" s="340" t="s">
        <v>445</v>
      </c>
      <c r="E59" s="340" t="s">
        <v>445</v>
      </c>
      <c r="F59" s="340" t="s">
        <v>445</v>
      </c>
      <c r="G59" s="340" t="s">
        <v>445</v>
      </c>
      <c r="H59" s="340" t="s">
        <v>445</v>
      </c>
      <c r="I59" s="340" t="s">
        <v>445</v>
      </c>
      <c r="J59" s="340" t="s">
        <v>445</v>
      </c>
      <c r="K59" s="336"/>
      <c r="L59" s="336"/>
      <c r="M59" s="336"/>
      <c r="N59" s="336"/>
    </row>
    <row r="60" spans="1:14" ht="15">
      <c r="A60" s="507" t="s">
        <v>168</v>
      </c>
      <c r="B60" s="507"/>
      <c r="C60" s="507"/>
      <c r="D60" s="507"/>
      <c r="E60" s="507"/>
      <c r="F60" s="507"/>
      <c r="G60" s="507"/>
      <c r="H60" s="507"/>
      <c r="I60" s="507"/>
      <c r="J60" s="347"/>
      <c r="K60" s="336"/>
      <c r="L60" s="336"/>
      <c r="M60" s="336"/>
      <c r="N60" s="336"/>
    </row>
    <row r="61" spans="1:14" ht="15">
      <c r="A61" s="336"/>
      <c r="B61" s="336"/>
      <c r="C61" s="336"/>
      <c r="D61" s="336"/>
      <c r="E61" s="336"/>
      <c r="F61" s="336"/>
      <c r="G61" s="336"/>
      <c r="H61" s="336"/>
      <c r="I61" s="336"/>
      <c r="J61" s="336"/>
      <c r="K61" s="336"/>
      <c r="L61" s="336"/>
      <c r="M61" s="336"/>
      <c r="N61" s="336"/>
    </row>
    <row r="62" spans="1:14" ht="15">
      <c r="A62" s="336"/>
      <c r="B62" s="336"/>
      <c r="C62" s="336"/>
      <c r="D62" s="336"/>
      <c r="E62" s="336"/>
      <c r="F62" s="336"/>
      <c r="G62" s="336"/>
      <c r="H62" s="336"/>
      <c r="I62" s="336"/>
      <c r="J62" s="336"/>
      <c r="K62" s="336"/>
      <c r="L62" s="336"/>
      <c r="M62" s="336"/>
      <c r="N62" s="336"/>
    </row>
    <row r="63" spans="1:14" ht="15">
      <c r="A63" s="508" t="s">
        <v>1206</v>
      </c>
      <c r="B63" s="508"/>
      <c r="C63" s="508"/>
      <c r="D63" s="508"/>
      <c r="E63" s="508"/>
      <c r="F63" s="508"/>
      <c r="G63" s="508"/>
      <c r="H63" s="508"/>
      <c r="I63" s="508"/>
      <c r="J63" s="508"/>
      <c r="K63" s="508"/>
      <c r="L63" s="508"/>
      <c r="M63" s="508"/>
      <c r="N63" s="336"/>
    </row>
    <row r="64" spans="1:14" ht="15">
      <c r="A64" s="337"/>
      <c r="B64" s="336"/>
      <c r="C64" s="336"/>
      <c r="D64" s="336"/>
      <c r="E64" s="336"/>
      <c r="F64" s="336"/>
      <c r="G64" s="336"/>
      <c r="H64" s="336"/>
      <c r="I64" s="336"/>
      <c r="J64" s="336"/>
      <c r="K64" s="336"/>
      <c r="L64" s="336"/>
      <c r="M64" s="336"/>
      <c r="N64" s="336"/>
    </row>
    <row r="65" spans="1:14" ht="15">
      <c r="A65" s="337" t="s">
        <v>277</v>
      </c>
      <c r="B65" s="336"/>
      <c r="C65" s="336"/>
      <c r="D65" s="336"/>
      <c r="E65" s="336"/>
      <c r="F65" s="336"/>
      <c r="G65" s="336"/>
      <c r="H65" s="336"/>
      <c r="I65" s="336"/>
      <c r="J65" s="336"/>
      <c r="K65" s="336"/>
      <c r="L65" s="336"/>
      <c r="M65" s="336"/>
      <c r="N65" s="336"/>
    </row>
    <row r="66" spans="1:14" ht="105">
      <c r="A66" s="339" t="s">
        <v>468</v>
      </c>
      <c r="B66" s="339" t="s">
        <v>306</v>
      </c>
      <c r="C66" s="339" t="s">
        <v>143</v>
      </c>
      <c r="D66" s="339" t="s">
        <v>144</v>
      </c>
      <c r="E66" s="339" t="s">
        <v>292</v>
      </c>
      <c r="F66" s="339" t="s">
        <v>295</v>
      </c>
      <c r="G66" s="340" t="s">
        <v>260</v>
      </c>
      <c r="H66" s="339" t="s">
        <v>407</v>
      </c>
      <c r="I66" s="339" t="s">
        <v>218</v>
      </c>
      <c r="J66" s="339" t="s">
        <v>271</v>
      </c>
      <c r="K66" s="339" t="s">
        <v>267</v>
      </c>
      <c r="L66" s="339" t="s">
        <v>298</v>
      </c>
      <c r="M66" s="340" t="s">
        <v>269</v>
      </c>
      <c r="N66" s="336"/>
    </row>
    <row r="67" spans="1:14" ht="15">
      <c r="A67" s="339" t="s">
        <v>445</v>
      </c>
      <c r="B67" s="339" t="s">
        <v>445</v>
      </c>
      <c r="C67" s="339" t="s">
        <v>445</v>
      </c>
      <c r="D67" s="339" t="s">
        <v>445</v>
      </c>
      <c r="E67" s="339" t="s">
        <v>445</v>
      </c>
      <c r="F67" s="339" t="s">
        <v>445</v>
      </c>
      <c r="G67" s="339" t="s">
        <v>445</v>
      </c>
      <c r="H67" s="339" t="s">
        <v>445</v>
      </c>
      <c r="I67" s="339" t="s">
        <v>445</v>
      </c>
      <c r="J67" s="339" t="s">
        <v>445</v>
      </c>
      <c r="K67" s="339" t="s">
        <v>445</v>
      </c>
      <c r="L67" s="339" t="s">
        <v>445</v>
      </c>
      <c r="M67" s="339" t="s">
        <v>445</v>
      </c>
      <c r="N67" s="336"/>
    </row>
    <row r="68" spans="1:14" ht="15">
      <c r="A68" s="505" t="s">
        <v>270</v>
      </c>
      <c r="B68" s="505"/>
      <c r="C68" s="505"/>
      <c r="D68" s="505"/>
      <c r="E68" s="505"/>
      <c r="F68" s="505"/>
      <c r="G68" s="505"/>
      <c r="H68" s="505"/>
      <c r="I68" s="505"/>
      <c r="J68" s="505"/>
      <c r="K68" s="505"/>
      <c r="L68" s="339" t="s">
        <v>445</v>
      </c>
      <c r="M68" s="339" t="s">
        <v>445</v>
      </c>
      <c r="N68" s="336"/>
    </row>
    <row r="69" spans="1:14" ht="15">
      <c r="A69" s="337"/>
      <c r="B69" s="336"/>
      <c r="C69" s="336"/>
      <c r="D69" s="336"/>
      <c r="E69" s="336"/>
      <c r="F69" s="336"/>
      <c r="G69" s="336"/>
      <c r="H69" s="336"/>
      <c r="I69" s="336"/>
      <c r="J69" s="336"/>
      <c r="K69" s="336"/>
      <c r="L69" s="336"/>
      <c r="M69" s="336"/>
      <c r="N69" s="336"/>
    </row>
    <row r="70" spans="1:14" ht="15">
      <c r="A70" s="337" t="s">
        <v>261</v>
      </c>
      <c r="B70" s="336"/>
      <c r="C70" s="336"/>
      <c r="D70" s="336"/>
      <c r="E70" s="336"/>
      <c r="F70" s="336"/>
      <c r="G70" s="336"/>
      <c r="H70" s="336"/>
      <c r="I70" s="336"/>
      <c r="J70" s="336"/>
      <c r="K70" s="336"/>
      <c r="L70" s="336"/>
      <c r="M70" s="336"/>
      <c r="N70" s="336"/>
    </row>
    <row r="71" spans="1:14" ht="105">
      <c r="A71" s="339" t="s">
        <v>468</v>
      </c>
      <c r="B71" s="339" t="s">
        <v>306</v>
      </c>
      <c r="C71" s="339" t="s">
        <v>477</v>
      </c>
      <c r="D71" s="339" t="s">
        <v>144</v>
      </c>
      <c r="E71" s="339" t="s">
        <v>292</v>
      </c>
      <c r="F71" s="339" t="s">
        <v>319</v>
      </c>
      <c r="G71" s="339" t="s">
        <v>189</v>
      </c>
      <c r="H71" s="339" t="s">
        <v>459</v>
      </c>
      <c r="I71" s="339" t="s">
        <v>266</v>
      </c>
      <c r="J71" s="339" t="s">
        <v>271</v>
      </c>
      <c r="K71" s="339" t="s">
        <v>273</v>
      </c>
      <c r="L71" s="339" t="s">
        <v>268</v>
      </c>
      <c r="M71" s="340" t="s">
        <v>269</v>
      </c>
      <c r="N71" s="336"/>
    </row>
    <row r="72" spans="1:14" ht="15">
      <c r="A72" s="339" t="s">
        <v>445</v>
      </c>
      <c r="B72" s="339" t="s">
        <v>445</v>
      </c>
      <c r="C72" s="339" t="s">
        <v>445</v>
      </c>
      <c r="D72" s="339" t="s">
        <v>445</v>
      </c>
      <c r="E72" s="339" t="s">
        <v>445</v>
      </c>
      <c r="F72" s="339" t="s">
        <v>445</v>
      </c>
      <c r="G72" s="339" t="s">
        <v>445</v>
      </c>
      <c r="H72" s="339" t="s">
        <v>445</v>
      </c>
      <c r="I72" s="339" t="s">
        <v>445</v>
      </c>
      <c r="J72" s="339" t="s">
        <v>445</v>
      </c>
      <c r="K72" s="339" t="s">
        <v>445</v>
      </c>
      <c r="L72" s="339" t="s">
        <v>445</v>
      </c>
      <c r="M72" s="339" t="s">
        <v>445</v>
      </c>
      <c r="N72" s="336"/>
    </row>
    <row r="73" spans="1:14" ht="15">
      <c r="A73" s="505" t="s">
        <v>270</v>
      </c>
      <c r="B73" s="505"/>
      <c r="C73" s="505"/>
      <c r="D73" s="505"/>
      <c r="E73" s="505"/>
      <c r="F73" s="505"/>
      <c r="G73" s="505"/>
      <c r="H73" s="505"/>
      <c r="I73" s="505"/>
      <c r="J73" s="505"/>
      <c r="K73" s="505"/>
      <c r="L73" s="339" t="s">
        <v>445</v>
      </c>
      <c r="M73" s="339" t="s">
        <v>445</v>
      </c>
      <c r="N73" s="336"/>
    </row>
    <row r="74" spans="1:14" ht="15">
      <c r="A74" s="337"/>
      <c r="B74" s="336"/>
      <c r="C74" s="336"/>
      <c r="D74" s="336"/>
      <c r="E74" s="336"/>
      <c r="F74" s="336"/>
      <c r="G74" s="336"/>
      <c r="H74" s="336"/>
      <c r="I74" s="336"/>
      <c r="J74" s="336"/>
      <c r="K74" s="336"/>
      <c r="L74" s="336"/>
      <c r="M74" s="336"/>
      <c r="N74" s="336"/>
    </row>
    <row r="75" spans="1:14" ht="15">
      <c r="A75" s="503" t="s">
        <v>1207</v>
      </c>
      <c r="B75" s="503"/>
      <c r="C75" s="503"/>
      <c r="D75" s="503"/>
      <c r="E75" s="503"/>
      <c r="F75" s="503"/>
      <c r="G75" s="503"/>
      <c r="H75" s="503"/>
      <c r="I75" s="503"/>
      <c r="J75" s="503"/>
      <c r="K75" s="503"/>
      <c r="L75" s="503"/>
      <c r="M75" s="503"/>
      <c r="N75" s="336"/>
    </row>
    <row r="76" spans="1:14" ht="15">
      <c r="A76" s="337"/>
      <c r="B76" s="336"/>
      <c r="C76" s="336"/>
      <c r="D76" s="336"/>
      <c r="E76" s="336"/>
      <c r="F76" s="336"/>
      <c r="G76" s="336"/>
      <c r="H76" s="336"/>
      <c r="I76" s="336"/>
      <c r="J76" s="336"/>
      <c r="K76" s="336"/>
      <c r="L76" s="336"/>
      <c r="M76" s="336"/>
      <c r="N76" s="336"/>
    </row>
    <row r="77" spans="1:14" ht="15">
      <c r="A77" s="337" t="s">
        <v>277</v>
      </c>
      <c r="B77" s="336"/>
      <c r="C77" s="336"/>
      <c r="D77" s="336"/>
      <c r="E77" s="336"/>
      <c r="F77" s="336"/>
      <c r="G77" s="336"/>
      <c r="H77" s="336"/>
      <c r="I77" s="336"/>
      <c r="J77" s="336"/>
      <c r="K77" s="336"/>
      <c r="L77" s="336"/>
      <c r="M77" s="336"/>
      <c r="N77" s="336"/>
    </row>
    <row r="78" spans="1:14" ht="105">
      <c r="A78" s="339" t="s">
        <v>468</v>
      </c>
      <c r="B78" s="339" t="s">
        <v>307</v>
      </c>
      <c r="C78" s="339" t="s">
        <v>143</v>
      </c>
      <c r="D78" s="339" t="s">
        <v>144</v>
      </c>
      <c r="E78" s="339" t="s">
        <v>292</v>
      </c>
      <c r="F78" s="339" t="s">
        <v>295</v>
      </c>
      <c r="G78" s="340" t="s">
        <v>260</v>
      </c>
      <c r="H78" s="339" t="s">
        <v>407</v>
      </c>
      <c r="I78" s="339" t="s">
        <v>478</v>
      </c>
      <c r="J78" s="339" t="s">
        <v>271</v>
      </c>
      <c r="K78" s="339" t="s">
        <v>267</v>
      </c>
      <c r="L78" s="339" t="s">
        <v>268</v>
      </c>
      <c r="M78" s="340" t="s">
        <v>269</v>
      </c>
      <c r="N78" s="336"/>
    </row>
    <row r="79" spans="1:14" ht="15">
      <c r="A79" s="339" t="s">
        <v>445</v>
      </c>
      <c r="B79" s="339" t="s">
        <v>445</v>
      </c>
      <c r="C79" s="339" t="s">
        <v>445</v>
      </c>
      <c r="D79" s="339" t="s">
        <v>445</v>
      </c>
      <c r="E79" s="339" t="s">
        <v>445</v>
      </c>
      <c r="F79" s="339" t="s">
        <v>445</v>
      </c>
      <c r="G79" s="339" t="s">
        <v>445</v>
      </c>
      <c r="H79" s="339" t="s">
        <v>445</v>
      </c>
      <c r="I79" s="339" t="s">
        <v>445</v>
      </c>
      <c r="J79" s="339" t="s">
        <v>445</v>
      </c>
      <c r="K79" s="339" t="s">
        <v>445</v>
      </c>
      <c r="L79" s="339" t="s">
        <v>445</v>
      </c>
      <c r="M79" s="339" t="s">
        <v>445</v>
      </c>
      <c r="N79" s="336"/>
    </row>
    <row r="80" spans="1:14" ht="15">
      <c r="A80" s="505" t="s">
        <v>270</v>
      </c>
      <c r="B80" s="505"/>
      <c r="C80" s="505"/>
      <c r="D80" s="505"/>
      <c r="E80" s="505"/>
      <c r="F80" s="505"/>
      <c r="G80" s="505"/>
      <c r="H80" s="505"/>
      <c r="I80" s="505"/>
      <c r="J80" s="505"/>
      <c r="K80" s="505"/>
      <c r="L80" s="339" t="s">
        <v>445</v>
      </c>
      <c r="M80" s="339" t="s">
        <v>445</v>
      </c>
      <c r="N80" s="336"/>
    </row>
    <row r="81" spans="1:14" ht="15">
      <c r="A81" s="337"/>
      <c r="B81" s="336"/>
      <c r="C81" s="336"/>
      <c r="D81" s="336"/>
      <c r="E81" s="336"/>
      <c r="F81" s="336"/>
      <c r="G81" s="336"/>
      <c r="H81" s="336"/>
      <c r="I81" s="336"/>
      <c r="J81" s="336"/>
      <c r="K81" s="336"/>
      <c r="L81" s="336"/>
      <c r="M81" s="336"/>
      <c r="N81" s="336"/>
    </row>
    <row r="82" spans="1:14" ht="15">
      <c r="A82" s="337" t="s">
        <v>261</v>
      </c>
      <c r="B82" s="336"/>
      <c r="C82" s="336"/>
      <c r="D82" s="336"/>
      <c r="E82" s="336"/>
      <c r="F82" s="336"/>
      <c r="G82" s="336"/>
      <c r="H82" s="336"/>
      <c r="I82" s="336"/>
      <c r="J82" s="336"/>
      <c r="K82" s="336"/>
      <c r="L82" s="336"/>
      <c r="M82" s="336"/>
      <c r="N82" s="336"/>
    </row>
    <row r="83" spans="1:14" ht="84">
      <c r="A83" s="339" t="s">
        <v>468</v>
      </c>
      <c r="B83" s="339" t="s">
        <v>306</v>
      </c>
      <c r="C83" s="339" t="s">
        <v>479</v>
      </c>
      <c r="D83" s="339" t="s">
        <v>144</v>
      </c>
      <c r="E83" s="339" t="s">
        <v>292</v>
      </c>
      <c r="F83" s="339" t="s">
        <v>480</v>
      </c>
      <c r="G83" s="339" t="s">
        <v>189</v>
      </c>
      <c r="H83" s="339" t="s">
        <v>459</v>
      </c>
      <c r="I83" s="339" t="s">
        <v>266</v>
      </c>
      <c r="J83" s="339" t="s">
        <v>308</v>
      </c>
      <c r="K83" s="339" t="s">
        <v>273</v>
      </c>
      <c r="L83" s="339" t="s">
        <v>298</v>
      </c>
      <c r="M83" s="340" t="s">
        <v>269</v>
      </c>
      <c r="N83" s="336"/>
    </row>
    <row r="84" spans="1:14" ht="15">
      <c r="A84" s="339" t="s">
        <v>445</v>
      </c>
      <c r="B84" s="339" t="s">
        <v>445</v>
      </c>
      <c r="C84" s="339" t="s">
        <v>445</v>
      </c>
      <c r="D84" s="339" t="s">
        <v>445</v>
      </c>
      <c r="E84" s="339" t="s">
        <v>445</v>
      </c>
      <c r="F84" s="339" t="s">
        <v>445</v>
      </c>
      <c r="G84" s="339" t="s">
        <v>445</v>
      </c>
      <c r="H84" s="339" t="s">
        <v>445</v>
      </c>
      <c r="I84" s="339" t="s">
        <v>445</v>
      </c>
      <c r="J84" s="339" t="s">
        <v>445</v>
      </c>
      <c r="K84" s="339" t="s">
        <v>445</v>
      </c>
      <c r="L84" s="339" t="s">
        <v>445</v>
      </c>
      <c r="M84" s="339" t="s">
        <v>445</v>
      </c>
      <c r="N84" s="336"/>
    </row>
    <row r="85" spans="1:14" ht="15">
      <c r="A85" s="505" t="s">
        <v>270</v>
      </c>
      <c r="B85" s="505"/>
      <c r="C85" s="505"/>
      <c r="D85" s="505"/>
      <c r="E85" s="505"/>
      <c r="F85" s="505"/>
      <c r="G85" s="505"/>
      <c r="H85" s="505"/>
      <c r="I85" s="505"/>
      <c r="J85" s="505"/>
      <c r="K85" s="505"/>
      <c r="L85" s="339" t="s">
        <v>445</v>
      </c>
      <c r="M85" s="339" t="s">
        <v>445</v>
      </c>
      <c r="N85" s="336"/>
    </row>
    <row r="86" spans="1:14" ht="15">
      <c r="A86" s="336"/>
      <c r="B86" s="336"/>
      <c r="C86" s="336"/>
      <c r="D86" s="336"/>
      <c r="E86" s="336"/>
      <c r="F86" s="336"/>
      <c r="G86" s="336"/>
      <c r="H86" s="336"/>
      <c r="I86" s="336"/>
      <c r="J86" s="336"/>
      <c r="K86" s="336"/>
      <c r="L86" s="336"/>
      <c r="M86" s="336"/>
      <c r="N86" s="336"/>
    </row>
    <row r="87" spans="1:14" ht="15">
      <c r="A87" s="336"/>
      <c r="B87" s="336"/>
      <c r="C87" s="336"/>
      <c r="D87" s="336"/>
      <c r="E87" s="336"/>
      <c r="F87" s="336"/>
      <c r="G87" s="336"/>
      <c r="H87" s="336"/>
      <c r="I87" s="336"/>
      <c r="J87" s="336"/>
      <c r="K87" s="336"/>
      <c r="L87" s="336"/>
      <c r="M87" s="336"/>
      <c r="N87" s="336"/>
    </row>
    <row r="88" spans="1:14" ht="15">
      <c r="A88" s="508" t="s">
        <v>309</v>
      </c>
      <c r="B88" s="508"/>
      <c r="C88" s="508"/>
      <c r="D88" s="508"/>
      <c r="E88" s="508"/>
      <c r="F88" s="508"/>
      <c r="G88" s="508"/>
      <c r="H88" s="508"/>
      <c r="I88" s="508"/>
      <c r="J88" s="336"/>
      <c r="K88" s="336"/>
      <c r="L88" s="336"/>
      <c r="M88" s="336"/>
      <c r="N88" s="336"/>
    </row>
    <row r="89" spans="1:14" ht="15">
      <c r="A89" s="349"/>
      <c r="B89" s="336"/>
      <c r="C89" s="336"/>
      <c r="D89" s="336"/>
      <c r="E89" s="336"/>
      <c r="F89" s="336"/>
      <c r="G89" s="336"/>
      <c r="H89" s="336"/>
      <c r="I89" s="336"/>
      <c r="J89" s="336"/>
      <c r="K89" s="336"/>
      <c r="L89" s="336"/>
      <c r="M89" s="336"/>
      <c r="N89" s="336"/>
    </row>
    <row r="90" spans="1:14" ht="15">
      <c r="A90" s="338" t="s">
        <v>380</v>
      </c>
      <c r="B90" s="336"/>
      <c r="C90" s="336"/>
      <c r="D90" s="336"/>
      <c r="E90" s="336"/>
      <c r="F90" s="336"/>
      <c r="G90" s="336"/>
      <c r="H90" s="336"/>
      <c r="I90" s="336"/>
      <c r="J90" s="336"/>
      <c r="K90" s="336"/>
      <c r="L90" s="336"/>
      <c r="M90" s="336"/>
      <c r="N90" s="336"/>
    </row>
    <row r="91" spans="1:14" ht="52.5">
      <c r="A91" s="340" t="s">
        <v>472</v>
      </c>
      <c r="B91" s="340" t="s">
        <v>149</v>
      </c>
      <c r="C91" s="340" t="s">
        <v>422</v>
      </c>
      <c r="D91" s="340" t="s">
        <v>465</v>
      </c>
      <c r="E91" s="340" t="s">
        <v>415</v>
      </c>
      <c r="F91" s="339" t="s">
        <v>295</v>
      </c>
      <c r="G91" s="340" t="s">
        <v>260</v>
      </c>
      <c r="H91" s="339" t="s">
        <v>407</v>
      </c>
      <c r="I91" s="339" t="s">
        <v>290</v>
      </c>
      <c r="J91" s="336"/>
      <c r="K91" s="336"/>
      <c r="L91" s="336"/>
      <c r="M91" s="336"/>
      <c r="N91" s="336"/>
    </row>
    <row r="92" spans="1:14" ht="15">
      <c r="A92" s="340" t="s">
        <v>445</v>
      </c>
      <c r="B92" s="340" t="s">
        <v>445</v>
      </c>
      <c r="C92" s="340" t="s">
        <v>445</v>
      </c>
      <c r="D92" s="340" t="s">
        <v>445</v>
      </c>
      <c r="E92" s="340" t="s">
        <v>445</v>
      </c>
      <c r="F92" s="340" t="s">
        <v>445</v>
      </c>
      <c r="G92" s="340" t="s">
        <v>445</v>
      </c>
      <c r="H92" s="340" t="s">
        <v>445</v>
      </c>
      <c r="I92" s="340" t="s">
        <v>445</v>
      </c>
      <c r="J92" s="336"/>
      <c r="K92" s="336"/>
      <c r="L92" s="336"/>
      <c r="M92" s="336"/>
      <c r="N92" s="336"/>
    </row>
    <row r="93" spans="1:14" ht="15">
      <c r="A93" s="510" t="s">
        <v>168</v>
      </c>
      <c r="B93" s="510"/>
      <c r="C93" s="510"/>
      <c r="D93" s="510"/>
      <c r="E93" s="510"/>
      <c r="F93" s="510"/>
      <c r="G93" s="510"/>
      <c r="H93" s="510"/>
      <c r="I93" s="340" t="s">
        <v>445</v>
      </c>
      <c r="J93" s="336"/>
      <c r="K93" s="336"/>
      <c r="L93" s="336"/>
      <c r="M93" s="336"/>
      <c r="N93" s="336"/>
    </row>
    <row r="94" spans="1:14" ht="15">
      <c r="A94" s="350"/>
      <c r="B94" s="336"/>
      <c r="C94" s="336"/>
      <c r="D94" s="336"/>
      <c r="E94" s="336"/>
      <c r="F94" s="336"/>
      <c r="G94" s="336"/>
      <c r="H94" s="336"/>
      <c r="I94" s="336"/>
      <c r="J94" s="336"/>
      <c r="K94" s="336"/>
      <c r="L94" s="336"/>
      <c r="M94" s="336"/>
      <c r="N94" s="336"/>
    </row>
    <row r="95" spans="1:14" ht="15">
      <c r="A95" s="345" t="s">
        <v>261</v>
      </c>
      <c r="B95" s="336"/>
      <c r="C95" s="336"/>
      <c r="D95" s="336"/>
      <c r="E95" s="336"/>
      <c r="F95" s="336"/>
      <c r="G95" s="336"/>
      <c r="H95" s="336"/>
      <c r="I95" s="336"/>
      <c r="J95" s="336"/>
      <c r="K95" s="336"/>
      <c r="L95" s="336"/>
      <c r="M95" s="336"/>
      <c r="N95" s="336"/>
    </row>
    <row r="96" spans="1:14" ht="52.5">
      <c r="A96" s="340" t="s">
        <v>472</v>
      </c>
      <c r="B96" s="340" t="s">
        <v>149</v>
      </c>
      <c r="C96" s="340" t="s">
        <v>422</v>
      </c>
      <c r="D96" s="340" t="s">
        <v>465</v>
      </c>
      <c r="E96" s="340" t="s">
        <v>415</v>
      </c>
      <c r="F96" s="339" t="s">
        <v>305</v>
      </c>
      <c r="G96" s="339" t="s">
        <v>397</v>
      </c>
      <c r="H96" s="339" t="s">
        <v>459</v>
      </c>
      <c r="I96" s="339" t="s">
        <v>290</v>
      </c>
      <c r="J96" s="336"/>
      <c r="K96" s="336"/>
      <c r="L96" s="336"/>
      <c r="M96" s="336"/>
      <c r="N96" s="336"/>
    </row>
    <row r="97" spans="1:14" ht="15">
      <c r="A97" s="340" t="s">
        <v>445</v>
      </c>
      <c r="B97" s="340" t="s">
        <v>445</v>
      </c>
      <c r="C97" s="340" t="s">
        <v>445</v>
      </c>
      <c r="D97" s="340" t="s">
        <v>445</v>
      </c>
      <c r="E97" s="340" t="s">
        <v>445</v>
      </c>
      <c r="F97" s="340" t="s">
        <v>445</v>
      </c>
      <c r="G97" s="340" t="s">
        <v>445</v>
      </c>
      <c r="H97" s="340" t="s">
        <v>445</v>
      </c>
      <c r="I97" s="340" t="s">
        <v>445</v>
      </c>
      <c r="J97" s="336"/>
      <c r="K97" s="336"/>
      <c r="L97" s="336"/>
      <c r="M97" s="336"/>
      <c r="N97" s="336"/>
    </row>
    <row r="98" spans="1:14" ht="15">
      <c r="A98" s="510" t="s">
        <v>168</v>
      </c>
      <c r="B98" s="510"/>
      <c r="C98" s="510"/>
      <c r="D98" s="510"/>
      <c r="E98" s="510"/>
      <c r="F98" s="510"/>
      <c r="G98" s="510"/>
      <c r="H98" s="510"/>
      <c r="I98" s="340" t="s">
        <v>445</v>
      </c>
      <c r="J98" s="336"/>
      <c r="K98" s="336"/>
      <c r="L98" s="336"/>
      <c r="M98" s="336"/>
      <c r="N98" s="336"/>
    </row>
    <row r="99" spans="1:14" ht="15">
      <c r="A99" s="351"/>
      <c r="B99" s="336"/>
      <c r="C99" s="336"/>
      <c r="D99" s="336"/>
      <c r="E99" s="336"/>
      <c r="F99" s="336"/>
      <c r="G99" s="336"/>
      <c r="H99" s="336"/>
      <c r="I99" s="336"/>
      <c r="J99" s="336"/>
      <c r="K99" s="336"/>
      <c r="L99" s="336"/>
      <c r="M99" s="336"/>
      <c r="N99" s="336"/>
    </row>
    <row r="100" spans="1:14" ht="27.75" customHeight="1">
      <c r="A100" s="509" t="s">
        <v>310</v>
      </c>
      <c r="B100" s="509"/>
      <c r="C100" s="509"/>
      <c r="D100" s="509"/>
      <c r="E100" s="509"/>
      <c r="F100" s="509"/>
      <c r="G100" s="509"/>
      <c r="H100" s="509"/>
      <c r="I100" s="509"/>
      <c r="J100" s="336"/>
      <c r="K100" s="336"/>
      <c r="L100" s="336"/>
      <c r="M100" s="336"/>
      <c r="N100" s="336"/>
    </row>
    <row r="101" spans="1:14" ht="15">
      <c r="A101" s="336"/>
      <c r="B101" s="336"/>
      <c r="C101" s="336"/>
      <c r="D101" s="336"/>
      <c r="E101" s="336"/>
      <c r="F101" s="336"/>
      <c r="G101" s="336"/>
      <c r="H101" s="336"/>
      <c r="I101" s="336"/>
      <c r="J101" s="336"/>
      <c r="K101" s="336"/>
      <c r="L101" s="336"/>
      <c r="M101" s="336"/>
      <c r="N101" s="336"/>
    </row>
    <row r="102" spans="1:14" ht="15">
      <c r="A102" s="336"/>
      <c r="B102" s="336"/>
      <c r="C102" s="336"/>
      <c r="D102" s="336"/>
      <c r="E102" s="336"/>
      <c r="F102" s="336"/>
      <c r="G102" s="336"/>
      <c r="H102" s="336"/>
      <c r="I102" s="336"/>
      <c r="J102" s="336"/>
      <c r="K102" s="336"/>
      <c r="L102" s="336"/>
      <c r="M102" s="336"/>
      <c r="N102" s="336"/>
    </row>
    <row r="103" spans="1:14" ht="15">
      <c r="A103" s="511" t="s">
        <v>606</v>
      </c>
      <c r="B103" s="511"/>
      <c r="C103" s="511"/>
      <c r="D103" s="511"/>
      <c r="E103" s="511"/>
      <c r="F103" s="511"/>
      <c r="G103" s="511"/>
      <c r="H103" s="511"/>
      <c r="I103" s="511"/>
      <c r="J103" s="511"/>
      <c r="K103" s="511"/>
      <c r="L103" s="511"/>
      <c r="M103" s="336"/>
      <c r="N103" s="336"/>
    </row>
    <row r="104" spans="1:14" ht="15">
      <c r="A104" s="351" t="s">
        <v>145</v>
      </c>
      <c r="B104" s="336"/>
      <c r="C104" s="336"/>
      <c r="D104" s="336"/>
      <c r="E104" s="336"/>
      <c r="F104" s="336"/>
      <c r="G104" s="336"/>
      <c r="H104" s="336"/>
      <c r="I104" s="336"/>
      <c r="J104" s="336"/>
      <c r="K104" s="336"/>
      <c r="L104" s="336"/>
      <c r="M104" s="336"/>
      <c r="N104" s="336"/>
    </row>
    <row r="105" spans="1:14" ht="15">
      <c r="A105" s="337" t="s">
        <v>277</v>
      </c>
      <c r="B105" s="336"/>
      <c r="C105" s="336"/>
      <c r="D105" s="336"/>
      <c r="E105" s="336"/>
      <c r="F105" s="336"/>
      <c r="G105" s="336"/>
      <c r="H105" s="336"/>
      <c r="I105" s="336"/>
      <c r="J105" s="336"/>
      <c r="K105" s="336"/>
      <c r="L105" s="336"/>
      <c r="M105" s="336"/>
      <c r="N105" s="336"/>
    </row>
    <row r="106" spans="1:14" ht="52.5">
      <c r="A106" s="339" t="s">
        <v>481</v>
      </c>
      <c r="B106" s="340" t="s">
        <v>149</v>
      </c>
      <c r="C106" s="340" t="s">
        <v>422</v>
      </c>
      <c r="D106" s="339" t="s">
        <v>292</v>
      </c>
      <c r="E106" s="339" t="s">
        <v>295</v>
      </c>
      <c r="F106" s="340" t="s">
        <v>260</v>
      </c>
      <c r="G106" s="339" t="s">
        <v>407</v>
      </c>
      <c r="H106" s="339" t="s">
        <v>266</v>
      </c>
      <c r="I106" s="339" t="s">
        <v>271</v>
      </c>
      <c r="J106" s="339" t="s">
        <v>273</v>
      </c>
      <c r="K106" s="339" t="s">
        <v>311</v>
      </c>
      <c r="L106" s="340" t="s">
        <v>269</v>
      </c>
      <c r="M106" s="336"/>
      <c r="N106" s="336"/>
    </row>
    <row r="107" spans="1:14" ht="15">
      <c r="A107" s="339" t="s">
        <v>445</v>
      </c>
      <c r="B107" s="339" t="s">
        <v>445</v>
      </c>
      <c r="C107" s="339" t="s">
        <v>445</v>
      </c>
      <c r="D107" s="339" t="s">
        <v>445</v>
      </c>
      <c r="E107" s="339" t="s">
        <v>445</v>
      </c>
      <c r="F107" s="339" t="s">
        <v>445</v>
      </c>
      <c r="G107" s="339" t="s">
        <v>445</v>
      </c>
      <c r="H107" s="339" t="s">
        <v>445</v>
      </c>
      <c r="I107" s="339" t="s">
        <v>445</v>
      </c>
      <c r="J107" s="339" t="s">
        <v>445</v>
      </c>
      <c r="K107" s="339" t="s">
        <v>445</v>
      </c>
      <c r="L107" s="339" t="s">
        <v>445</v>
      </c>
      <c r="M107" s="336"/>
      <c r="N107" s="336"/>
    </row>
    <row r="108" spans="1:14" ht="15">
      <c r="A108" s="512" t="s">
        <v>270</v>
      </c>
      <c r="B108" s="513"/>
      <c r="C108" s="513"/>
      <c r="D108" s="513"/>
      <c r="E108" s="513"/>
      <c r="F108" s="513"/>
      <c r="G108" s="513"/>
      <c r="H108" s="513"/>
      <c r="I108" s="513"/>
      <c r="J108" s="513"/>
      <c r="K108" s="513"/>
      <c r="L108" s="339" t="s">
        <v>445</v>
      </c>
      <c r="M108" s="336"/>
      <c r="N108" s="336"/>
    </row>
    <row r="109" spans="1:14" ht="15">
      <c r="A109" s="352"/>
      <c r="B109" s="352"/>
      <c r="C109" s="352"/>
      <c r="D109" s="352"/>
      <c r="E109" s="352"/>
      <c r="F109" s="352"/>
      <c r="G109" s="352"/>
      <c r="H109" s="352"/>
      <c r="I109" s="352"/>
      <c r="J109" s="352"/>
      <c r="K109" s="352"/>
      <c r="L109" s="352"/>
      <c r="M109" s="336"/>
      <c r="N109" s="336"/>
    </row>
    <row r="110" spans="1:14" ht="15">
      <c r="A110" s="353"/>
      <c r="B110" s="336"/>
      <c r="C110" s="336"/>
      <c r="D110" s="336"/>
      <c r="E110" s="336"/>
      <c r="F110" s="336"/>
      <c r="G110" s="336"/>
      <c r="H110" s="336"/>
      <c r="I110" s="336"/>
      <c r="J110" s="336"/>
      <c r="K110" s="336"/>
      <c r="L110" s="336"/>
      <c r="M110" s="336"/>
      <c r="N110" s="336"/>
    </row>
    <row r="111" spans="1:14" ht="15">
      <c r="A111" s="337" t="s">
        <v>261</v>
      </c>
      <c r="B111" s="336"/>
      <c r="C111" s="336"/>
      <c r="D111" s="336"/>
      <c r="E111" s="336"/>
      <c r="F111" s="336"/>
      <c r="G111" s="336"/>
      <c r="H111" s="336"/>
      <c r="I111" s="336"/>
      <c r="J111" s="336"/>
      <c r="K111" s="336"/>
      <c r="L111" s="336"/>
      <c r="M111" s="336"/>
      <c r="N111" s="336"/>
    </row>
    <row r="112" spans="1:14" ht="52.5">
      <c r="A112" s="339" t="s">
        <v>468</v>
      </c>
      <c r="B112" s="340" t="s">
        <v>149</v>
      </c>
      <c r="C112" s="340" t="s">
        <v>422</v>
      </c>
      <c r="D112" s="339" t="s">
        <v>292</v>
      </c>
      <c r="E112" s="339" t="s">
        <v>305</v>
      </c>
      <c r="F112" s="339" t="s">
        <v>482</v>
      </c>
      <c r="G112" s="339" t="s">
        <v>459</v>
      </c>
      <c r="H112" s="339" t="s">
        <v>266</v>
      </c>
      <c r="I112" s="339" t="s">
        <v>279</v>
      </c>
      <c r="J112" s="339" t="s">
        <v>273</v>
      </c>
      <c r="K112" s="339" t="s">
        <v>268</v>
      </c>
      <c r="L112" s="340" t="s">
        <v>269</v>
      </c>
      <c r="M112" s="336"/>
      <c r="N112" s="336"/>
    </row>
    <row r="113" spans="1:14" ht="15">
      <c r="A113" s="339" t="s">
        <v>445</v>
      </c>
      <c r="B113" s="339" t="s">
        <v>445</v>
      </c>
      <c r="C113" s="339" t="s">
        <v>445</v>
      </c>
      <c r="D113" s="339" t="s">
        <v>445</v>
      </c>
      <c r="E113" s="339" t="s">
        <v>445</v>
      </c>
      <c r="F113" s="339" t="s">
        <v>445</v>
      </c>
      <c r="G113" s="339" t="s">
        <v>445</v>
      </c>
      <c r="H113" s="339" t="s">
        <v>445</v>
      </c>
      <c r="I113" s="339" t="s">
        <v>445</v>
      </c>
      <c r="J113" s="339" t="s">
        <v>445</v>
      </c>
      <c r="K113" s="339" t="s">
        <v>445</v>
      </c>
      <c r="L113" s="339" t="s">
        <v>445</v>
      </c>
      <c r="M113" s="336"/>
      <c r="N113" s="336"/>
    </row>
    <row r="114" spans="1:14" ht="15">
      <c r="A114" s="505" t="s">
        <v>270</v>
      </c>
      <c r="B114" s="505"/>
      <c r="C114" s="505"/>
      <c r="D114" s="505"/>
      <c r="E114" s="505"/>
      <c r="F114" s="505"/>
      <c r="G114" s="505"/>
      <c r="H114" s="505"/>
      <c r="I114" s="505"/>
      <c r="J114" s="505"/>
      <c r="K114" s="339" t="s">
        <v>445</v>
      </c>
      <c r="L114" s="339" t="s">
        <v>445</v>
      </c>
      <c r="M114" s="336"/>
      <c r="N114" s="336"/>
    </row>
    <row r="115" spans="1:14" ht="15">
      <c r="A115" s="352"/>
      <c r="B115" s="352"/>
      <c r="C115" s="352"/>
      <c r="D115" s="352"/>
      <c r="E115" s="352"/>
      <c r="F115" s="352"/>
      <c r="G115" s="352"/>
      <c r="H115" s="352"/>
      <c r="I115" s="352"/>
      <c r="J115" s="352"/>
      <c r="K115" s="352"/>
      <c r="L115" s="352"/>
      <c r="M115" s="336"/>
      <c r="N115" s="336"/>
    </row>
    <row r="116" spans="1:14" ht="15">
      <c r="A116" s="354"/>
      <c r="B116" s="336"/>
      <c r="C116" s="336"/>
      <c r="D116" s="336"/>
      <c r="E116" s="336"/>
      <c r="F116" s="336"/>
      <c r="G116" s="336"/>
      <c r="H116" s="336"/>
      <c r="I116" s="336"/>
      <c r="J116" s="336"/>
      <c r="K116" s="336"/>
      <c r="L116" s="336"/>
      <c r="M116" s="336"/>
      <c r="N116" s="336"/>
    </row>
    <row r="117" spans="1:14" ht="15">
      <c r="A117" s="503" t="s">
        <v>312</v>
      </c>
      <c r="B117" s="503"/>
      <c r="C117" s="503"/>
      <c r="D117" s="503"/>
      <c r="E117" s="503"/>
      <c r="F117" s="503"/>
      <c r="G117" s="503"/>
      <c r="H117" s="503"/>
      <c r="I117" s="503"/>
      <c r="J117" s="503"/>
      <c r="K117" s="503"/>
      <c r="L117" s="503"/>
      <c r="M117" s="336"/>
      <c r="N117" s="336"/>
    </row>
    <row r="118" spans="1:14" ht="15">
      <c r="A118" s="337"/>
      <c r="B118" s="336"/>
      <c r="C118" s="336"/>
      <c r="D118" s="336"/>
      <c r="E118" s="336"/>
      <c r="F118" s="336"/>
      <c r="G118" s="336"/>
      <c r="H118" s="336"/>
      <c r="I118" s="336"/>
      <c r="J118" s="336"/>
      <c r="K118" s="336"/>
      <c r="L118" s="336"/>
      <c r="M118" s="336"/>
      <c r="N118" s="336"/>
    </row>
    <row r="119" spans="1:14" ht="15">
      <c r="A119" s="337" t="s">
        <v>277</v>
      </c>
      <c r="B119" s="336"/>
      <c r="C119" s="336"/>
      <c r="D119" s="336"/>
      <c r="E119" s="336"/>
      <c r="F119" s="336"/>
      <c r="G119" s="336"/>
      <c r="H119" s="336"/>
      <c r="I119" s="336"/>
      <c r="J119" s="336"/>
      <c r="K119" s="336"/>
      <c r="L119" s="336"/>
      <c r="M119" s="336"/>
      <c r="N119" s="336"/>
    </row>
    <row r="120" spans="1:14" ht="52.5">
      <c r="A120" s="339" t="s">
        <v>468</v>
      </c>
      <c r="B120" s="340" t="s">
        <v>149</v>
      </c>
      <c r="C120" s="340" t="s">
        <v>422</v>
      </c>
      <c r="D120" s="339" t="s">
        <v>292</v>
      </c>
      <c r="E120" s="339" t="s">
        <v>295</v>
      </c>
      <c r="F120" s="340" t="s">
        <v>260</v>
      </c>
      <c r="G120" s="339" t="s">
        <v>471</v>
      </c>
      <c r="H120" s="339" t="s">
        <v>266</v>
      </c>
      <c r="I120" s="339" t="s">
        <v>271</v>
      </c>
      <c r="J120" s="339" t="s">
        <v>273</v>
      </c>
      <c r="K120" s="339" t="s">
        <v>268</v>
      </c>
      <c r="L120" s="340" t="s">
        <v>269</v>
      </c>
      <c r="M120" s="336"/>
      <c r="N120" s="336"/>
    </row>
    <row r="121" spans="1:14" ht="15">
      <c r="A121" s="339" t="s">
        <v>445</v>
      </c>
      <c r="B121" s="339" t="s">
        <v>445</v>
      </c>
      <c r="C121" s="339" t="s">
        <v>445</v>
      </c>
      <c r="D121" s="339" t="s">
        <v>445</v>
      </c>
      <c r="E121" s="339" t="s">
        <v>445</v>
      </c>
      <c r="F121" s="339" t="s">
        <v>445</v>
      </c>
      <c r="G121" s="339" t="s">
        <v>445</v>
      </c>
      <c r="H121" s="339" t="s">
        <v>445</v>
      </c>
      <c r="I121" s="339" t="s">
        <v>445</v>
      </c>
      <c r="J121" s="339" t="s">
        <v>445</v>
      </c>
      <c r="K121" s="339" t="s">
        <v>445</v>
      </c>
      <c r="L121" s="339" t="s">
        <v>445</v>
      </c>
      <c r="M121" s="336"/>
      <c r="N121" s="336"/>
    </row>
    <row r="122" spans="1:14" ht="15">
      <c r="A122" s="505" t="s">
        <v>270</v>
      </c>
      <c r="B122" s="505"/>
      <c r="C122" s="505"/>
      <c r="D122" s="505"/>
      <c r="E122" s="505"/>
      <c r="F122" s="505"/>
      <c r="G122" s="505"/>
      <c r="H122" s="505"/>
      <c r="I122" s="505"/>
      <c r="J122" s="505"/>
      <c r="K122" s="339" t="s">
        <v>445</v>
      </c>
      <c r="L122" s="339" t="s">
        <v>445</v>
      </c>
      <c r="M122" s="336"/>
      <c r="N122" s="336"/>
    </row>
    <row r="123" spans="1:14" ht="15">
      <c r="A123" s="352"/>
      <c r="B123" s="352"/>
      <c r="C123" s="352"/>
      <c r="D123" s="352"/>
      <c r="E123" s="352"/>
      <c r="F123" s="352"/>
      <c r="G123" s="352"/>
      <c r="H123" s="352"/>
      <c r="I123" s="352"/>
      <c r="J123" s="352"/>
      <c r="K123" s="352"/>
      <c r="L123" s="352"/>
      <c r="M123" s="336"/>
      <c r="N123" s="336"/>
    </row>
    <row r="124" spans="1:14" ht="15">
      <c r="A124" s="353"/>
      <c r="B124" s="336"/>
      <c r="C124" s="336"/>
      <c r="D124" s="336"/>
      <c r="E124" s="336"/>
      <c r="F124" s="336"/>
      <c r="G124" s="336"/>
      <c r="H124" s="336"/>
      <c r="I124" s="336"/>
      <c r="J124" s="336"/>
      <c r="K124" s="336"/>
      <c r="L124" s="336"/>
      <c r="M124" s="336"/>
      <c r="N124" s="336"/>
    </row>
    <row r="125" spans="1:14" ht="15">
      <c r="A125" s="337" t="s">
        <v>261</v>
      </c>
      <c r="B125" s="336"/>
      <c r="C125" s="336"/>
      <c r="D125" s="336"/>
      <c r="E125" s="336"/>
      <c r="F125" s="336"/>
      <c r="G125" s="336"/>
      <c r="H125" s="336"/>
      <c r="I125" s="336"/>
      <c r="J125" s="336"/>
      <c r="K125" s="336"/>
      <c r="L125" s="336"/>
      <c r="M125" s="336"/>
      <c r="N125" s="336"/>
    </row>
    <row r="126" spans="1:14" ht="52.5">
      <c r="A126" s="339" t="s">
        <v>468</v>
      </c>
      <c r="B126" s="340" t="s">
        <v>149</v>
      </c>
      <c r="C126" s="340" t="s">
        <v>422</v>
      </c>
      <c r="D126" s="339" t="s">
        <v>292</v>
      </c>
      <c r="E126" s="339" t="s">
        <v>305</v>
      </c>
      <c r="F126" s="339" t="s">
        <v>189</v>
      </c>
      <c r="G126" s="339" t="s">
        <v>459</v>
      </c>
      <c r="H126" s="339" t="s">
        <v>266</v>
      </c>
      <c r="I126" s="339" t="s">
        <v>272</v>
      </c>
      <c r="J126" s="339" t="s">
        <v>267</v>
      </c>
      <c r="K126" s="339" t="s">
        <v>268</v>
      </c>
      <c r="L126" s="340" t="s">
        <v>269</v>
      </c>
      <c r="M126" s="336"/>
      <c r="N126" s="336"/>
    </row>
    <row r="127" spans="1:14" ht="15">
      <c r="A127" s="339" t="s">
        <v>445</v>
      </c>
      <c r="B127" s="339" t="s">
        <v>445</v>
      </c>
      <c r="C127" s="339" t="s">
        <v>445</v>
      </c>
      <c r="D127" s="339" t="s">
        <v>445</v>
      </c>
      <c r="E127" s="339" t="s">
        <v>445</v>
      </c>
      <c r="F127" s="339" t="s">
        <v>445</v>
      </c>
      <c r="G127" s="339" t="s">
        <v>445</v>
      </c>
      <c r="H127" s="339" t="s">
        <v>445</v>
      </c>
      <c r="I127" s="339" t="s">
        <v>445</v>
      </c>
      <c r="J127" s="339" t="s">
        <v>445</v>
      </c>
      <c r="K127" s="339" t="s">
        <v>445</v>
      </c>
      <c r="L127" s="339" t="s">
        <v>445</v>
      </c>
      <c r="M127" s="336"/>
      <c r="N127" s="336"/>
    </row>
    <row r="128" spans="1:14" ht="15">
      <c r="A128" s="505" t="s">
        <v>270</v>
      </c>
      <c r="B128" s="505"/>
      <c r="C128" s="505"/>
      <c r="D128" s="505"/>
      <c r="E128" s="505"/>
      <c r="F128" s="505"/>
      <c r="G128" s="505"/>
      <c r="H128" s="505"/>
      <c r="I128" s="505"/>
      <c r="J128" s="505"/>
      <c r="K128" s="339" t="s">
        <v>445</v>
      </c>
      <c r="L128" s="339" t="s">
        <v>445</v>
      </c>
      <c r="M128" s="336"/>
      <c r="N128" s="336"/>
    </row>
    <row r="129" spans="1:14" ht="15">
      <c r="A129" s="336"/>
      <c r="B129" s="336"/>
      <c r="C129" s="336"/>
      <c r="D129" s="336"/>
      <c r="E129" s="336"/>
      <c r="F129" s="336"/>
      <c r="G129" s="336"/>
      <c r="H129" s="336"/>
      <c r="I129" s="336"/>
      <c r="J129" s="336"/>
      <c r="K129" s="336"/>
      <c r="L129" s="336"/>
      <c r="M129" s="336"/>
      <c r="N129" s="336"/>
    </row>
    <row r="130" spans="1:14" ht="15">
      <c r="A130" s="336"/>
      <c r="B130" s="336"/>
      <c r="C130" s="336"/>
      <c r="D130" s="336"/>
      <c r="E130" s="336"/>
      <c r="F130" s="336"/>
      <c r="G130" s="336"/>
      <c r="H130" s="336"/>
      <c r="I130" s="336"/>
      <c r="J130" s="336"/>
      <c r="K130" s="336"/>
      <c r="L130" s="336"/>
      <c r="M130" s="336"/>
      <c r="N130" s="336"/>
    </row>
    <row r="131" spans="1:14" ht="30.75" customHeight="1">
      <c r="A131" s="514" t="s">
        <v>313</v>
      </c>
      <c r="B131" s="514"/>
      <c r="C131" s="514"/>
      <c r="D131" s="514"/>
      <c r="E131" s="514"/>
      <c r="F131" s="514"/>
      <c r="G131" s="514"/>
      <c r="H131" s="514"/>
      <c r="I131" s="514"/>
      <c r="J131" s="514"/>
      <c r="K131" s="336"/>
      <c r="L131" s="336"/>
      <c r="M131" s="336"/>
      <c r="N131" s="336"/>
    </row>
    <row r="132" spans="1:14" ht="15">
      <c r="A132" s="509" t="s">
        <v>314</v>
      </c>
      <c r="B132" s="509"/>
      <c r="C132" s="509"/>
      <c r="D132" s="509"/>
      <c r="E132" s="509"/>
      <c r="F132" s="509"/>
      <c r="G132" s="509"/>
      <c r="H132" s="509"/>
      <c r="I132" s="509"/>
      <c r="J132" s="509"/>
      <c r="K132" s="336"/>
      <c r="L132" s="336"/>
      <c r="M132" s="336"/>
      <c r="N132" s="336"/>
    </row>
    <row r="133" spans="1:14" ht="15">
      <c r="A133" s="351"/>
      <c r="B133" s="336"/>
      <c r="C133" s="336"/>
      <c r="D133" s="336"/>
      <c r="E133" s="336"/>
      <c r="F133" s="336"/>
      <c r="G133" s="336"/>
      <c r="H133" s="336"/>
      <c r="I133" s="336"/>
      <c r="J133" s="336"/>
      <c r="K133" s="336"/>
      <c r="L133" s="336"/>
      <c r="M133" s="336"/>
      <c r="N133" s="336"/>
    </row>
    <row r="134" spans="1:14" ht="15">
      <c r="A134" s="515" t="s">
        <v>315</v>
      </c>
      <c r="B134" s="516"/>
      <c r="C134" s="516"/>
      <c r="D134" s="336"/>
      <c r="E134" s="336"/>
      <c r="F134" s="336"/>
      <c r="G134" s="336"/>
      <c r="H134" s="336"/>
      <c r="I134" s="336"/>
      <c r="J134" s="336"/>
      <c r="K134" s="336"/>
      <c r="L134" s="336"/>
      <c r="M134" s="336"/>
      <c r="N134" s="336"/>
    </row>
    <row r="135" spans="1:14" ht="52.5">
      <c r="A135" s="340" t="s">
        <v>134</v>
      </c>
      <c r="B135" s="340" t="s">
        <v>439</v>
      </c>
      <c r="C135" s="340" t="s">
        <v>483</v>
      </c>
      <c r="D135" s="340" t="s">
        <v>172</v>
      </c>
      <c r="E135" s="340" t="s">
        <v>316</v>
      </c>
      <c r="F135" s="347" t="s">
        <v>415</v>
      </c>
      <c r="G135" s="339" t="s">
        <v>295</v>
      </c>
      <c r="H135" s="340" t="s">
        <v>383</v>
      </c>
      <c r="I135" s="340" t="s">
        <v>484</v>
      </c>
      <c r="J135" s="339" t="s">
        <v>155</v>
      </c>
      <c r="K135" s="336"/>
      <c r="L135" s="336"/>
      <c r="M135" s="336"/>
      <c r="N135" s="336"/>
    </row>
    <row r="136" spans="1:14" ht="73.5">
      <c r="A136" s="347" t="s">
        <v>451</v>
      </c>
      <c r="B136" s="340" t="s">
        <v>445</v>
      </c>
      <c r="C136" s="340" t="s">
        <v>445</v>
      </c>
      <c r="D136" s="340" t="s">
        <v>445</v>
      </c>
      <c r="E136" s="340" t="s">
        <v>445</v>
      </c>
      <c r="F136" s="340" t="s">
        <v>445</v>
      </c>
      <c r="G136" s="340" t="s">
        <v>445</v>
      </c>
      <c r="H136" s="340" t="s">
        <v>445</v>
      </c>
      <c r="I136" s="340" t="s">
        <v>445</v>
      </c>
      <c r="J136" s="340" t="s">
        <v>445</v>
      </c>
      <c r="K136" s="336"/>
      <c r="L136" s="336"/>
      <c r="M136" s="336"/>
      <c r="N136" s="336"/>
    </row>
    <row r="137" spans="1:14" ht="52.5">
      <c r="A137" s="347" t="s">
        <v>317</v>
      </c>
      <c r="B137" s="340" t="s">
        <v>445</v>
      </c>
      <c r="C137" s="340" t="s">
        <v>445</v>
      </c>
      <c r="D137" s="340" t="s">
        <v>445</v>
      </c>
      <c r="E137" s="340" t="s">
        <v>445</v>
      </c>
      <c r="F137" s="340" t="s">
        <v>445</v>
      </c>
      <c r="G137" s="340" t="s">
        <v>445</v>
      </c>
      <c r="H137" s="340" t="s">
        <v>445</v>
      </c>
      <c r="I137" s="340" t="s">
        <v>445</v>
      </c>
      <c r="J137" s="340" t="s">
        <v>445</v>
      </c>
      <c r="K137" s="336"/>
      <c r="L137" s="336"/>
      <c r="M137" s="336"/>
      <c r="N137" s="336"/>
    </row>
    <row r="138" spans="1:14" ht="84">
      <c r="A138" s="347" t="s">
        <v>157</v>
      </c>
      <c r="B138" s="340" t="s">
        <v>445</v>
      </c>
      <c r="C138" s="340" t="s">
        <v>445</v>
      </c>
      <c r="D138" s="340" t="s">
        <v>445</v>
      </c>
      <c r="E138" s="340" t="s">
        <v>445</v>
      </c>
      <c r="F138" s="340" t="s">
        <v>445</v>
      </c>
      <c r="G138" s="340" t="s">
        <v>445</v>
      </c>
      <c r="H138" s="340" t="s">
        <v>445</v>
      </c>
      <c r="I138" s="340" t="s">
        <v>445</v>
      </c>
      <c r="J138" s="340" t="s">
        <v>445</v>
      </c>
      <c r="K138" s="336"/>
      <c r="L138" s="336"/>
      <c r="M138" s="336"/>
      <c r="N138" s="336"/>
    </row>
    <row r="139" spans="1:14" ht="94.5">
      <c r="A139" s="347" t="s">
        <v>158</v>
      </c>
      <c r="B139" s="340" t="s">
        <v>445</v>
      </c>
      <c r="C139" s="340" t="s">
        <v>445</v>
      </c>
      <c r="D139" s="340" t="s">
        <v>445</v>
      </c>
      <c r="E139" s="340" t="s">
        <v>445</v>
      </c>
      <c r="F139" s="340" t="s">
        <v>445</v>
      </c>
      <c r="G139" s="340" t="s">
        <v>445</v>
      </c>
      <c r="H139" s="340" t="s">
        <v>445</v>
      </c>
      <c r="I139" s="340" t="s">
        <v>445</v>
      </c>
      <c r="J139" s="340" t="s">
        <v>445</v>
      </c>
      <c r="K139" s="336"/>
      <c r="L139" s="336"/>
      <c r="M139" s="336"/>
      <c r="N139" s="336"/>
    </row>
    <row r="140" spans="1:14" ht="105">
      <c r="A140" s="347" t="s">
        <v>159</v>
      </c>
      <c r="B140" s="340" t="s">
        <v>445</v>
      </c>
      <c r="C140" s="340" t="s">
        <v>445</v>
      </c>
      <c r="D140" s="340" t="s">
        <v>445</v>
      </c>
      <c r="E140" s="340" t="s">
        <v>445</v>
      </c>
      <c r="F140" s="340" t="s">
        <v>445</v>
      </c>
      <c r="G140" s="340" t="s">
        <v>445</v>
      </c>
      <c r="H140" s="340" t="s">
        <v>445</v>
      </c>
      <c r="I140" s="340" t="s">
        <v>445</v>
      </c>
      <c r="J140" s="340" t="s">
        <v>445</v>
      </c>
      <c r="K140" s="336"/>
      <c r="L140" s="336"/>
      <c r="M140" s="336"/>
      <c r="N140" s="336"/>
    </row>
    <row r="141" spans="1:14" ht="15">
      <c r="A141" s="507" t="s">
        <v>140</v>
      </c>
      <c r="B141" s="507"/>
      <c r="C141" s="507"/>
      <c r="D141" s="507"/>
      <c r="E141" s="507"/>
      <c r="F141" s="507"/>
      <c r="G141" s="507"/>
      <c r="H141" s="507"/>
      <c r="I141" s="507"/>
      <c r="J141" s="340" t="s">
        <v>445</v>
      </c>
      <c r="K141" s="336"/>
      <c r="L141" s="336"/>
      <c r="M141" s="336"/>
      <c r="N141" s="336"/>
    </row>
    <row r="142" spans="1:14" ht="15">
      <c r="A142" s="337" t="s">
        <v>261</v>
      </c>
      <c r="B142" s="336"/>
      <c r="C142" s="336"/>
      <c r="D142" s="336"/>
      <c r="E142" s="336"/>
      <c r="F142" s="336"/>
      <c r="G142" s="336"/>
      <c r="H142" s="336"/>
      <c r="I142" s="336"/>
      <c r="J142" s="336"/>
      <c r="K142" s="336"/>
      <c r="L142" s="336"/>
      <c r="M142" s="336"/>
      <c r="N142" s="336"/>
    </row>
    <row r="143" spans="1:14" ht="52.5">
      <c r="A143" s="340" t="s">
        <v>134</v>
      </c>
      <c r="B143" s="340" t="s">
        <v>439</v>
      </c>
      <c r="C143" s="340" t="s">
        <v>483</v>
      </c>
      <c r="D143" s="340" t="s">
        <v>172</v>
      </c>
      <c r="E143" s="340" t="s">
        <v>318</v>
      </c>
      <c r="F143" s="347" t="s">
        <v>415</v>
      </c>
      <c r="G143" s="339" t="s">
        <v>319</v>
      </c>
      <c r="H143" s="339" t="s">
        <v>475</v>
      </c>
      <c r="I143" s="340" t="s">
        <v>485</v>
      </c>
      <c r="J143" s="339" t="s">
        <v>155</v>
      </c>
      <c r="K143" s="336"/>
      <c r="L143" s="336"/>
      <c r="M143" s="336"/>
      <c r="N143" s="336"/>
    </row>
    <row r="144" spans="1:14" ht="73.5">
      <c r="A144" s="347" t="s">
        <v>451</v>
      </c>
      <c r="B144" s="340" t="s">
        <v>445</v>
      </c>
      <c r="C144" s="340" t="s">
        <v>445</v>
      </c>
      <c r="D144" s="340" t="s">
        <v>445</v>
      </c>
      <c r="E144" s="340" t="s">
        <v>445</v>
      </c>
      <c r="F144" s="340" t="s">
        <v>445</v>
      </c>
      <c r="G144" s="340" t="s">
        <v>445</v>
      </c>
      <c r="H144" s="340" t="s">
        <v>445</v>
      </c>
      <c r="I144" s="340" t="s">
        <v>445</v>
      </c>
      <c r="J144" s="340" t="s">
        <v>445</v>
      </c>
      <c r="K144" s="336"/>
      <c r="L144" s="336"/>
      <c r="M144" s="336"/>
      <c r="N144" s="336"/>
    </row>
    <row r="145" spans="1:14" ht="52.5">
      <c r="A145" s="347" t="s">
        <v>156</v>
      </c>
      <c r="B145" s="340" t="s">
        <v>445</v>
      </c>
      <c r="C145" s="340" t="s">
        <v>445</v>
      </c>
      <c r="D145" s="340" t="s">
        <v>445</v>
      </c>
      <c r="E145" s="340" t="s">
        <v>445</v>
      </c>
      <c r="F145" s="340" t="s">
        <v>445</v>
      </c>
      <c r="G145" s="340" t="s">
        <v>445</v>
      </c>
      <c r="H145" s="340" t="s">
        <v>445</v>
      </c>
      <c r="I145" s="340" t="s">
        <v>445</v>
      </c>
      <c r="J145" s="340" t="s">
        <v>445</v>
      </c>
      <c r="K145" s="336"/>
      <c r="L145" s="336"/>
      <c r="M145" s="336"/>
      <c r="N145" s="336"/>
    </row>
    <row r="146" spans="1:14" ht="84">
      <c r="A146" s="347" t="s">
        <v>157</v>
      </c>
      <c r="B146" s="340" t="s">
        <v>445</v>
      </c>
      <c r="C146" s="340" t="s">
        <v>445</v>
      </c>
      <c r="D146" s="340" t="s">
        <v>445</v>
      </c>
      <c r="E146" s="340" t="s">
        <v>445</v>
      </c>
      <c r="F146" s="340" t="s">
        <v>445</v>
      </c>
      <c r="G146" s="340" t="s">
        <v>445</v>
      </c>
      <c r="H146" s="340" t="s">
        <v>445</v>
      </c>
      <c r="I146" s="340" t="s">
        <v>445</v>
      </c>
      <c r="J146" s="340" t="s">
        <v>445</v>
      </c>
      <c r="K146" s="336"/>
      <c r="L146" s="336"/>
      <c r="M146" s="336"/>
      <c r="N146" s="336"/>
    </row>
    <row r="147" spans="1:14" ht="94.5">
      <c r="A147" s="347" t="s">
        <v>158</v>
      </c>
      <c r="B147" s="340" t="s">
        <v>445</v>
      </c>
      <c r="C147" s="340" t="s">
        <v>445</v>
      </c>
      <c r="D147" s="340" t="s">
        <v>445</v>
      </c>
      <c r="E147" s="340" t="s">
        <v>445</v>
      </c>
      <c r="F147" s="340" t="s">
        <v>445</v>
      </c>
      <c r="G147" s="340" t="s">
        <v>445</v>
      </c>
      <c r="H147" s="340" t="s">
        <v>445</v>
      </c>
      <c r="I147" s="340" t="s">
        <v>445</v>
      </c>
      <c r="J147" s="340" t="s">
        <v>445</v>
      </c>
      <c r="K147" s="336"/>
      <c r="L147" s="336"/>
      <c r="M147" s="336"/>
      <c r="N147" s="336"/>
    </row>
    <row r="148" spans="1:14" ht="105">
      <c r="A148" s="347" t="s">
        <v>320</v>
      </c>
      <c r="B148" s="340" t="s">
        <v>445</v>
      </c>
      <c r="C148" s="340" t="s">
        <v>445</v>
      </c>
      <c r="D148" s="340" t="s">
        <v>445</v>
      </c>
      <c r="E148" s="340" t="s">
        <v>445</v>
      </c>
      <c r="F148" s="340" t="s">
        <v>445</v>
      </c>
      <c r="G148" s="340" t="s">
        <v>445</v>
      </c>
      <c r="H148" s="340" t="s">
        <v>445</v>
      </c>
      <c r="I148" s="340" t="s">
        <v>445</v>
      </c>
      <c r="J148" s="340" t="s">
        <v>445</v>
      </c>
      <c r="K148" s="336"/>
      <c r="L148" s="336"/>
      <c r="M148" s="336"/>
      <c r="N148" s="336"/>
    </row>
    <row r="149" spans="1:14" ht="15">
      <c r="A149" s="507" t="s">
        <v>140</v>
      </c>
      <c r="B149" s="507"/>
      <c r="C149" s="507"/>
      <c r="D149" s="507"/>
      <c r="E149" s="507"/>
      <c r="F149" s="507"/>
      <c r="G149" s="507"/>
      <c r="H149" s="507"/>
      <c r="I149" s="507"/>
      <c r="J149" s="340" t="s">
        <v>445</v>
      </c>
      <c r="K149" s="336"/>
      <c r="L149" s="336"/>
      <c r="M149" s="336"/>
      <c r="N149" s="336"/>
    </row>
    <row r="150" spans="1:14" ht="15">
      <c r="A150" s="336"/>
      <c r="B150" s="336"/>
      <c r="C150" s="336"/>
      <c r="D150" s="336"/>
      <c r="E150" s="336"/>
      <c r="F150" s="336"/>
      <c r="G150" s="336"/>
      <c r="H150" s="336"/>
      <c r="I150" s="336"/>
      <c r="J150" s="336"/>
      <c r="K150" s="336"/>
      <c r="L150" s="336"/>
      <c r="M150" s="336"/>
      <c r="N150" s="336"/>
    </row>
    <row r="151" spans="1:14" ht="15">
      <c r="A151" s="336"/>
      <c r="B151" s="336"/>
      <c r="C151" s="336"/>
      <c r="D151" s="336"/>
      <c r="E151" s="336"/>
      <c r="F151" s="336"/>
      <c r="G151" s="336"/>
      <c r="H151" s="336"/>
      <c r="I151" s="336"/>
      <c r="J151" s="336"/>
      <c r="K151" s="336"/>
      <c r="L151" s="336"/>
      <c r="M151" s="336"/>
      <c r="N151" s="336"/>
    </row>
    <row r="152" spans="1:14" ht="36" customHeight="1">
      <c r="A152" s="517" t="s">
        <v>1208</v>
      </c>
      <c r="B152" s="517"/>
      <c r="C152" s="517"/>
      <c r="D152" s="517"/>
      <c r="E152" s="517"/>
      <c r="F152" s="517"/>
      <c r="G152" s="517"/>
      <c r="H152" s="517"/>
      <c r="I152" s="517"/>
      <c r="J152" s="517"/>
      <c r="K152" s="517"/>
      <c r="L152" s="517"/>
      <c r="M152" s="336"/>
      <c r="N152" s="336"/>
    </row>
    <row r="153" spans="1:14" ht="15">
      <c r="A153" s="337"/>
      <c r="B153" s="336"/>
      <c r="C153" s="336"/>
      <c r="D153" s="336"/>
      <c r="E153" s="336"/>
      <c r="F153" s="336"/>
      <c r="G153" s="336"/>
      <c r="H153" s="336"/>
      <c r="I153" s="336"/>
      <c r="J153" s="336"/>
      <c r="K153" s="336"/>
      <c r="L153" s="336"/>
      <c r="M153" s="336"/>
      <c r="N153" s="336"/>
    </row>
    <row r="154" spans="1:14" ht="15">
      <c r="A154" s="337" t="s">
        <v>277</v>
      </c>
      <c r="B154" s="336"/>
      <c r="C154" s="336"/>
      <c r="D154" s="336"/>
      <c r="E154" s="336"/>
      <c r="F154" s="336"/>
      <c r="G154" s="336"/>
      <c r="H154" s="336"/>
      <c r="I154" s="336"/>
      <c r="J154" s="336"/>
      <c r="K154" s="336"/>
      <c r="L154" s="336"/>
      <c r="M154" s="336"/>
      <c r="N154" s="336"/>
    </row>
    <row r="155" spans="1:14" ht="52.5">
      <c r="A155" s="339" t="s">
        <v>486</v>
      </c>
      <c r="B155" s="339" t="s">
        <v>321</v>
      </c>
      <c r="C155" s="339" t="s">
        <v>322</v>
      </c>
      <c r="D155" s="339" t="s">
        <v>323</v>
      </c>
      <c r="E155" s="339" t="s">
        <v>295</v>
      </c>
      <c r="F155" s="340" t="s">
        <v>260</v>
      </c>
      <c r="G155" s="339" t="s">
        <v>407</v>
      </c>
      <c r="H155" s="339" t="s">
        <v>218</v>
      </c>
      <c r="I155" s="339" t="s">
        <v>272</v>
      </c>
      <c r="J155" s="339" t="s">
        <v>267</v>
      </c>
      <c r="K155" s="339" t="s">
        <v>487</v>
      </c>
      <c r="L155" s="340" t="s">
        <v>269</v>
      </c>
      <c r="M155" s="336"/>
      <c r="N155" s="336"/>
    </row>
    <row r="156" spans="1:14" ht="15">
      <c r="A156" s="339" t="s">
        <v>445</v>
      </c>
      <c r="B156" s="339" t="s">
        <v>445</v>
      </c>
      <c r="C156" s="339" t="s">
        <v>445</v>
      </c>
      <c r="D156" s="339" t="s">
        <v>445</v>
      </c>
      <c r="E156" s="339" t="s">
        <v>445</v>
      </c>
      <c r="F156" s="339" t="s">
        <v>445</v>
      </c>
      <c r="G156" s="339" t="s">
        <v>445</v>
      </c>
      <c r="H156" s="339" t="s">
        <v>445</v>
      </c>
      <c r="I156" s="339" t="s">
        <v>445</v>
      </c>
      <c r="J156" s="339" t="s">
        <v>445</v>
      </c>
      <c r="K156" s="339" t="s">
        <v>445</v>
      </c>
      <c r="L156" s="339" t="s">
        <v>445</v>
      </c>
      <c r="M156" s="336"/>
      <c r="N156" s="336"/>
    </row>
    <row r="157" spans="1:14" ht="15">
      <c r="A157" s="505" t="s">
        <v>270</v>
      </c>
      <c r="B157" s="505"/>
      <c r="C157" s="505"/>
      <c r="D157" s="505"/>
      <c r="E157" s="505"/>
      <c r="F157" s="505"/>
      <c r="G157" s="505"/>
      <c r="H157" s="505"/>
      <c r="I157" s="505"/>
      <c r="J157" s="505"/>
      <c r="K157" s="339" t="s">
        <v>445</v>
      </c>
      <c r="L157" s="339" t="s">
        <v>445</v>
      </c>
      <c r="M157" s="336"/>
      <c r="N157" s="336"/>
    </row>
    <row r="158" spans="1:14" ht="15">
      <c r="A158" s="337"/>
      <c r="B158" s="336"/>
      <c r="C158" s="336"/>
      <c r="D158" s="336"/>
      <c r="E158" s="336"/>
      <c r="F158" s="336"/>
      <c r="G158" s="336"/>
      <c r="H158" s="336"/>
      <c r="I158" s="336"/>
      <c r="J158" s="336"/>
      <c r="K158" s="336"/>
      <c r="L158" s="336"/>
      <c r="M158" s="336"/>
      <c r="N158" s="336"/>
    </row>
    <row r="159" spans="1:14" ht="15">
      <c r="A159" s="337" t="s">
        <v>261</v>
      </c>
      <c r="B159" s="336"/>
      <c r="C159" s="336"/>
      <c r="D159" s="336"/>
      <c r="E159" s="336"/>
      <c r="F159" s="336"/>
      <c r="G159" s="336"/>
      <c r="H159" s="336"/>
      <c r="I159" s="336"/>
      <c r="J159" s="336"/>
      <c r="K159" s="336"/>
      <c r="L159" s="336"/>
      <c r="M159" s="336"/>
      <c r="N159" s="336"/>
    </row>
    <row r="160" spans="1:14" ht="52.5">
      <c r="A160" s="339" t="s">
        <v>488</v>
      </c>
      <c r="B160" s="339" t="s">
        <v>321</v>
      </c>
      <c r="C160" s="339" t="s">
        <v>322</v>
      </c>
      <c r="D160" s="339" t="s">
        <v>323</v>
      </c>
      <c r="E160" s="339" t="s">
        <v>176</v>
      </c>
      <c r="F160" s="339" t="s">
        <v>189</v>
      </c>
      <c r="G160" s="339" t="s">
        <v>23</v>
      </c>
      <c r="H160" s="339" t="s">
        <v>266</v>
      </c>
      <c r="I160" s="339" t="s">
        <v>272</v>
      </c>
      <c r="J160" s="339" t="s">
        <v>273</v>
      </c>
      <c r="K160" s="339" t="s">
        <v>268</v>
      </c>
      <c r="L160" s="340" t="s">
        <v>269</v>
      </c>
      <c r="M160" s="336"/>
      <c r="N160" s="336"/>
    </row>
    <row r="161" spans="1:14" ht="15">
      <c r="A161" s="339" t="s">
        <v>445</v>
      </c>
      <c r="B161" s="339" t="s">
        <v>445</v>
      </c>
      <c r="C161" s="339" t="s">
        <v>445</v>
      </c>
      <c r="D161" s="339" t="s">
        <v>445</v>
      </c>
      <c r="E161" s="339" t="s">
        <v>445</v>
      </c>
      <c r="F161" s="339" t="s">
        <v>445</v>
      </c>
      <c r="G161" s="339" t="s">
        <v>445</v>
      </c>
      <c r="H161" s="339" t="s">
        <v>445</v>
      </c>
      <c r="I161" s="339" t="s">
        <v>445</v>
      </c>
      <c r="J161" s="339" t="s">
        <v>445</v>
      </c>
      <c r="K161" s="339" t="s">
        <v>445</v>
      </c>
      <c r="L161" s="339" t="s">
        <v>445</v>
      </c>
      <c r="M161" s="336"/>
      <c r="N161" s="336"/>
    </row>
    <row r="162" spans="1:14" ht="15">
      <c r="A162" s="505" t="s">
        <v>270</v>
      </c>
      <c r="B162" s="505"/>
      <c r="C162" s="505"/>
      <c r="D162" s="505"/>
      <c r="E162" s="505"/>
      <c r="F162" s="505"/>
      <c r="G162" s="505"/>
      <c r="H162" s="505"/>
      <c r="I162" s="505"/>
      <c r="J162" s="505"/>
      <c r="K162" s="339" t="s">
        <v>445</v>
      </c>
      <c r="L162" s="339" t="s">
        <v>445</v>
      </c>
      <c r="M162" s="336"/>
      <c r="N162" s="336"/>
    </row>
    <row r="163" spans="1:14" ht="27.75" customHeight="1">
      <c r="A163" s="518" t="s">
        <v>1209</v>
      </c>
      <c r="B163" s="518"/>
      <c r="C163" s="518"/>
      <c r="D163" s="518"/>
      <c r="E163" s="518"/>
      <c r="F163" s="518"/>
      <c r="G163" s="518"/>
      <c r="H163" s="518"/>
      <c r="I163" s="518"/>
      <c r="J163" s="518"/>
      <c r="K163" s="518"/>
      <c r="L163" s="518"/>
      <c r="M163" s="336"/>
      <c r="N163" s="336"/>
    </row>
    <row r="164" spans="1:14" ht="15">
      <c r="A164" s="337"/>
      <c r="B164" s="336"/>
      <c r="C164" s="336"/>
      <c r="D164" s="336"/>
      <c r="E164" s="336"/>
      <c r="F164" s="336"/>
      <c r="G164" s="336"/>
      <c r="H164" s="336"/>
      <c r="I164" s="336"/>
      <c r="J164" s="336"/>
      <c r="K164" s="336"/>
      <c r="L164" s="336"/>
      <c r="M164" s="336"/>
      <c r="N164" s="336"/>
    </row>
    <row r="165" spans="1:14" ht="15">
      <c r="A165" s="337" t="s">
        <v>277</v>
      </c>
      <c r="B165" s="336"/>
      <c r="C165" s="336"/>
      <c r="D165" s="336"/>
      <c r="E165" s="336"/>
      <c r="F165" s="336"/>
      <c r="G165" s="336"/>
      <c r="H165" s="336"/>
      <c r="I165" s="336"/>
      <c r="J165" s="336"/>
      <c r="K165" s="336"/>
      <c r="L165" s="336"/>
      <c r="M165" s="336"/>
      <c r="N165" s="336"/>
    </row>
    <row r="166" spans="1:14" ht="52.5">
      <c r="A166" s="339" t="s">
        <v>486</v>
      </c>
      <c r="B166" s="339" t="s">
        <v>321</v>
      </c>
      <c r="C166" s="339" t="s">
        <v>322</v>
      </c>
      <c r="D166" s="339" t="s">
        <v>323</v>
      </c>
      <c r="E166" s="339" t="s">
        <v>295</v>
      </c>
      <c r="F166" s="340" t="s">
        <v>260</v>
      </c>
      <c r="G166" s="339" t="s">
        <v>407</v>
      </c>
      <c r="H166" s="339" t="s">
        <v>218</v>
      </c>
      <c r="I166" s="339" t="s">
        <v>279</v>
      </c>
      <c r="J166" s="339" t="s">
        <v>267</v>
      </c>
      <c r="K166" s="339" t="s">
        <v>487</v>
      </c>
      <c r="L166" s="340" t="s">
        <v>269</v>
      </c>
      <c r="M166" s="336"/>
      <c r="N166" s="336"/>
    </row>
    <row r="167" spans="1:14" ht="15">
      <c r="A167" s="339" t="s">
        <v>445</v>
      </c>
      <c r="B167" s="339" t="s">
        <v>445</v>
      </c>
      <c r="C167" s="339" t="s">
        <v>445</v>
      </c>
      <c r="D167" s="339" t="s">
        <v>445</v>
      </c>
      <c r="E167" s="339" t="s">
        <v>445</v>
      </c>
      <c r="F167" s="339" t="s">
        <v>445</v>
      </c>
      <c r="G167" s="339" t="s">
        <v>445</v>
      </c>
      <c r="H167" s="339" t="s">
        <v>445</v>
      </c>
      <c r="I167" s="339" t="s">
        <v>445</v>
      </c>
      <c r="J167" s="339" t="s">
        <v>445</v>
      </c>
      <c r="K167" s="339" t="s">
        <v>445</v>
      </c>
      <c r="L167" s="339" t="s">
        <v>445</v>
      </c>
      <c r="M167" s="336"/>
      <c r="N167" s="336"/>
    </row>
    <row r="168" spans="1:14" ht="15">
      <c r="A168" s="505" t="s">
        <v>270</v>
      </c>
      <c r="B168" s="505"/>
      <c r="C168" s="505"/>
      <c r="D168" s="505"/>
      <c r="E168" s="505"/>
      <c r="F168" s="505"/>
      <c r="G168" s="505"/>
      <c r="H168" s="505"/>
      <c r="I168" s="505"/>
      <c r="J168" s="505"/>
      <c r="K168" s="339" t="s">
        <v>445</v>
      </c>
      <c r="L168" s="339" t="s">
        <v>445</v>
      </c>
      <c r="M168" s="336"/>
      <c r="N168" s="336"/>
    </row>
    <row r="169" spans="1:14" ht="15">
      <c r="A169" s="353"/>
      <c r="B169" s="336"/>
      <c r="C169" s="336"/>
      <c r="D169" s="336"/>
      <c r="E169" s="336"/>
      <c r="F169" s="336"/>
      <c r="G169" s="336"/>
      <c r="H169" s="336"/>
      <c r="I169" s="336"/>
      <c r="J169" s="336"/>
      <c r="K169" s="336"/>
      <c r="L169" s="336"/>
      <c r="M169" s="336"/>
      <c r="N169" s="336"/>
    </row>
    <row r="170" spans="1:14" ht="15">
      <c r="A170" s="337" t="s">
        <v>261</v>
      </c>
      <c r="B170" s="336"/>
      <c r="C170" s="336"/>
      <c r="D170" s="336"/>
      <c r="E170" s="336"/>
      <c r="F170" s="336"/>
      <c r="G170" s="336"/>
      <c r="H170" s="336"/>
      <c r="I170" s="336"/>
      <c r="J170" s="336"/>
      <c r="K170" s="336"/>
      <c r="L170" s="336"/>
      <c r="M170" s="336"/>
      <c r="N170" s="336"/>
    </row>
    <row r="171" spans="1:14" ht="52.5">
      <c r="A171" s="339" t="s">
        <v>488</v>
      </c>
      <c r="B171" s="339" t="s">
        <v>321</v>
      </c>
      <c r="C171" s="339" t="s">
        <v>325</v>
      </c>
      <c r="D171" s="339" t="s">
        <v>323</v>
      </c>
      <c r="E171" s="339" t="s">
        <v>319</v>
      </c>
      <c r="F171" s="339" t="s">
        <v>189</v>
      </c>
      <c r="G171" s="339" t="s">
        <v>459</v>
      </c>
      <c r="H171" s="339" t="s">
        <v>218</v>
      </c>
      <c r="I171" s="339" t="s">
        <v>279</v>
      </c>
      <c r="J171" s="339" t="s">
        <v>267</v>
      </c>
      <c r="K171" s="339" t="s">
        <v>268</v>
      </c>
      <c r="L171" s="340" t="s">
        <v>269</v>
      </c>
      <c r="M171" s="336"/>
      <c r="N171" s="336"/>
    </row>
    <row r="172" spans="1:14" ht="15">
      <c r="A172" s="339" t="s">
        <v>445</v>
      </c>
      <c r="B172" s="339" t="s">
        <v>445</v>
      </c>
      <c r="C172" s="339" t="s">
        <v>445</v>
      </c>
      <c r="D172" s="339" t="s">
        <v>445</v>
      </c>
      <c r="E172" s="339" t="s">
        <v>445</v>
      </c>
      <c r="F172" s="339" t="s">
        <v>445</v>
      </c>
      <c r="G172" s="339" t="s">
        <v>445</v>
      </c>
      <c r="H172" s="339" t="s">
        <v>445</v>
      </c>
      <c r="I172" s="339" t="s">
        <v>445</v>
      </c>
      <c r="J172" s="339" t="s">
        <v>445</v>
      </c>
      <c r="K172" s="339" t="s">
        <v>445</v>
      </c>
      <c r="L172" s="339" t="s">
        <v>445</v>
      </c>
      <c r="M172" s="336"/>
      <c r="N172" s="336"/>
    </row>
    <row r="173" spans="1:14" ht="15">
      <c r="A173" s="505" t="s">
        <v>270</v>
      </c>
      <c r="B173" s="505"/>
      <c r="C173" s="505"/>
      <c r="D173" s="505"/>
      <c r="E173" s="505"/>
      <c r="F173" s="505"/>
      <c r="G173" s="505"/>
      <c r="H173" s="505"/>
      <c r="I173" s="505"/>
      <c r="J173" s="505"/>
      <c r="K173" s="339" t="s">
        <v>445</v>
      </c>
      <c r="L173" s="339" t="s">
        <v>445</v>
      </c>
      <c r="M173" s="336"/>
      <c r="N173" s="336"/>
    </row>
    <row r="174" spans="1:14" ht="15">
      <c r="A174" s="336"/>
      <c r="B174" s="336"/>
      <c r="C174" s="336"/>
      <c r="D174" s="336"/>
      <c r="E174" s="336"/>
      <c r="F174" s="336"/>
      <c r="G174" s="336"/>
      <c r="H174" s="336"/>
      <c r="I174" s="336"/>
      <c r="J174" s="336"/>
      <c r="K174" s="336"/>
      <c r="L174" s="336"/>
      <c r="M174" s="336"/>
      <c r="N174" s="336"/>
    </row>
    <row r="175" spans="1:14" ht="39" customHeight="1">
      <c r="A175" s="503" t="s">
        <v>1210</v>
      </c>
      <c r="B175" s="503"/>
      <c r="C175" s="503"/>
      <c r="D175" s="503"/>
      <c r="E175" s="503"/>
      <c r="F175" s="503"/>
      <c r="G175" s="503"/>
      <c r="H175" s="503"/>
      <c r="I175" s="503"/>
      <c r="J175" s="503"/>
      <c r="K175" s="336"/>
      <c r="L175" s="336"/>
      <c r="M175" s="336"/>
      <c r="N175" s="336"/>
    </row>
    <row r="176" spans="1:14" ht="15">
      <c r="A176" s="519" t="s">
        <v>1211</v>
      </c>
      <c r="B176" s="519"/>
      <c r="C176" s="519"/>
      <c r="D176" s="519"/>
      <c r="E176" s="519"/>
      <c r="F176" s="519"/>
      <c r="G176" s="519"/>
      <c r="H176" s="519"/>
      <c r="I176" s="519"/>
      <c r="J176" s="519"/>
      <c r="K176" s="336"/>
      <c r="L176" s="336"/>
      <c r="M176" s="336"/>
      <c r="N176" s="336"/>
    </row>
    <row r="177" spans="1:14" ht="15">
      <c r="A177" s="337"/>
      <c r="B177" s="336"/>
      <c r="C177" s="336"/>
      <c r="D177" s="336"/>
      <c r="E177" s="336"/>
      <c r="F177" s="336"/>
      <c r="G177" s="336"/>
      <c r="H177" s="336"/>
      <c r="I177" s="336"/>
      <c r="J177" s="336"/>
      <c r="K177" s="336"/>
      <c r="L177" s="336"/>
      <c r="M177" s="336"/>
      <c r="N177" s="336"/>
    </row>
    <row r="178" spans="1:14" ht="15">
      <c r="A178" s="337" t="s">
        <v>277</v>
      </c>
      <c r="B178" s="336"/>
      <c r="C178" s="336"/>
      <c r="D178" s="336"/>
      <c r="E178" s="336"/>
      <c r="F178" s="336"/>
      <c r="G178" s="336"/>
      <c r="H178" s="336"/>
      <c r="I178" s="336"/>
      <c r="J178" s="336"/>
      <c r="K178" s="336"/>
      <c r="L178" s="336"/>
      <c r="M178" s="336"/>
      <c r="N178" s="336"/>
    </row>
    <row r="179" spans="1:14" ht="52.5">
      <c r="A179" s="340" t="s">
        <v>326</v>
      </c>
      <c r="B179" s="340" t="s">
        <v>160</v>
      </c>
      <c r="C179" s="340" t="s">
        <v>161</v>
      </c>
      <c r="D179" s="340" t="s">
        <v>327</v>
      </c>
      <c r="E179" s="340" t="s">
        <v>1</v>
      </c>
      <c r="F179" s="340" t="s">
        <v>328</v>
      </c>
      <c r="G179" s="340" t="s">
        <v>295</v>
      </c>
      <c r="H179" s="340" t="s">
        <v>260</v>
      </c>
      <c r="I179" s="340" t="s">
        <v>407</v>
      </c>
      <c r="J179" s="340" t="s">
        <v>1212</v>
      </c>
      <c r="K179" s="336"/>
      <c r="L179" s="336"/>
      <c r="M179" s="336"/>
      <c r="N179" s="336"/>
    </row>
    <row r="180" spans="1:14" ht="15">
      <c r="A180" s="340" t="s">
        <v>445</v>
      </c>
      <c r="B180" s="340" t="s">
        <v>445</v>
      </c>
      <c r="C180" s="340" t="s">
        <v>445</v>
      </c>
      <c r="D180" s="340" t="s">
        <v>445</v>
      </c>
      <c r="E180" s="340" t="s">
        <v>445</v>
      </c>
      <c r="F180" s="340" t="s">
        <v>445</v>
      </c>
      <c r="G180" s="340" t="s">
        <v>445</v>
      </c>
      <c r="H180" s="340" t="s">
        <v>445</v>
      </c>
      <c r="I180" s="340" t="s">
        <v>445</v>
      </c>
      <c r="J180" s="340" t="s">
        <v>445</v>
      </c>
      <c r="K180" s="336"/>
      <c r="L180" s="336"/>
      <c r="M180" s="336"/>
      <c r="N180" s="336"/>
    </row>
    <row r="181" spans="1:14" ht="15">
      <c r="A181" s="507" t="s">
        <v>168</v>
      </c>
      <c r="B181" s="507"/>
      <c r="C181" s="507"/>
      <c r="D181" s="507"/>
      <c r="E181" s="507"/>
      <c r="F181" s="507"/>
      <c r="G181" s="507"/>
      <c r="H181" s="507"/>
      <c r="I181" s="507"/>
      <c r="J181" s="340" t="s">
        <v>445</v>
      </c>
      <c r="K181" s="336"/>
      <c r="L181" s="336"/>
      <c r="M181" s="336"/>
      <c r="N181" s="336"/>
    </row>
    <row r="182" spans="1:14" ht="15">
      <c r="A182" s="343"/>
      <c r="B182" s="336"/>
      <c r="C182" s="336"/>
      <c r="D182" s="336"/>
      <c r="E182" s="336"/>
      <c r="F182" s="336"/>
      <c r="G182" s="336"/>
      <c r="H182" s="336"/>
      <c r="I182" s="336"/>
      <c r="J182" s="336"/>
      <c r="K182" s="336"/>
      <c r="L182" s="336"/>
      <c r="M182" s="336"/>
      <c r="N182" s="336"/>
    </row>
    <row r="183" spans="1:14" ht="15">
      <c r="A183" s="337" t="s">
        <v>261</v>
      </c>
      <c r="B183" s="336"/>
      <c r="C183" s="336"/>
      <c r="D183" s="336"/>
      <c r="E183" s="336"/>
      <c r="F183" s="336"/>
      <c r="G183" s="336"/>
      <c r="H183" s="336"/>
      <c r="I183" s="336"/>
      <c r="J183" s="336"/>
      <c r="K183" s="336"/>
      <c r="L183" s="336"/>
      <c r="M183" s="336"/>
      <c r="N183" s="336"/>
    </row>
    <row r="184" spans="1:14" ht="52.5">
      <c r="A184" s="340" t="s">
        <v>329</v>
      </c>
      <c r="B184" s="340" t="s">
        <v>160</v>
      </c>
      <c r="C184" s="340" t="s">
        <v>161</v>
      </c>
      <c r="D184" s="340" t="s">
        <v>327</v>
      </c>
      <c r="E184" s="340" t="s">
        <v>1</v>
      </c>
      <c r="F184" s="340" t="s">
        <v>330</v>
      </c>
      <c r="G184" s="340" t="s">
        <v>319</v>
      </c>
      <c r="H184" s="339" t="s">
        <v>397</v>
      </c>
      <c r="I184" s="340" t="s">
        <v>331</v>
      </c>
      <c r="J184" s="340" t="s">
        <v>167</v>
      </c>
      <c r="K184" s="336"/>
      <c r="L184" s="336"/>
      <c r="M184" s="336"/>
      <c r="N184" s="336"/>
    </row>
    <row r="185" spans="1:14" ht="15">
      <c r="A185" s="340" t="s">
        <v>445</v>
      </c>
      <c r="B185" s="340" t="s">
        <v>445</v>
      </c>
      <c r="C185" s="340" t="s">
        <v>445</v>
      </c>
      <c r="D185" s="340" t="s">
        <v>445</v>
      </c>
      <c r="E185" s="340" t="s">
        <v>445</v>
      </c>
      <c r="F185" s="340" t="s">
        <v>445</v>
      </c>
      <c r="G185" s="340" t="s">
        <v>445</v>
      </c>
      <c r="H185" s="340" t="s">
        <v>445</v>
      </c>
      <c r="I185" s="340" t="s">
        <v>445</v>
      </c>
      <c r="J185" s="340" t="s">
        <v>445</v>
      </c>
      <c r="K185" s="336"/>
      <c r="L185" s="336"/>
      <c r="M185" s="336"/>
      <c r="N185" s="336"/>
    </row>
    <row r="186" spans="1:14" ht="15">
      <c r="A186" s="507" t="s">
        <v>168</v>
      </c>
      <c r="B186" s="507"/>
      <c r="C186" s="507"/>
      <c r="D186" s="507"/>
      <c r="E186" s="507"/>
      <c r="F186" s="507"/>
      <c r="G186" s="507"/>
      <c r="H186" s="507"/>
      <c r="I186" s="507"/>
      <c r="J186" s="340" t="s">
        <v>445</v>
      </c>
      <c r="K186" s="336"/>
      <c r="L186" s="336"/>
      <c r="M186" s="336"/>
      <c r="N186" s="336"/>
    </row>
    <row r="187" spans="1:14" ht="15">
      <c r="A187" s="336"/>
      <c r="B187" s="336"/>
      <c r="C187" s="336"/>
      <c r="D187" s="336"/>
      <c r="E187" s="336"/>
      <c r="F187" s="336"/>
      <c r="G187" s="336"/>
      <c r="H187" s="336"/>
      <c r="I187" s="336"/>
      <c r="J187" s="336"/>
      <c r="K187" s="336"/>
      <c r="L187" s="336"/>
      <c r="M187" s="336"/>
      <c r="N187" s="336"/>
    </row>
    <row r="188" spans="1:14" ht="15">
      <c r="A188" s="503" t="s">
        <v>1213</v>
      </c>
      <c r="B188" s="503"/>
      <c r="C188" s="503"/>
      <c r="D188" s="503"/>
      <c r="E188" s="503"/>
      <c r="F188" s="503"/>
      <c r="G188" s="503"/>
      <c r="H188" s="503"/>
      <c r="I188" s="503"/>
      <c r="J188" s="503"/>
      <c r="K188" s="503"/>
      <c r="L188" s="503"/>
      <c r="M188" s="503"/>
      <c r="N188" s="503"/>
    </row>
    <row r="189" spans="1:14" ht="15">
      <c r="A189" s="337" t="s">
        <v>145</v>
      </c>
      <c r="B189" s="336"/>
      <c r="C189" s="336"/>
      <c r="D189" s="336"/>
      <c r="E189" s="336"/>
      <c r="F189" s="336"/>
      <c r="G189" s="336"/>
      <c r="H189" s="336"/>
      <c r="I189" s="336"/>
      <c r="J189" s="336"/>
      <c r="K189" s="336"/>
      <c r="L189" s="336"/>
      <c r="M189" s="336"/>
      <c r="N189" s="336"/>
    </row>
    <row r="190" spans="1:14" ht="15">
      <c r="A190" s="337" t="s">
        <v>277</v>
      </c>
      <c r="B190" s="336"/>
      <c r="C190" s="336"/>
      <c r="D190" s="336"/>
      <c r="E190" s="336"/>
      <c r="F190" s="336"/>
      <c r="G190" s="336"/>
      <c r="H190" s="336"/>
      <c r="I190" s="336"/>
      <c r="J190" s="336"/>
      <c r="K190" s="336"/>
      <c r="L190" s="336"/>
      <c r="M190" s="336"/>
      <c r="N190" s="336"/>
    </row>
    <row r="191" spans="1:14" ht="52.5">
      <c r="A191" s="339" t="s">
        <v>299</v>
      </c>
      <c r="B191" s="339" t="s">
        <v>332</v>
      </c>
      <c r="C191" s="339" t="s">
        <v>161</v>
      </c>
      <c r="D191" s="339" t="s">
        <v>327</v>
      </c>
      <c r="E191" s="339" t="s">
        <v>1</v>
      </c>
      <c r="F191" s="339" t="s">
        <v>333</v>
      </c>
      <c r="G191" s="339" t="s">
        <v>295</v>
      </c>
      <c r="H191" s="341" t="s">
        <v>1214</v>
      </c>
      <c r="I191" s="339" t="s">
        <v>407</v>
      </c>
      <c r="J191" s="339" t="s">
        <v>218</v>
      </c>
      <c r="K191" s="339" t="s">
        <v>271</v>
      </c>
      <c r="L191" s="339" t="s">
        <v>267</v>
      </c>
      <c r="M191" s="339" t="s">
        <v>489</v>
      </c>
      <c r="N191" s="340" t="s">
        <v>269</v>
      </c>
    </row>
    <row r="192" spans="1:14" ht="15">
      <c r="A192" s="339" t="s">
        <v>445</v>
      </c>
      <c r="B192" s="339" t="s">
        <v>445</v>
      </c>
      <c r="C192" s="339" t="s">
        <v>445</v>
      </c>
      <c r="D192" s="339" t="s">
        <v>445</v>
      </c>
      <c r="E192" s="339" t="s">
        <v>445</v>
      </c>
      <c r="F192" s="339" t="s">
        <v>445</v>
      </c>
      <c r="G192" s="339" t="s">
        <v>445</v>
      </c>
      <c r="H192" s="339" t="s">
        <v>445</v>
      </c>
      <c r="I192" s="339" t="s">
        <v>445</v>
      </c>
      <c r="J192" s="339" t="s">
        <v>445</v>
      </c>
      <c r="K192" s="339" t="s">
        <v>445</v>
      </c>
      <c r="L192" s="339" t="s">
        <v>445</v>
      </c>
      <c r="M192" s="339" t="s">
        <v>445</v>
      </c>
      <c r="N192" s="339" t="s">
        <v>445</v>
      </c>
    </row>
    <row r="193" spans="1:14" ht="15">
      <c r="A193" s="505" t="s">
        <v>270</v>
      </c>
      <c r="B193" s="505"/>
      <c r="C193" s="505"/>
      <c r="D193" s="505"/>
      <c r="E193" s="505"/>
      <c r="F193" s="505"/>
      <c r="G193" s="505"/>
      <c r="H193" s="505"/>
      <c r="I193" s="505"/>
      <c r="J193" s="505"/>
      <c r="K193" s="505"/>
      <c r="L193" s="505"/>
      <c r="M193" s="339" t="s">
        <v>445</v>
      </c>
      <c r="N193" s="339" t="s">
        <v>445</v>
      </c>
    </row>
    <row r="194" spans="1:14" ht="15">
      <c r="A194" s="346"/>
      <c r="B194" s="336"/>
      <c r="C194" s="336"/>
      <c r="D194" s="336"/>
      <c r="E194" s="336"/>
      <c r="F194" s="336"/>
      <c r="G194" s="336"/>
      <c r="H194" s="336"/>
      <c r="I194" s="336"/>
      <c r="J194" s="336"/>
      <c r="K194" s="336"/>
      <c r="L194" s="336"/>
      <c r="M194" s="336"/>
      <c r="N194" s="336"/>
    </row>
    <row r="195" spans="1:14" ht="15">
      <c r="A195" s="337" t="s">
        <v>261</v>
      </c>
      <c r="B195" s="336"/>
      <c r="C195" s="336"/>
      <c r="D195" s="336"/>
      <c r="E195" s="336"/>
      <c r="F195" s="336"/>
      <c r="G195" s="336"/>
      <c r="H195" s="336"/>
      <c r="I195" s="336"/>
      <c r="J195" s="336"/>
      <c r="K195" s="336"/>
      <c r="L195" s="336"/>
      <c r="M195" s="336"/>
      <c r="N195" s="336"/>
    </row>
    <row r="196" spans="1:14" ht="52.5">
      <c r="A196" s="339" t="s">
        <v>324</v>
      </c>
      <c r="B196" s="339" t="s">
        <v>160</v>
      </c>
      <c r="C196" s="339" t="s">
        <v>161</v>
      </c>
      <c r="D196" s="339" t="s">
        <v>327</v>
      </c>
      <c r="E196" s="339" t="s">
        <v>1</v>
      </c>
      <c r="F196" s="339" t="s">
        <v>333</v>
      </c>
      <c r="G196" s="339" t="s">
        <v>319</v>
      </c>
      <c r="H196" s="339" t="s">
        <v>189</v>
      </c>
      <c r="I196" s="339" t="s">
        <v>459</v>
      </c>
      <c r="J196" s="339" t="s">
        <v>218</v>
      </c>
      <c r="K196" s="339" t="s">
        <v>279</v>
      </c>
      <c r="L196" s="339" t="s">
        <v>273</v>
      </c>
      <c r="M196" s="339" t="s">
        <v>268</v>
      </c>
      <c r="N196" s="340" t="s">
        <v>269</v>
      </c>
    </row>
    <row r="197" spans="1:14" ht="15">
      <c r="A197" s="339" t="s">
        <v>445</v>
      </c>
      <c r="B197" s="339" t="s">
        <v>445</v>
      </c>
      <c r="C197" s="339" t="s">
        <v>445</v>
      </c>
      <c r="D197" s="339" t="s">
        <v>445</v>
      </c>
      <c r="E197" s="339" t="s">
        <v>445</v>
      </c>
      <c r="F197" s="339" t="s">
        <v>445</v>
      </c>
      <c r="G197" s="339" t="s">
        <v>445</v>
      </c>
      <c r="H197" s="339" t="s">
        <v>445</v>
      </c>
      <c r="I197" s="339" t="s">
        <v>445</v>
      </c>
      <c r="J197" s="339" t="s">
        <v>445</v>
      </c>
      <c r="K197" s="339" t="s">
        <v>445</v>
      </c>
      <c r="L197" s="339" t="s">
        <v>445</v>
      </c>
      <c r="M197" s="339" t="s">
        <v>445</v>
      </c>
      <c r="N197" s="339" t="s">
        <v>445</v>
      </c>
    </row>
    <row r="198" spans="1:14" ht="15">
      <c r="A198" s="505" t="s">
        <v>270</v>
      </c>
      <c r="B198" s="505"/>
      <c r="C198" s="505"/>
      <c r="D198" s="505"/>
      <c r="E198" s="505"/>
      <c r="F198" s="505"/>
      <c r="G198" s="505"/>
      <c r="H198" s="505"/>
      <c r="I198" s="505"/>
      <c r="J198" s="505"/>
      <c r="K198" s="505"/>
      <c r="L198" s="505"/>
      <c r="M198" s="339" t="s">
        <v>445</v>
      </c>
      <c r="N198" s="339" t="s">
        <v>445</v>
      </c>
    </row>
    <row r="199" spans="1:14" ht="15">
      <c r="A199" s="352"/>
      <c r="B199" s="352"/>
      <c r="C199" s="352"/>
      <c r="D199" s="352"/>
      <c r="E199" s="352"/>
      <c r="F199" s="352"/>
      <c r="G199" s="352"/>
      <c r="H199" s="352"/>
      <c r="I199" s="352"/>
      <c r="J199" s="352"/>
      <c r="K199" s="352"/>
      <c r="L199" s="352"/>
      <c r="M199" s="352"/>
      <c r="N199" s="352"/>
    </row>
    <row r="200" spans="1:14" ht="15">
      <c r="A200" s="353"/>
      <c r="B200" s="336"/>
      <c r="C200" s="336"/>
      <c r="D200" s="336"/>
      <c r="E200" s="336"/>
      <c r="F200" s="336"/>
      <c r="G200" s="336"/>
      <c r="H200" s="336"/>
      <c r="I200" s="336"/>
      <c r="J200" s="336"/>
      <c r="K200" s="336"/>
      <c r="L200" s="336"/>
      <c r="M200" s="336"/>
      <c r="N200" s="336"/>
    </row>
    <row r="201" spans="1:14" ht="15">
      <c r="A201" s="517" t="s">
        <v>1215</v>
      </c>
      <c r="B201" s="517"/>
      <c r="C201" s="517"/>
      <c r="D201" s="517"/>
      <c r="E201" s="517"/>
      <c r="F201" s="517"/>
      <c r="G201" s="517"/>
      <c r="H201" s="517"/>
      <c r="I201" s="517"/>
      <c r="J201" s="517"/>
      <c r="K201" s="517"/>
      <c r="L201" s="517"/>
      <c r="M201" s="517"/>
      <c r="N201" s="517"/>
    </row>
    <row r="202" spans="1:14" ht="15">
      <c r="A202" s="337" t="s">
        <v>145</v>
      </c>
      <c r="B202" s="336"/>
      <c r="C202" s="336"/>
      <c r="D202" s="336"/>
      <c r="E202" s="336"/>
      <c r="F202" s="336"/>
      <c r="G202" s="336"/>
      <c r="H202" s="336"/>
      <c r="I202" s="336"/>
      <c r="J202" s="336"/>
      <c r="K202" s="336"/>
      <c r="L202" s="336"/>
      <c r="M202" s="336"/>
      <c r="N202" s="336"/>
    </row>
    <row r="203" spans="1:14" ht="15">
      <c r="A203" s="337" t="s">
        <v>277</v>
      </c>
      <c r="B203" s="336"/>
      <c r="C203" s="336"/>
      <c r="D203" s="336"/>
      <c r="E203" s="336"/>
      <c r="F203" s="336"/>
      <c r="G203" s="336"/>
      <c r="H203" s="336"/>
      <c r="I203" s="336"/>
      <c r="J203" s="336"/>
      <c r="K203" s="336"/>
      <c r="L203" s="336"/>
      <c r="M203" s="336"/>
      <c r="N203" s="336"/>
    </row>
    <row r="204" spans="1:14" ht="52.5">
      <c r="A204" s="339" t="s">
        <v>299</v>
      </c>
      <c r="B204" s="339" t="s">
        <v>332</v>
      </c>
      <c r="C204" s="339" t="s">
        <v>161</v>
      </c>
      <c r="D204" s="339" t="s">
        <v>334</v>
      </c>
      <c r="E204" s="339" t="s">
        <v>335</v>
      </c>
      <c r="F204" s="339" t="s">
        <v>333</v>
      </c>
      <c r="G204" s="339" t="s">
        <v>295</v>
      </c>
      <c r="H204" s="341" t="s">
        <v>1214</v>
      </c>
      <c r="I204" s="339" t="s">
        <v>407</v>
      </c>
      <c r="J204" s="339" t="s">
        <v>218</v>
      </c>
      <c r="K204" s="339" t="s">
        <v>271</v>
      </c>
      <c r="L204" s="339" t="s">
        <v>273</v>
      </c>
      <c r="M204" s="339" t="s">
        <v>489</v>
      </c>
      <c r="N204" s="340" t="s">
        <v>269</v>
      </c>
    </row>
    <row r="205" spans="1:14" ht="15">
      <c r="A205" s="339" t="s">
        <v>445</v>
      </c>
      <c r="B205" s="339" t="s">
        <v>445</v>
      </c>
      <c r="C205" s="339" t="s">
        <v>445</v>
      </c>
      <c r="D205" s="339" t="s">
        <v>445</v>
      </c>
      <c r="E205" s="339" t="s">
        <v>445</v>
      </c>
      <c r="F205" s="339" t="s">
        <v>445</v>
      </c>
      <c r="G205" s="339" t="s">
        <v>445</v>
      </c>
      <c r="H205" s="339" t="s">
        <v>445</v>
      </c>
      <c r="I205" s="339" t="s">
        <v>445</v>
      </c>
      <c r="J205" s="339" t="s">
        <v>445</v>
      </c>
      <c r="K205" s="339" t="s">
        <v>445</v>
      </c>
      <c r="L205" s="339" t="s">
        <v>445</v>
      </c>
      <c r="M205" s="339" t="s">
        <v>445</v>
      </c>
      <c r="N205" s="339" t="s">
        <v>445</v>
      </c>
    </row>
    <row r="206" spans="1:14" ht="15">
      <c r="A206" s="505" t="s">
        <v>270</v>
      </c>
      <c r="B206" s="505"/>
      <c r="C206" s="505"/>
      <c r="D206" s="505"/>
      <c r="E206" s="505"/>
      <c r="F206" s="505"/>
      <c r="G206" s="505"/>
      <c r="H206" s="505"/>
      <c r="I206" s="505"/>
      <c r="J206" s="505"/>
      <c r="K206" s="505"/>
      <c r="L206" s="505"/>
      <c r="M206" s="339" t="s">
        <v>445</v>
      </c>
      <c r="N206" s="339" t="s">
        <v>445</v>
      </c>
    </row>
    <row r="207" spans="1:14" ht="15">
      <c r="A207" s="337"/>
      <c r="B207" s="336"/>
      <c r="C207" s="336"/>
      <c r="D207" s="336"/>
      <c r="E207" s="336"/>
      <c r="F207" s="336"/>
      <c r="G207" s="336"/>
      <c r="H207" s="336"/>
      <c r="I207" s="336"/>
      <c r="J207" s="336"/>
      <c r="K207" s="336"/>
      <c r="L207" s="336"/>
      <c r="M207" s="336"/>
      <c r="N207" s="336"/>
    </row>
    <row r="208" spans="1:14" ht="15">
      <c r="A208" s="337" t="s">
        <v>261</v>
      </c>
      <c r="B208" s="336"/>
      <c r="C208" s="336"/>
      <c r="D208" s="336"/>
      <c r="E208" s="336"/>
      <c r="F208" s="336"/>
      <c r="G208" s="336"/>
      <c r="H208" s="336"/>
      <c r="I208" s="336"/>
      <c r="J208" s="336"/>
      <c r="K208" s="336"/>
      <c r="L208" s="336"/>
      <c r="M208" s="336"/>
      <c r="N208" s="336"/>
    </row>
    <row r="209" spans="1:14" ht="52.5">
      <c r="A209" s="339" t="s">
        <v>324</v>
      </c>
      <c r="B209" s="339" t="s">
        <v>160</v>
      </c>
      <c r="C209" s="339" t="s">
        <v>161</v>
      </c>
      <c r="D209" s="339" t="s">
        <v>327</v>
      </c>
      <c r="E209" s="339" t="s">
        <v>1</v>
      </c>
      <c r="F209" s="339" t="s">
        <v>333</v>
      </c>
      <c r="G209" s="339" t="s">
        <v>319</v>
      </c>
      <c r="H209" s="339" t="s">
        <v>189</v>
      </c>
      <c r="I209" s="339" t="s">
        <v>459</v>
      </c>
      <c r="J209" s="339" t="s">
        <v>266</v>
      </c>
      <c r="K209" s="339" t="s">
        <v>279</v>
      </c>
      <c r="L209" s="339" t="s">
        <v>267</v>
      </c>
      <c r="M209" s="339" t="s">
        <v>311</v>
      </c>
      <c r="N209" s="340" t="s">
        <v>269</v>
      </c>
    </row>
    <row r="210" spans="1:14" ht="15">
      <c r="A210" s="339" t="s">
        <v>445</v>
      </c>
      <c r="B210" s="339" t="s">
        <v>445</v>
      </c>
      <c r="C210" s="339" t="s">
        <v>445</v>
      </c>
      <c r="D210" s="339" t="s">
        <v>445</v>
      </c>
      <c r="E210" s="339" t="s">
        <v>445</v>
      </c>
      <c r="F210" s="339" t="s">
        <v>445</v>
      </c>
      <c r="G210" s="339" t="s">
        <v>445</v>
      </c>
      <c r="H210" s="339" t="s">
        <v>445</v>
      </c>
      <c r="I210" s="339" t="s">
        <v>445</v>
      </c>
      <c r="J210" s="339" t="s">
        <v>445</v>
      </c>
      <c r="K210" s="339" t="s">
        <v>445</v>
      </c>
      <c r="L210" s="339" t="s">
        <v>445</v>
      </c>
      <c r="M210" s="339" t="s">
        <v>445</v>
      </c>
      <c r="N210" s="339" t="s">
        <v>445</v>
      </c>
    </row>
    <row r="211" spans="1:14" ht="15">
      <c r="A211" s="505" t="s">
        <v>270</v>
      </c>
      <c r="B211" s="505"/>
      <c r="C211" s="505"/>
      <c r="D211" s="505"/>
      <c r="E211" s="505"/>
      <c r="F211" s="505"/>
      <c r="G211" s="505"/>
      <c r="H211" s="505"/>
      <c r="I211" s="505"/>
      <c r="J211" s="505"/>
      <c r="K211" s="505"/>
      <c r="L211" s="505"/>
      <c r="M211" s="339" t="s">
        <v>445</v>
      </c>
      <c r="N211" s="339" t="s">
        <v>445</v>
      </c>
    </row>
  </sheetData>
  <sheetProtection sheet="1"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41:I141"/>
    <mergeCell ref="A134:C134"/>
    <mergeCell ref="A149:I149"/>
    <mergeCell ref="A152:L152"/>
    <mergeCell ref="A163:L163"/>
    <mergeCell ref="A173:J173"/>
    <mergeCell ref="A168:J168"/>
    <mergeCell ref="A162:J162"/>
    <mergeCell ref="A157:J157"/>
    <mergeCell ref="A128:J128"/>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1:I1"/>
    <mergeCell ref="A7:H7"/>
    <mergeCell ref="A13:H13"/>
    <mergeCell ref="A16:M16"/>
    <mergeCell ref="A21:K21"/>
    <mergeCell ref="A26:K2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K24"/>
  <sheetViews>
    <sheetView zoomScalePageLayoutView="0" workbookViewId="0" topLeftCell="A1">
      <selection activeCell="O14" sqref="O14"/>
    </sheetView>
  </sheetViews>
  <sheetFormatPr defaultColWidth="9.140625" defaultRowHeight="15"/>
  <cols>
    <col min="5" max="5" width="9.57421875" style="0" bestFit="1" customWidth="1"/>
  </cols>
  <sheetData>
    <row r="1" spans="1:7" ht="27.75" customHeight="1">
      <c r="A1" s="520" t="s">
        <v>336</v>
      </c>
      <c r="B1" s="521"/>
      <c r="C1" s="521"/>
      <c r="D1" s="521"/>
      <c r="E1" s="521"/>
      <c r="F1" s="521"/>
      <c r="G1" s="521"/>
    </row>
    <row r="2" spans="1:7" ht="15">
      <c r="A2" s="522" t="s">
        <v>384</v>
      </c>
      <c r="B2" s="424"/>
      <c r="C2" s="424"/>
      <c r="D2" s="424"/>
      <c r="E2" s="424"/>
      <c r="F2" s="424"/>
      <c r="G2" s="424"/>
    </row>
    <row r="3" spans="1:7" ht="15">
      <c r="A3" s="34"/>
      <c r="B3" s="9"/>
      <c r="C3" s="9"/>
      <c r="D3" s="9"/>
      <c r="E3" s="9"/>
      <c r="F3" s="9"/>
      <c r="G3" s="9"/>
    </row>
    <row r="4" spans="1:7" ht="63.75">
      <c r="A4" s="74" t="s">
        <v>283</v>
      </c>
      <c r="B4" s="74" t="s">
        <v>337</v>
      </c>
      <c r="C4" s="74" t="s">
        <v>490</v>
      </c>
      <c r="D4" s="74" t="s">
        <v>319</v>
      </c>
      <c r="E4" s="74" t="s">
        <v>491</v>
      </c>
      <c r="F4" s="74" t="s">
        <v>459</v>
      </c>
      <c r="G4" s="74" t="s">
        <v>403</v>
      </c>
    </row>
    <row r="5" spans="1:7" ht="31.5">
      <c r="A5" s="267">
        <v>43132</v>
      </c>
      <c r="B5" s="185" t="s">
        <v>1015</v>
      </c>
      <c r="C5" s="193">
        <v>2700</v>
      </c>
      <c r="D5" s="313" t="s">
        <v>1016</v>
      </c>
      <c r="E5" s="314"/>
      <c r="F5" s="315" t="s">
        <v>931</v>
      </c>
      <c r="G5" s="193">
        <v>2700</v>
      </c>
    </row>
    <row r="6" spans="1:7" ht="15">
      <c r="A6" s="180" t="s">
        <v>445</v>
      </c>
      <c r="B6" s="180" t="s">
        <v>445</v>
      </c>
      <c r="C6" s="180" t="s">
        <v>445</v>
      </c>
      <c r="D6" s="180" t="s">
        <v>445</v>
      </c>
      <c r="E6" s="180" t="s">
        <v>445</v>
      </c>
      <c r="F6" s="180" t="s">
        <v>445</v>
      </c>
      <c r="G6" s="193">
        <v>0</v>
      </c>
    </row>
    <row r="7" spans="1:7" ht="15">
      <c r="A7" s="249" t="s">
        <v>445</v>
      </c>
      <c r="B7" s="249" t="s">
        <v>445</v>
      </c>
      <c r="C7" s="249" t="s">
        <v>445</v>
      </c>
      <c r="D7" s="249" t="s">
        <v>445</v>
      </c>
      <c r="E7" s="249" t="s">
        <v>445</v>
      </c>
      <c r="F7" s="249" t="s">
        <v>445</v>
      </c>
      <c r="G7" s="193">
        <v>0</v>
      </c>
    </row>
    <row r="8" spans="1:7" ht="15">
      <c r="A8" s="249" t="s">
        <v>445</v>
      </c>
      <c r="B8" s="249" t="s">
        <v>445</v>
      </c>
      <c r="C8" s="249" t="s">
        <v>445</v>
      </c>
      <c r="D8" s="249" t="s">
        <v>445</v>
      </c>
      <c r="E8" s="249" t="s">
        <v>445</v>
      </c>
      <c r="F8" s="249" t="s">
        <v>445</v>
      </c>
      <c r="G8" s="193">
        <v>0</v>
      </c>
    </row>
    <row r="9" spans="1:7" ht="15">
      <c r="A9" s="449" t="s">
        <v>140</v>
      </c>
      <c r="B9" s="449"/>
      <c r="C9" s="449"/>
      <c r="D9" s="449"/>
      <c r="E9" s="449"/>
      <c r="F9" s="449"/>
      <c r="G9" s="132">
        <f>SUM(G5:G8)</f>
        <v>2700</v>
      </c>
    </row>
    <row r="15" spans="1:11" ht="45.75" customHeight="1">
      <c r="A15" s="523" t="s">
        <v>338</v>
      </c>
      <c r="B15" s="523"/>
      <c r="C15" s="523"/>
      <c r="D15" s="523"/>
      <c r="E15" s="523"/>
      <c r="F15" s="523"/>
      <c r="G15" s="523"/>
      <c r="H15" s="523"/>
      <c r="I15" s="523"/>
      <c r="J15" s="523"/>
      <c r="K15" s="523"/>
    </row>
    <row r="16" spans="1:11" ht="15">
      <c r="A16" s="11"/>
      <c r="B16" s="9"/>
      <c r="C16" s="9"/>
      <c r="D16" s="9"/>
      <c r="E16" s="9"/>
      <c r="F16" s="9"/>
      <c r="G16" s="9"/>
      <c r="H16" s="9"/>
      <c r="I16" s="9"/>
      <c r="J16" s="9"/>
      <c r="K16" s="9"/>
    </row>
    <row r="17" spans="1:11" ht="63.75">
      <c r="A17" s="74" t="s">
        <v>283</v>
      </c>
      <c r="B17" s="74" t="s">
        <v>337</v>
      </c>
      <c r="C17" s="74" t="s">
        <v>492</v>
      </c>
      <c r="D17" s="74" t="s">
        <v>319</v>
      </c>
      <c r="E17" s="74" t="s">
        <v>397</v>
      </c>
      <c r="F17" s="74" t="s">
        <v>331</v>
      </c>
      <c r="G17" s="106" t="s">
        <v>218</v>
      </c>
      <c r="H17" s="106" t="s">
        <v>216</v>
      </c>
      <c r="I17" s="106" t="s">
        <v>267</v>
      </c>
      <c r="J17" s="106" t="s">
        <v>268</v>
      </c>
      <c r="K17" s="74" t="s">
        <v>269</v>
      </c>
    </row>
    <row r="18" spans="1:11" ht="15">
      <c r="A18" s="250" t="s">
        <v>445</v>
      </c>
      <c r="B18" s="250" t="s">
        <v>445</v>
      </c>
      <c r="C18" s="250" t="s">
        <v>445</v>
      </c>
      <c r="D18" s="250" t="s">
        <v>445</v>
      </c>
      <c r="E18" s="250" t="s">
        <v>445</v>
      </c>
      <c r="F18" s="250" t="s">
        <v>445</v>
      </c>
      <c r="G18" s="250" t="s">
        <v>445</v>
      </c>
      <c r="H18" s="250" t="s">
        <v>445</v>
      </c>
      <c r="I18" s="250" t="s">
        <v>445</v>
      </c>
      <c r="J18" s="166">
        <v>0</v>
      </c>
      <c r="K18" s="193">
        <v>0</v>
      </c>
    </row>
    <row r="19" spans="1:11" ht="15">
      <c r="A19" s="438" t="s">
        <v>270</v>
      </c>
      <c r="B19" s="445"/>
      <c r="C19" s="445"/>
      <c r="D19" s="445"/>
      <c r="E19" s="445"/>
      <c r="F19" s="445"/>
      <c r="G19" s="445"/>
      <c r="H19" s="445"/>
      <c r="I19" s="445"/>
      <c r="J19" s="42">
        <f>SUM(J18:J18)</f>
        <v>0</v>
      </c>
      <c r="K19" s="132">
        <f>SUM(K18:K18)</f>
        <v>0</v>
      </c>
    </row>
    <row r="20" spans="1:11" ht="15">
      <c r="A20" s="34"/>
      <c r="B20" s="9"/>
      <c r="C20" s="9"/>
      <c r="D20" s="9"/>
      <c r="E20" s="9"/>
      <c r="F20" s="9"/>
      <c r="G20" s="9"/>
      <c r="H20" s="9"/>
      <c r="I20" s="9"/>
      <c r="J20" s="9"/>
      <c r="K20" s="9"/>
    </row>
    <row r="21" spans="1:11" ht="32.25" customHeight="1">
      <c r="A21" s="520" t="s">
        <v>339</v>
      </c>
      <c r="B21" s="520"/>
      <c r="C21" s="520"/>
      <c r="D21" s="520"/>
      <c r="E21" s="520"/>
      <c r="F21" s="520"/>
      <c r="G21" s="520"/>
      <c r="H21" s="520"/>
      <c r="I21" s="520"/>
      <c r="J21" s="520"/>
      <c r="K21" s="520"/>
    </row>
    <row r="22" spans="1:11" ht="63.75">
      <c r="A22" s="74" t="s">
        <v>283</v>
      </c>
      <c r="B22" s="74" t="s">
        <v>337</v>
      </c>
      <c r="C22" s="74" t="s">
        <v>492</v>
      </c>
      <c r="D22" s="74" t="s">
        <v>319</v>
      </c>
      <c r="E22" s="74" t="s">
        <v>397</v>
      </c>
      <c r="F22" s="74" t="s">
        <v>485</v>
      </c>
      <c r="G22" s="106" t="s">
        <v>218</v>
      </c>
      <c r="H22" s="106" t="s">
        <v>216</v>
      </c>
      <c r="I22" s="106" t="s">
        <v>267</v>
      </c>
      <c r="J22" s="106" t="s">
        <v>268</v>
      </c>
      <c r="K22" s="74" t="s">
        <v>269</v>
      </c>
    </row>
    <row r="23" spans="1:11" ht="15">
      <c r="A23" s="250" t="s">
        <v>445</v>
      </c>
      <c r="B23" s="250" t="s">
        <v>445</v>
      </c>
      <c r="C23" s="250" t="s">
        <v>445</v>
      </c>
      <c r="D23" s="250" t="s">
        <v>445</v>
      </c>
      <c r="E23" s="250" t="s">
        <v>445</v>
      </c>
      <c r="F23" s="250" t="s">
        <v>445</v>
      </c>
      <c r="G23" s="250" t="s">
        <v>445</v>
      </c>
      <c r="H23" s="250" t="s">
        <v>445</v>
      </c>
      <c r="I23" s="250" t="s">
        <v>445</v>
      </c>
      <c r="J23" s="166">
        <v>0</v>
      </c>
      <c r="K23" s="193">
        <v>0</v>
      </c>
    </row>
    <row r="24" spans="1:11" ht="15">
      <c r="A24" s="438" t="s">
        <v>270</v>
      </c>
      <c r="B24" s="445"/>
      <c r="C24" s="445"/>
      <c r="D24" s="445"/>
      <c r="E24" s="445"/>
      <c r="F24" s="445"/>
      <c r="G24" s="445"/>
      <c r="H24" s="445"/>
      <c r="I24" s="445"/>
      <c r="J24" s="42">
        <f>SUM(J23:J23)</f>
        <v>0</v>
      </c>
      <c r="K24" s="132">
        <f>SUM(K23:K23)</f>
        <v>0</v>
      </c>
    </row>
  </sheetData>
  <sheetProtection formatCells="0" formatColumns="0" formatRows="0" insertColumns="0" insertRows="0" insertHyperlinks="0" deleteColumns="0" deleteRows="0" sort="0" autoFilter="0" pivotTables="0"/>
  <mergeCells count="7">
    <mergeCell ref="A1:G1"/>
    <mergeCell ref="A2:G2"/>
    <mergeCell ref="A9:F9"/>
    <mergeCell ref="A19:I19"/>
    <mergeCell ref="A24:I24"/>
    <mergeCell ref="A15:K15"/>
    <mergeCell ref="A21:K2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1">
      <selection activeCell="A1" sqref="A1:C21"/>
    </sheetView>
  </sheetViews>
  <sheetFormatPr defaultColWidth="9.140625" defaultRowHeight="15"/>
  <cols>
    <col min="1" max="1" width="40.421875" style="0" customWidth="1"/>
    <col min="2" max="2" width="21.7109375" style="0" customWidth="1"/>
    <col min="3" max="3" width="24.8515625" style="0" customWidth="1"/>
    <col min="4" max="4" width="12.57421875" style="0" bestFit="1" customWidth="1"/>
    <col min="6" max="6" width="23.8515625" style="0" customWidth="1"/>
  </cols>
  <sheetData>
    <row r="1" spans="1:3" ht="28.5" customHeight="1">
      <c r="A1" s="524" t="s">
        <v>340</v>
      </c>
      <c r="B1" s="525"/>
      <c r="C1" s="525"/>
    </row>
    <row r="2" spans="1:3" ht="15.75" customHeight="1">
      <c r="A2" s="526" t="s">
        <v>341</v>
      </c>
      <c r="B2" s="525"/>
      <c r="C2" s="525"/>
    </row>
    <row r="3" spans="1:3" ht="17.25" customHeight="1">
      <c r="A3" s="526" t="s">
        <v>194</v>
      </c>
      <c r="B3" s="525"/>
      <c r="C3" s="525"/>
    </row>
    <row r="4" spans="1:3" ht="15">
      <c r="A4" s="19"/>
      <c r="B4" s="22"/>
      <c r="C4" s="22"/>
    </row>
    <row r="5" spans="1:3" ht="15">
      <c r="A5" s="50" t="s">
        <v>342</v>
      </c>
      <c r="B5" s="55" t="s">
        <v>31</v>
      </c>
      <c r="C5" s="55" t="s">
        <v>196</v>
      </c>
    </row>
    <row r="6" spans="1:3" ht="30">
      <c r="A6" s="163" t="s">
        <v>571</v>
      </c>
      <c r="B6" s="55" t="s">
        <v>34</v>
      </c>
      <c r="C6" s="284">
        <f>C7+C8</f>
        <v>2334166.34</v>
      </c>
    </row>
    <row r="7" spans="1:3" ht="15">
      <c r="A7" s="163" t="s">
        <v>343</v>
      </c>
      <c r="B7" s="55" t="s">
        <v>37</v>
      </c>
      <c r="C7" s="283">
        <f>'1.1.'!I91</f>
        <v>339620.64</v>
      </c>
    </row>
    <row r="8" spans="1:3" ht="15">
      <c r="A8" s="163" t="s">
        <v>344</v>
      </c>
      <c r="B8" s="55" t="s">
        <v>39</v>
      </c>
      <c r="C8" s="283">
        <f>'1.1.'!I247</f>
        <v>1994545.7</v>
      </c>
    </row>
    <row r="9" spans="1:3" ht="30">
      <c r="A9" s="50" t="s">
        <v>572</v>
      </c>
      <c r="B9" s="55" t="s">
        <v>35</v>
      </c>
      <c r="C9" s="284">
        <f>C10+C11</f>
        <v>0</v>
      </c>
    </row>
    <row r="10" spans="1:3" ht="15">
      <c r="A10" s="50" t="s">
        <v>343</v>
      </c>
      <c r="B10" s="55" t="s">
        <v>37</v>
      </c>
      <c r="C10" s="283">
        <f>'1.2 (рах.міс.орг)'!I6</f>
        <v>0</v>
      </c>
    </row>
    <row r="11" spans="1:3" ht="15">
      <c r="A11" s="50" t="s">
        <v>344</v>
      </c>
      <c r="B11" s="55" t="s">
        <v>39</v>
      </c>
      <c r="C11" s="283">
        <f>'1.2 (рах.міс.орг)'!I11</f>
        <v>0</v>
      </c>
    </row>
    <row r="12" spans="1:3" ht="45">
      <c r="A12" s="50" t="s">
        <v>573</v>
      </c>
      <c r="B12" s="55" t="s">
        <v>41</v>
      </c>
      <c r="C12" s="285" t="s">
        <v>445</v>
      </c>
    </row>
    <row r="13" spans="1:3" ht="15">
      <c r="A13" s="50" t="s">
        <v>343</v>
      </c>
      <c r="B13" s="55" t="s">
        <v>37</v>
      </c>
      <c r="C13" s="285" t="s">
        <v>445</v>
      </c>
    </row>
    <row r="14" spans="1:3" ht="15">
      <c r="A14" s="50" t="s">
        <v>344</v>
      </c>
      <c r="B14" s="55" t="s">
        <v>39</v>
      </c>
      <c r="C14" s="285" t="s">
        <v>445</v>
      </c>
    </row>
    <row r="15" spans="1:6" ht="30">
      <c r="A15" s="113" t="s">
        <v>574</v>
      </c>
      <c r="B15" s="55" t="s">
        <v>43</v>
      </c>
      <c r="C15" s="284">
        <f>C16+C17</f>
        <v>0</v>
      </c>
      <c r="D15" s="63"/>
      <c r="F15" s="63"/>
    </row>
    <row r="16" spans="1:3" ht="15">
      <c r="A16" s="113" t="s">
        <v>343</v>
      </c>
      <c r="B16" s="55" t="s">
        <v>37</v>
      </c>
      <c r="C16" s="283">
        <f>'1.4. (рах.канд)'!H7</f>
        <v>0</v>
      </c>
    </row>
    <row r="17" spans="1:3" ht="15">
      <c r="A17" s="113" t="s">
        <v>344</v>
      </c>
      <c r="B17" s="55" t="s">
        <v>39</v>
      </c>
      <c r="C17" s="283">
        <f>'1.4. (рах.канд)'!H11</f>
        <v>0</v>
      </c>
    </row>
    <row r="18" spans="1:3" ht="45">
      <c r="A18" s="50" t="s">
        <v>575</v>
      </c>
      <c r="B18" s="55" t="s">
        <v>231</v>
      </c>
      <c r="C18" s="285"/>
    </row>
    <row r="19" spans="1:3" ht="15">
      <c r="A19" s="50" t="s">
        <v>343</v>
      </c>
      <c r="B19" s="55" t="s">
        <v>37</v>
      </c>
      <c r="C19" s="285" t="s">
        <v>445</v>
      </c>
    </row>
    <row r="20" spans="1:3" ht="15">
      <c r="A20" s="50" t="s">
        <v>344</v>
      </c>
      <c r="B20" s="55" t="s">
        <v>39</v>
      </c>
      <c r="C20" s="285" t="s">
        <v>445</v>
      </c>
    </row>
    <row r="21" spans="1:3" ht="15">
      <c r="A21" s="50" t="s">
        <v>345</v>
      </c>
      <c r="B21" s="112"/>
      <c r="C21" s="275">
        <f>C15+C9+C6</f>
        <v>2334166.34</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N247"/>
  <sheetViews>
    <sheetView zoomScale="90" zoomScaleNormal="90" zoomScalePageLayoutView="0" workbookViewId="0" topLeftCell="A82">
      <selection activeCell="O84" sqref="O84"/>
    </sheetView>
  </sheetViews>
  <sheetFormatPr defaultColWidth="9.140625" defaultRowHeight="15"/>
  <cols>
    <col min="1" max="1" width="9.140625" style="0" customWidth="1"/>
    <col min="2" max="2" width="14.140625" style="0" customWidth="1"/>
    <col min="3" max="3" width="11.140625" style="0" customWidth="1"/>
    <col min="4" max="4" width="25.28125" style="0" customWidth="1"/>
    <col min="5" max="5" width="11.28125" style="0" customWidth="1"/>
    <col min="6" max="6" width="23.421875" style="0" customWidth="1"/>
    <col min="7" max="7" width="28.421875" style="0" customWidth="1"/>
    <col min="8" max="8" width="6.421875" style="0" customWidth="1"/>
    <col min="9" max="9" width="12.57421875" style="0" customWidth="1"/>
  </cols>
  <sheetData>
    <row r="1" spans="1:14" ht="24.75" customHeight="1">
      <c r="A1" s="527" t="s">
        <v>346</v>
      </c>
      <c r="B1" s="424"/>
      <c r="C1" s="424"/>
      <c r="D1" s="424"/>
      <c r="E1" s="424"/>
      <c r="F1" s="424"/>
      <c r="G1" s="424"/>
      <c r="H1" s="424"/>
      <c r="I1" s="424"/>
      <c r="J1" s="67"/>
      <c r="M1" s="67"/>
      <c r="N1" s="67"/>
    </row>
    <row r="2" spans="1:14" ht="15">
      <c r="A2" s="24" t="s">
        <v>389</v>
      </c>
      <c r="B2" s="22"/>
      <c r="C2" s="22"/>
      <c r="D2" s="22"/>
      <c r="E2" s="22"/>
      <c r="F2" s="22"/>
      <c r="G2" s="22"/>
      <c r="H2" s="22"/>
      <c r="I2" s="22"/>
      <c r="J2" s="67"/>
      <c r="M2" s="67"/>
      <c r="N2" s="67"/>
    </row>
    <row r="3" spans="1:14" ht="67.5" customHeight="1">
      <c r="A3" s="41" t="s">
        <v>399</v>
      </c>
      <c r="B3" s="41" t="s">
        <v>348</v>
      </c>
      <c r="C3" s="41" t="s">
        <v>400</v>
      </c>
      <c r="D3" s="41" t="s">
        <v>405</v>
      </c>
      <c r="E3" s="41" t="s">
        <v>406</v>
      </c>
      <c r="F3" s="41" t="s">
        <v>407</v>
      </c>
      <c r="G3" s="41" t="s">
        <v>402</v>
      </c>
      <c r="H3" s="41" t="s">
        <v>31</v>
      </c>
      <c r="I3" s="41" t="s">
        <v>403</v>
      </c>
      <c r="J3" s="69"/>
      <c r="K3" s="118"/>
      <c r="L3" s="72"/>
      <c r="M3" s="67"/>
      <c r="N3" s="67"/>
    </row>
    <row r="4" spans="1:14" ht="45">
      <c r="A4" s="257">
        <v>43136</v>
      </c>
      <c r="B4" s="190" t="s">
        <v>741</v>
      </c>
      <c r="C4" s="172">
        <v>582</v>
      </c>
      <c r="D4" s="190" t="s">
        <v>921</v>
      </c>
      <c r="E4" s="258"/>
      <c r="F4" s="189" t="s">
        <v>1242</v>
      </c>
      <c r="G4" s="189" t="s">
        <v>922</v>
      </c>
      <c r="H4" s="266" t="s">
        <v>618</v>
      </c>
      <c r="I4" s="167">
        <v>5519.1</v>
      </c>
      <c r="J4" s="66"/>
      <c r="K4" s="67"/>
      <c r="L4" s="67"/>
      <c r="M4" s="67"/>
      <c r="N4" s="67"/>
    </row>
    <row r="5" spans="1:14" ht="38.25">
      <c r="A5" s="257">
        <v>43136</v>
      </c>
      <c r="B5" s="309" t="s">
        <v>741</v>
      </c>
      <c r="C5" s="172">
        <v>586</v>
      </c>
      <c r="D5" s="190" t="s">
        <v>923</v>
      </c>
      <c r="E5" s="258"/>
      <c r="F5" s="189" t="s">
        <v>1241</v>
      </c>
      <c r="G5" s="189" t="s">
        <v>924</v>
      </c>
      <c r="H5" s="266" t="s">
        <v>618</v>
      </c>
      <c r="I5" s="167">
        <v>431.64</v>
      </c>
      <c r="J5" s="66"/>
      <c r="K5" s="67"/>
      <c r="L5" s="131"/>
      <c r="M5" s="67"/>
      <c r="N5" s="67"/>
    </row>
    <row r="6" spans="1:14" ht="38.25">
      <c r="A6" s="257">
        <v>43136</v>
      </c>
      <c r="B6" s="309" t="s">
        <v>741</v>
      </c>
      <c r="C6" s="172">
        <v>585</v>
      </c>
      <c r="D6" s="309" t="s">
        <v>923</v>
      </c>
      <c r="E6" s="258"/>
      <c r="F6" s="189" t="s">
        <v>1241</v>
      </c>
      <c r="G6" s="189" t="s">
        <v>925</v>
      </c>
      <c r="H6" s="266" t="s">
        <v>618</v>
      </c>
      <c r="I6" s="167">
        <v>1197</v>
      </c>
      <c r="J6" s="66"/>
      <c r="K6" s="67"/>
      <c r="L6" s="131"/>
      <c r="M6" s="67"/>
      <c r="N6" s="67"/>
    </row>
    <row r="7" spans="1:14" ht="38.25">
      <c r="A7" s="257">
        <v>43136</v>
      </c>
      <c r="B7" s="309" t="s">
        <v>741</v>
      </c>
      <c r="C7" s="172">
        <v>584</v>
      </c>
      <c r="D7" s="190" t="s">
        <v>926</v>
      </c>
      <c r="E7" s="258"/>
      <c r="F7" s="189" t="s">
        <v>1243</v>
      </c>
      <c r="G7" s="189" t="s">
        <v>927</v>
      </c>
      <c r="H7" s="266" t="s">
        <v>618</v>
      </c>
      <c r="I7" s="167">
        <v>3268.34</v>
      </c>
      <c r="J7" s="66"/>
      <c r="K7" s="67"/>
      <c r="L7" s="131"/>
      <c r="M7" s="67"/>
      <c r="N7" s="67"/>
    </row>
    <row r="8" spans="1:14" ht="45">
      <c r="A8" s="259">
        <v>43136</v>
      </c>
      <c r="B8" s="309" t="s">
        <v>741</v>
      </c>
      <c r="C8" s="198">
        <v>589</v>
      </c>
      <c r="D8" s="260" t="s">
        <v>928</v>
      </c>
      <c r="E8" s="261"/>
      <c r="F8" s="262" t="s">
        <v>1244</v>
      </c>
      <c r="G8" s="262" t="s">
        <v>929</v>
      </c>
      <c r="H8" s="266" t="s">
        <v>618</v>
      </c>
      <c r="I8" s="167">
        <v>161.3</v>
      </c>
      <c r="J8" s="66"/>
      <c r="K8" s="67"/>
      <c r="L8" s="131"/>
      <c r="M8" s="67"/>
      <c r="N8" s="67"/>
    </row>
    <row r="9" spans="1:14" ht="38.25">
      <c r="A9" s="257">
        <v>43136</v>
      </c>
      <c r="B9" s="309" t="s">
        <v>741</v>
      </c>
      <c r="C9" s="172">
        <v>591</v>
      </c>
      <c r="D9" s="309" t="s">
        <v>930</v>
      </c>
      <c r="E9" s="258"/>
      <c r="F9" s="189" t="s">
        <v>931</v>
      </c>
      <c r="G9" s="196" t="s">
        <v>932</v>
      </c>
      <c r="H9" s="266" t="s">
        <v>618</v>
      </c>
      <c r="I9" s="167">
        <v>117.6</v>
      </c>
      <c r="J9" s="66"/>
      <c r="K9" s="67"/>
      <c r="L9" s="131"/>
      <c r="M9" s="67"/>
      <c r="N9" s="67"/>
    </row>
    <row r="10" spans="1:14" ht="38.25">
      <c r="A10" s="257">
        <v>43136</v>
      </c>
      <c r="B10" s="309" t="s">
        <v>741</v>
      </c>
      <c r="C10" s="172">
        <v>592</v>
      </c>
      <c r="D10" s="309" t="s">
        <v>933</v>
      </c>
      <c r="E10" s="172"/>
      <c r="F10" s="189" t="s">
        <v>1245</v>
      </c>
      <c r="G10" s="189" t="s">
        <v>934</v>
      </c>
      <c r="H10" s="266" t="s">
        <v>618</v>
      </c>
      <c r="I10" s="167">
        <v>1498.51</v>
      </c>
      <c r="J10" s="66"/>
      <c r="K10" s="67"/>
      <c r="L10" s="131"/>
      <c r="M10" s="67"/>
      <c r="N10" s="67"/>
    </row>
    <row r="11" spans="1:14" ht="38.25">
      <c r="A11" s="257">
        <v>43140</v>
      </c>
      <c r="B11" s="309" t="s">
        <v>741</v>
      </c>
      <c r="C11" s="172">
        <v>593</v>
      </c>
      <c r="D11" s="309" t="s">
        <v>935</v>
      </c>
      <c r="E11" s="258"/>
      <c r="F11" s="189" t="s">
        <v>1245</v>
      </c>
      <c r="G11" s="189" t="s">
        <v>934</v>
      </c>
      <c r="H11" s="266" t="s">
        <v>618</v>
      </c>
      <c r="I11" s="167">
        <v>2997.01</v>
      </c>
      <c r="J11" s="66"/>
      <c r="K11" s="67"/>
      <c r="L11" s="131"/>
      <c r="M11" s="67"/>
      <c r="N11" s="67"/>
    </row>
    <row r="12" spans="1:14" ht="38.25">
      <c r="A12" s="257">
        <v>43140</v>
      </c>
      <c r="B12" s="309" t="s">
        <v>741</v>
      </c>
      <c r="C12" s="172">
        <v>593</v>
      </c>
      <c r="D12" s="260" t="s">
        <v>936</v>
      </c>
      <c r="E12" s="261"/>
      <c r="F12" s="262" t="s">
        <v>1245</v>
      </c>
      <c r="G12" s="189" t="s">
        <v>934</v>
      </c>
      <c r="H12" s="266" t="s">
        <v>618</v>
      </c>
      <c r="I12" s="167">
        <v>3300.5</v>
      </c>
      <c r="J12" s="66"/>
      <c r="K12" s="67"/>
      <c r="L12" s="131"/>
      <c r="M12" s="67"/>
      <c r="N12" s="67"/>
    </row>
    <row r="13" spans="1:14" ht="38.25">
      <c r="A13" s="257">
        <v>43140</v>
      </c>
      <c r="B13" s="309" t="s">
        <v>741</v>
      </c>
      <c r="C13" s="172">
        <v>593</v>
      </c>
      <c r="D13" s="263" t="s">
        <v>937</v>
      </c>
      <c r="E13" s="258"/>
      <c r="F13" s="189" t="s">
        <v>1245</v>
      </c>
      <c r="G13" s="189" t="s">
        <v>934</v>
      </c>
      <c r="H13" s="266" t="s">
        <v>618</v>
      </c>
      <c r="I13" s="167">
        <v>3059</v>
      </c>
      <c r="J13" s="66"/>
      <c r="K13" s="67"/>
      <c r="L13" s="131"/>
      <c r="M13" s="67"/>
      <c r="N13" s="67"/>
    </row>
    <row r="14" spans="1:14" ht="38.25">
      <c r="A14" s="257">
        <v>43140</v>
      </c>
      <c r="B14" s="309" t="s">
        <v>741</v>
      </c>
      <c r="C14" s="172">
        <v>593</v>
      </c>
      <c r="D14" s="309" t="s">
        <v>930</v>
      </c>
      <c r="E14" s="258"/>
      <c r="F14" s="189" t="s">
        <v>1097</v>
      </c>
      <c r="G14" s="189" t="s">
        <v>934</v>
      </c>
      <c r="H14" s="266" t="s">
        <v>618</v>
      </c>
      <c r="I14" s="167">
        <v>3139.5</v>
      </c>
      <c r="J14" s="66"/>
      <c r="K14" s="67"/>
      <c r="L14" s="131"/>
      <c r="M14" s="67"/>
      <c r="N14" s="67"/>
    </row>
    <row r="15" spans="1:14" ht="38.25">
      <c r="A15" s="257">
        <v>43140</v>
      </c>
      <c r="B15" s="309" t="s">
        <v>741</v>
      </c>
      <c r="C15" s="172">
        <v>593</v>
      </c>
      <c r="D15" s="309" t="s">
        <v>938</v>
      </c>
      <c r="E15" s="258"/>
      <c r="F15" s="189" t="s">
        <v>1246</v>
      </c>
      <c r="G15" s="189" t="s">
        <v>934</v>
      </c>
      <c r="H15" s="266" t="s">
        <v>618</v>
      </c>
      <c r="I15" s="167">
        <v>2997.01</v>
      </c>
      <c r="J15" s="66"/>
      <c r="K15" s="67"/>
      <c r="L15" s="131"/>
      <c r="M15" s="67"/>
      <c r="N15" s="67"/>
    </row>
    <row r="16" spans="1:14" ht="38.25">
      <c r="A16" s="257">
        <v>43140</v>
      </c>
      <c r="B16" s="309" t="s">
        <v>741</v>
      </c>
      <c r="C16" s="172">
        <v>593</v>
      </c>
      <c r="D16" s="309" t="s">
        <v>939</v>
      </c>
      <c r="E16" s="258"/>
      <c r="F16" s="189" t="s">
        <v>1247</v>
      </c>
      <c r="G16" s="189" t="s">
        <v>934</v>
      </c>
      <c r="H16" s="266" t="s">
        <v>618</v>
      </c>
      <c r="I16" s="167">
        <v>8424.46</v>
      </c>
      <c r="J16" s="66"/>
      <c r="K16" s="67"/>
      <c r="L16" s="131"/>
      <c r="M16" s="67"/>
      <c r="N16" s="67"/>
    </row>
    <row r="17" spans="1:14" ht="38.25">
      <c r="A17" s="257">
        <v>43140</v>
      </c>
      <c r="B17" s="309" t="s">
        <v>741</v>
      </c>
      <c r="C17" s="172">
        <v>593</v>
      </c>
      <c r="D17" s="309" t="s">
        <v>940</v>
      </c>
      <c r="E17" s="258"/>
      <c r="F17" s="189" t="s">
        <v>1248</v>
      </c>
      <c r="G17" s="189" t="s">
        <v>934</v>
      </c>
      <c r="H17" s="266" t="s">
        <v>618</v>
      </c>
      <c r="I17" s="167">
        <v>3300.5</v>
      </c>
      <c r="J17" s="66"/>
      <c r="K17" s="67"/>
      <c r="L17" s="131"/>
      <c r="M17" s="67"/>
      <c r="N17" s="67"/>
    </row>
    <row r="18" spans="1:14" ht="38.25">
      <c r="A18" s="257">
        <v>43140</v>
      </c>
      <c r="B18" s="309" t="s">
        <v>741</v>
      </c>
      <c r="C18" s="172">
        <v>593</v>
      </c>
      <c r="D18" s="309" t="s">
        <v>941</v>
      </c>
      <c r="E18" s="258"/>
      <c r="F18" s="189" t="s">
        <v>1249</v>
      </c>
      <c r="G18" s="189" t="s">
        <v>934</v>
      </c>
      <c r="H18" s="266" t="s">
        <v>618</v>
      </c>
      <c r="I18" s="167">
        <v>2997.01</v>
      </c>
      <c r="J18" s="66"/>
      <c r="K18" s="67"/>
      <c r="L18" s="68"/>
      <c r="M18" s="67"/>
      <c r="N18" s="67"/>
    </row>
    <row r="19" spans="1:12" ht="38.25">
      <c r="A19" s="257">
        <v>43140</v>
      </c>
      <c r="B19" s="309" t="s">
        <v>741</v>
      </c>
      <c r="C19" s="172">
        <v>593</v>
      </c>
      <c r="D19" s="309" t="s">
        <v>942</v>
      </c>
      <c r="E19" s="258"/>
      <c r="F19" s="189" t="s">
        <v>1247</v>
      </c>
      <c r="G19" s="189" t="s">
        <v>934</v>
      </c>
      <c r="H19" s="266" t="s">
        <v>618</v>
      </c>
      <c r="I19" s="167">
        <v>2997.01</v>
      </c>
      <c r="J19" s="66"/>
      <c r="L19" s="67"/>
    </row>
    <row r="20" spans="1:12" ht="38.25">
      <c r="A20" s="257">
        <v>43140</v>
      </c>
      <c r="B20" s="309" t="s">
        <v>741</v>
      </c>
      <c r="C20" s="172">
        <v>593</v>
      </c>
      <c r="D20" s="309" t="s">
        <v>943</v>
      </c>
      <c r="E20" s="258"/>
      <c r="F20" s="189" t="s">
        <v>1250</v>
      </c>
      <c r="G20" s="189" t="s">
        <v>934</v>
      </c>
      <c r="H20" s="266" t="s">
        <v>618</v>
      </c>
      <c r="I20" s="167">
        <v>3059</v>
      </c>
      <c r="J20" s="66"/>
      <c r="L20" s="67"/>
    </row>
    <row r="21" spans="1:12" ht="38.25">
      <c r="A21" s="257">
        <v>43140</v>
      </c>
      <c r="B21" s="309" t="s">
        <v>741</v>
      </c>
      <c r="C21" s="172">
        <v>593</v>
      </c>
      <c r="D21" s="263" t="s">
        <v>944</v>
      </c>
      <c r="E21" s="264"/>
      <c r="F21" s="265" t="s">
        <v>1251</v>
      </c>
      <c r="G21" s="189" t="s">
        <v>934</v>
      </c>
      <c r="H21" s="266" t="s">
        <v>618</v>
      </c>
      <c r="I21" s="167">
        <v>3735.98</v>
      </c>
      <c r="J21" s="66"/>
      <c r="L21" s="67"/>
    </row>
    <row r="22" spans="1:12" ht="38.25">
      <c r="A22" s="257">
        <v>43140</v>
      </c>
      <c r="B22" s="309" t="s">
        <v>741</v>
      </c>
      <c r="C22" s="172">
        <v>593</v>
      </c>
      <c r="D22" s="309" t="s">
        <v>945</v>
      </c>
      <c r="E22" s="172"/>
      <c r="F22" s="189" t="s">
        <v>1252</v>
      </c>
      <c r="G22" s="189" t="s">
        <v>934</v>
      </c>
      <c r="H22" s="266" t="s">
        <v>618</v>
      </c>
      <c r="I22" s="167">
        <v>16202.13</v>
      </c>
      <c r="J22" s="66"/>
      <c r="L22" s="67"/>
    </row>
    <row r="23" spans="1:12" ht="38.25">
      <c r="A23" s="257">
        <v>43140</v>
      </c>
      <c r="B23" s="309" t="s">
        <v>741</v>
      </c>
      <c r="C23" s="172">
        <v>593</v>
      </c>
      <c r="D23" s="309" t="s">
        <v>946</v>
      </c>
      <c r="E23" s="258"/>
      <c r="F23" s="189" t="s">
        <v>1247</v>
      </c>
      <c r="G23" s="189" t="s">
        <v>934</v>
      </c>
      <c r="H23" s="266" t="s">
        <v>618</v>
      </c>
      <c r="I23" s="167">
        <v>2997.01</v>
      </c>
      <c r="J23" s="66"/>
      <c r="L23" s="67"/>
    </row>
    <row r="24" spans="1:12" ht="38.25">
      <c r="A24" s="257">
        <v>43140</v>
      </c>
      <c r="B24" s="309" t="s">
        <v>741</v>
      </c>
      <c r="C24" s="172">
        <v>593</v>
      </c>
      <c r="D24" s="309" t="s">
        <v>947</v>
      </c>
      <c r="E24" s="258"/>
      <c r="F24" s="189" t="s">
        <v>1253</v>
      </c>
      <c r="G24" s="189" t="s">
        <v>934</v>
      </c>
      <c r="H24" s="266" t="s">
        <v>618</v>
      </c>
      <c r="I24" s="167">
        <v>3139.5</v>
      </c>
      <c r="J24" s="66"/>
      <c r="L24" s="67"/>
    </row>
    <row r="25" spans="1:12" ht="38.25">
      <c r="A25" s="257">
        <v>43140</v>
      </c>
      <c r="B25" s="309" t="s">
        <v>741</v>
      </c>
      <c r="C25" s="172">
        <v>593</v>
      </c>
      <c r="D25" s="309" t="s">
        <v>948</v>
      </c>
      <c r="E25" s="172"/>
      <c r="F25" s="189" t="s">
        <v>1254</v>
      </c>
      <c r="G25" s="189" t="s">
        <v>934</v>
      </c>
      <c r="H25" s="266" t="s">
        <v>618</v>
      </c>
      <c r="I25" s="167">
        <v>2997.01</v>
      </c>
      <c r="J25" s="66"/>
      <c r="L25" s="67"/>
    </row>
    <row r="26" spans="1:12" ht="45">
      <c r="A26" s="257">
        <v>43143</v>
      </c>
      <c r="B26" s="309" t="s">
        <v>741</v>
      </c>
      <c r="C26" s="172">
        <v>607</v>
      </c>
      <c r="D26" s="309" t="s">
        <v>921</v>
      </c>
      <c r="E26" s="258"/>
      <c r="F26" s="189" t="s">
        <v>1241</v>
      </c>
      <c r="G26" s="189" t="s">
        <v>949</v>
      </c>
      <c r="H26" s="266" t="s">
        <v>618</v>
      </c>
      <c r="I26" s="167">
        <v>8591.49</v>
      </c>
      <c r="J26" s="66"/>
      <c r="L26" s="67"/>
    </row>
    <row r="27" spans="1:10" ht="38.25">
      <c r="A27" s="257">
        <v>43143</v>
      </c>
      <c r="B27" s="309" t="s">
        <v>741</v>
      </c>
      <c r="C27" s="172">
        <v>606</v>
      </c>
      <c r="D27" s="309" t="s">
        <v>923</v>
      </c>
      <c r="E27" s="258"/>
      <c r="F27" s="189" t="s">
        <v>1241</v>
      </c>
      <c r="G27" s="189" t="s">
        <v>950</v>
      </c>
      <c r="H27" s="266" t="s">
        <v>618</v>
      </c>
      <c r="I27" s="167">
        <v>874</v>
      </c>
      <c r="J27" s="66"/>
    </row>
    <row r="28" spans="1:10" ht="38.25">
      <c r="A28" s="257">
        <v>43143</v>
      </c>
      <c r="B28" s="309" t="s">
        <v>741</v>
      </c>
      <c r="C28" s="172">
        <v>607</v>
      </c>
      <c r="D28" s="309" t="s">
        <v>938</v>
      </c>
      <c r="E28" s="258"/>
      <c r="F28" s="189" t="s">
        <v>1246</v>
      </c>
      <c r="G28" s="189" t="s">
        <v>951</v>
      </c>
      <c r="H28" s="266" t="s">
        <v>618</v>
      </c>
      <c r="I28" s="167">
        <v>4095.3</v>
      </c>
      <c r="J28" s="66"/>
    </row>
    <row r="29" spans="1:10" ht="38.25">
      <c r="A29" s="257">
        <v>43145</v>
      </c>
      <c r="B29" s="309" t="s">
        <v>741</v>
      </c>
      <c r="C29" s="172">
        <v>610</v>
      </c>
      <c r="D29" s="190" t="s">
        <v>952</v>
      </c>
      <c r="E29" s="258"/>
      <c r="F29" s="189" t="s">
        <v>1255</v>
      </c>
      <c r="G29" s="189" t="s">
        <v>953</v>
      </c>
      <c r="H29" s="266" t="s">
        <v>618</v>
      </c>
      <c r="I29" s="167">
        <v>18000</v>
      </c>
      <c r="J29" s="66"/>
    </row>
    <row r="30" spans="1:10" ht="38.25">
      <c r="A30" s="257">
        <v>43145</v>
      </c>
      <c r="B30" s="309" t="s">
        <v>741</v>
      </c>
      <c r="C30" s="172">
        <v>612</v>
      </c>
      <c r="D30" s="190" t="s">
        <v>954</v>
      </c>
      <c r="E30" s="258"/>
      <c r="F30" s="189" t="s">
        <v>1256</v>
      </c>
      <c r="G30" s="189" t="s">
        <v>955</v>
      </c>
      <c r="H30" s="266" t="s">
        <v>618</v>
      </c>
      <c r="I30" s="167">
        <v>15600</v>
      </c>
      <c r="J30" s="66"/>
    </row>
    <row r="31" spans="1:10" ht="38.25">
      <c r="A31" s="257">
        <v>43164</v>
      </c>
      <c r="B31" s="309" t="s">
        <v>741</v>
      </c>
      <c r="C31" s="172">
        <v>635</v>
      </c>
      <c r="D31" s="309" t="s">
        <v>923</v>
      </c>
      <c r="E31" s="258"/>
      <c r="F31" s="189" t="s">
        <v>1257</v>
      </c>
      <c r="G31" s="189" t="s">
        <v>956</v>
      </c>
      <c r="H31" s="266" t="s">
        <v>618</v>
      </c>
      <c r="I31" s="167">
        <v>418.5</v>
      </c>
      <c r="J31" s="66"/>
    </row>
    <row r="32" spans="1:10" ht="38.25">
      <c r="A32" s="257">
        <v>43164</v>
      </c>
      <c r="B32" s="309" t="s">
        <v>741</v>
      </c>
      <c r="C32" s="172">
        <v>638</v>
      </c>
      <c r="D32" s="309" t="s">
        <v>923</v>
      </c>
      <c r="E32" s="258"/>
      <c r="F32" s="189" t="s">
        <v>1242</v>
      </c>
      <c r="G32" s="189" t="s">
        <v>957</v>
      </c>
      <c r="H32" s="266" t="s">
        <v>618</v>
      </c>
      <c r="I32" s="167">
        <v>470.88</v>
      </c>
      <c r="J32" s="66"/>
    </row>
    <row r="33" spans="1:10" ht="38.25">
      <c r="A33" s="257">
        <v>43164</v>
      </c>
      <c r="B33" s="309" t="s">
        <v>741</v>
      </c>
      <c r="C33" s="172">
        <v>633</v>
      </c>
      <c r="D33" s="309" t="s">
        <v>935</v>
      </c>
      <c r="E33" s="258"/>
      <c r="F33" s="189" t="s">
        <v>1247</v>
      </c>
      <c r="G33" s="189" t="s">
        <v>958</v>
      </c>
      <c r="H33" s="266" t="s">
        <v>618</v>
      </c>
      <c r="I33" s="167">
        <v>2997.01</v>
      </c>
      <c r="J33" s="66"/>
    </row>
    <row r="34" spans="1:10" ht="38.25">
      <c r="A34" s="257">
        <v>43164</v>
      </c>
      <c r="B34" s="309" t="s">
        <v>741</v>
      </c>
      <c r="C34" s="172">
        <v>633</v>
      </c>
      <c r="D34" s="260" t="s">
        <v>936</v>
      </c>
      <c r="E34" s="261"/>
      <c r="F34" s="262" t="s">
        <v>1247</v>
      </c>
      <c r="G34" s="189" t="s">
        <v>958</v>
      </c>
      <c r="H34" s="266" t="s">
        <v>618</v>
      </c>
      <c r="I34" s="167">
        <v>3300.5</v>
      </c>
      <c r="J34" s="66"/>
    </row>
    <row r="35" spans="1:10" ht="38.25">
      <c r="A35" s="257">
        <v>43164</v>
      </c>
      <c r="B35" s="309" t="s">
        <v>741</v>
      </c>
      <c r="C35" s="172">
        <v>633</v>
      </c>
      <c r="D35" s="263" t="s">
        <v>937</v>
      </c>
      <c r="E35" s="258"/>
      <c r="F35" s="189" t="s">
        <v>1247</v>
      </c>
      <c r="G35" s="189" t="s">
        <v>958</v>
      </c>
      <c r="H35" s="266" t="s">
        <v>618</v>
      </c>
      <c r="I35" s="167">
        <v>3059</v>
      </c>
      <c r="J35" s="66"/>
    </row>
    <row r="36" spans="1:10" ht="38.25">
      <c r="A36" s="257">
        <v>43164</v>
      </c>
      <c r="B36" s="309" t="s">
        <v>741</v>
      </c>
      <c r="C36" s="172">
        <v>633</v>
      </c>
      <c r="D36" s="309" t="s">
        <v>930</v>
      </c>
      <c r="E36" s="258"/>
      <c r="F36" s="189" t="s">
        <v>1097</v>
      </c>
      <c r="G36" s="189" t="s">
        <v>958</v>
      </c>
      <c r="H36" s="266" t="s">
        <v>618</v>
      </c>
      <c r="I36" s="167">
        <v>3139.5</v>
      </c>
      <c r="J36" s="66"/>
    </row>
    <row r="37" spans="1:10" ht="38.25">
      <c r="A37" s="257">
        <v>43164</v>
      </c>
      <c r="B37" s="309" t="s">
        <v>741</v>
      </c>
      <c r="C37" s="172">
        <v>633</v>
      </c>
      <c r="D37" s="309" t="s">
        <v>938</v>
      </c>
      <c r="E37" s="258"/>
      <c r="F37" s="189" t="s">
        <v>1246</v>
      </c>
      <c r="G37" s="189" t="s">
        <v>958</v>
      </c>
      <c r="H37" s="266" t="s">
        <v>618</v>
      </c>
      <c r="I37" s="167">
        <v>2997.01</v>
      </c>
      <c r="J37" s="66"/>
    </row>
    <row r="38" spans="1:10" ht="38.25">
      <c r="A38" s="257">
        <v>43164</v>
      </c>
      <c r="B38" s="309" t="s">
        <v>741</v>
      </c>
      <c r="C38" s="172">
        <v>633</v>
      </c>
      <c r="D38" s="309" t="s">
        <v>939</v>
      </c>
      <c r="E38" s="258"/>
      <c r="F38" s="189" t="s">
        <v>1247</v>
      </c>
      <c r="G38" s="189" t="s">
        <v>958</v>
      </c>
      <c r="H38" s="266" t="s">
        <v>618</v>
      </c>
      <c r="I38" s="167">
        <v>8424.46</v>
      </c>
      <c r="J38" s="66"/>
    </row>
    <row r="39" spans="1:10" ht="38.25">
      <c r="A39" s="257">
        <v>43164</v>
      </c>
      <c r="B39" s="309" t="s">
        <v>741</v>
      </c>
      <c r="C39" s="172">
        <v>633</v>
      </c>
      <c r="D39" s="309" t="s">
        <v>940</v>
      </c>
      <c r="E39" s="258"/>
      <c r="F39" s="189" t="s">
        <v>1248</v>
      </c>
      <c r="G39" s="189" t="s">
        <v>958</v>
      </c>
      <c r="H39" s="266" t="s">
        <v>618</v>
      </c>
      <c r="I39" s="167">
        <v>3300.5</v>
      </c>
      <c r="J39" s="66"/>
    </row>
    <row r="40" spans="1:10" ht="38.25">
      <c r="A40" s="257">
        <v>43164</v>
      </c>
      <c r="B40" s="309" t="s">
        <v>741</v>
      </c>
      <c r="C40" s="172">
        <v>633</v>
      </c>
      <c r="D40" s="309" t="s">
        <v>941</v>
      </c>
      <c r="E40" s="258"/>
      <c r="F40" s="189" t="s">
        <v>1258</v>
      </c>
      <c r="G40" s="189" t="s">
        <v>958</v>
      </c>
      <c r="H40" s="266" t="s">
        <v>618</v>
      </c>
      <c r="I40" s="167">
        <v>2997.01</v>
      </c>
      <c r="J40" s="66"/>
    </row>
    <row r="41" spans="1:10" ht="38.25">
      <c r="A41" s="257">
        <v>43164</v>
      </c>
      <c r="B41" s="309" t="s">
        <v>741</v>
      </c>
      <c r="C41" s="172">
        <v>633</v>
      </c>
      <c r="D41" s="309" t="s">
        <v>942</v>
      </c>
      <c r="E41" s="258"/>
      <c r="F41" s="189" t="s">
        <v>1247</v>
      </c>
      <c r="G41" s="189" t="s">
        <v>958</v>
      </c>
      <c r="H41" s="266" t="s">
        <v>618</v>
      </c>
      <c r="I41" s="167">
        <v>2997.01</v>
      </c>
      <c r="J41" s="66"/>
    </row>
    <row r="42" spans="1:10" ht="38.25">
      <c r="A42" s="257">
        <v>43164</v>
      </c>
      <c r="B42" s="309" t="s">
        <v>741</v>
      </c>
      <c r="C42" s="172">
        <v>633</v>
      </c>
      <c r="D42" s="309" t="s">
        <v>943</v>
      </c>
      <c r="E42" s="258"/>
      <c r="F42" s="189" t="s">
        <v>1250</v>
      </c>
      <c r="G42" s="189" t="s">
        <v>958</v>
      </c>
      <c r="H42" s="266" t="s">
        <v>618</v>
      </c>
      <c r="I42" s="167">
        <v>3059</v>
      </c>
      <c r="J42" s="66"/>
    </row>
    <row r="43" spans="1:10" ht="38.25">
      <c r="A43" s="257">
        <v>43164</v>
      </c>
      <c r="B43" s="309" t="s">
        <v>741</v>
      </c>
      <c r="C43" s="172">
        <v>633</v>
      </c>
      <c r="D43" s="263" t="s">
        <v>944</v>
      </c>
      <c r="E43" s="264"/>
      <c r="F43" s="265" t="s">
        <v>1251</v>
      </c>
      <c r="G43" s="189" t="s">
        <v>958</v>
      </c>
      <c r="H43" s="266" t="s">
        <v>618</v>
      </c>
      <c r="I43" s="167">
        <v>3782.78</v>
      </c>
      <c r="J43" s="66"/>
    </row>
    <row r="44" spans="1:10" ht="38.25">
      <c r="A44" s="257">
        <v>43164</v>
      </c>
      <c r="B44" s="309" t="s">
        <v>741</v>
      </c>
      <c r="C44" s="172">
        <v>633</v>
      </c>
      <c r="D44" s="309" t="s">
        <v>945</v>
      </c>
      <c r="E44" s="172"/>
      <c r="F44" s="189" t="s">
        <v>1252</v>
      </c>
      <c r="G44" s="189" t="s">
        <v>958</v>
      </c>
      <c r="H44" s="266" t="s">
        <v>618</v>
      </c>
      <c r="I44" s="167">
        <v>16202.13</v>
      </c>
      <c r="J44" s="66"/>
    </row>
    <row r="45" spans="1:10" ht="38.25">
      <c r="A45" s="257">
        <v>43164</v>
      </c>
      <c r="B45" s="309" t="s">
        <v>741</v>
      </c>
      <c r="C45" s="172">
        <v>633</v>
      </c>
      <c r="D45" s="309" t="s">
        <v>946</v>
      </c>
      <c r="E45" s="258"/>
      <c r="F45" s="189" t="s">
        <v>1247</v>
      </c>
      <c r="G45" s="189" t="s">
        <v>958</v>
      </c>
      <c r="H45" s="266" t="s">
        <v>618</v>
      </c>
      <c r="I45" s="167">
        <v>2997.01</v>
      </c>
      <c r="J45" s="66"/>
    </row>
    <row r="46" spans="1:10" ht="38.25">
      <c r="A46" s="257">
        <v>43164</v>
      </c>
      <c r="B46" s="309" t="s">
        <v>741</v>
      </c>
      <c r="C46" s="172">
        <v>633</v>
      </c>
      <c r="D46" s="309" t="s">
        <v>947</v>
      </c>
      <c r="E46" s="258"/>
      <c r="F46" s="189" t="s">
        <v>1253</v>
      </c>
      <c r="G46" s="189" t="s">
        <v>958</v>
      </c>
      <c r="H46" s="266" t="s">
        <v>618</v>
      </c>
      <c r="I46" s="167">
        <v>3139.5</v>
      </c>
      <c r="J46" s="66"/>
    </row>
    <row r="47" spans="1:10" ht="38.25">
      <c r="A47" s="257">
        <v>43164</v>
      </c>
      <c r="B47" s="309" t="s">
        <v>741</v>
      </c>
      <c r="C47" s="172">
        <v>633</v>
      </c>
      <c r="D47" s="309" t="s">
        <v>948</v>
      </c>
      <c r="E47" s="172"/>
      <c r="F47" s="189" t="s">
        <v>1259</v>
      </c>
      <c r="G47" s="189" t="s">
        <v>958</v>
      </c>
      <c r="H47" s="266" t="s">
        <v>618</v>
      </c>
      <c r="I47" s="167">
        <v>2997.01</v>
      </c>
      <c r="J47" s="66"/>
    </row>
    <row r="48" spans="1:10" ht="38.25">
      <c r="A48" s="257">
        <v>43164</v>
      </c>
      <c r="B48" s="309" t="s">
        <v>741</v>
      </c>
      <c r="C48" s="172">
        <v>634</v>
      </c>
      <c r="D48" s="309" t="s">
        <v>933</v>
      </c>
      <c r="E48" s="172"/>
      <c r="F48" s="189" t="s">
        <v>1247</v>
      </c>
      <c r="G48" s="189" t="s">
        <v>958</v>
      </c>
      <c r="H48" s="266" t="s">
        <v>618</v>
      </c>
      <c r="I48" s="167">
        <v>1498.51</v>
      </c>
      <c r="J48" s="66"/>
    </row>
    <row r="49" spans="1:10" ht="38.25">
      <c r="A49" s="257">
        <v>43165</v>
      </c>
      <c r="B49" s="309" t="s">
        <v>741</v>
      </c>
      <c r="C49" s="172">
        <v>639</v>
      </c>
      <c r="D49" s="309" t="s">
        <v>930</v>
      </c>
      <c r="E49" s="258"/>
      <c r="F49" s="189" t="s">
        <v>1097</v>
      </c>
      <c r="G49" s="189" t="s">
        <v>959</v>
      </c>
      <c r="H49" s="266" t="s">
        <v>618</v>
      </c>
      <c r="I49" s="167">
        <v>98.44</v>
      </c>
      <c r="J49" s="66"/>
    </row>
    <row r="50" spans="1:10" ht="56.25">
      <c r="A50" s="257">
        <v>43165</v>
      </c>
      <c r="B50" s="309" t="s">
        <v>741</v>
      </c>
      <c r="C50" s="172">
        <v>640</v>
      </c>
      <c r="D50" s="309" t="s">
        <v>921</v>
      </c>
      <c r="E50" s="258"/>
      <c r="F50" s="189" t="s">
        <v>1257</v>
      </c>
      <c r="G50" s="189" t="s">
        <v>960</v>
      </c>
      <c r="H50" s="266" t="s">
        <v>618</v>
      </c>
      <c r="I50" s="167">
        <v>22682.88</v>
      </c>
      <c r="J50" s="66"/>
    </row>
    <row r="51" spans="1:10" ht="38.25">
      <c r="A51" s="257">
        <v>43174</v>
      </c>
      <c r="B51" s="316" t="s">
        <v>741</v>
      </c>
      <c r="C51" s="172">
        <v>646</v>
      </c>
      <c r="D51" s="316" t="s">
        <v>935</v>
      </c>
      <c r="E51" s="258"/>
      <c r="F51" s="189" t="s">
        <v>1247</v>
      </c>
      <c r="G51" s="189" t="s">
        <v>1093</v>
      </c>
      <c r="H51" s="266" t="s">
        <v>618</v>
      </c>
      <c r="I51" s="167">
        <v>1569.86</v>
      </c>
      <c r="J51" s="66"/>
    </row>
    <row r="52" spans="1:10" ht="38.25">
      <c r="A52" s="257">
        <v>43174</v>
      </c>
      <c r="B52" s="316" t="s">
        <v>741</v>
      </c>
      <c r="C52" s="172">
        <v>646</v>
      </c>
      <c r="D52" s="260" t="s">
        <v>936</v>
      </c>
      <c r="E52" s="261"/>
      <c r="F52" s="262" t="s">
        <v>1247</v>
      </c>
      <c r="G52" s="189" t="s">
        <v>1093</v>
      </c>
      <c r="H52" s="266" t="s">
        <v>618</v>
      </c>
      <c r="I52" s="167">
        <v>1728.84</v>
      </c>
      <c r="J52" s="66"/>
    </row>
    <row r="53" spans="1:10" ht="38.25">
      <c r="A53" s="257">
        <v>43174</v>
      </c>
      <c r="B53" s="316" t="s">
        <v>741</v>
      </c>
      <c r="C53" s="172">
        <v>646</v>
      </c>
      <c r="D53" s="263" t="s">
        <v>937</v>
      </c>
      <c r="E53" s="258"/>
      <c r="F53" s="189" t="s">
        <v>1247</v>
      </c>
      <c r="G53" s="189" t="s">
        <v>1093</v>
      </c>
      <c r="H53" s="266" t="s">
        <v>618</v>
      </c>
      <c r="I53" s="167">
        <v>1602.33</v>
      </c>
      <c r="J53" s="66"/>
    </row>
    <row r="54" spans="1:10" ht="38.25">
      <c r="A54" s="257">
        <v>43174</v>
      </c>
      <c r="B54" s="316" t="s">
        <v>741</v>
      </c>
      <c r="C54" s="172">
        <v>646</v>
      </c>
      <c r="D54" s="316" t="s">
        <v>930</v>
      </c>
      <c r="E54" s="258"/>
      <c r="F54" s="189" t="s">
        <v>1097</v>
      </c>
      <c r="G54" s="189" t="s">
        <v>1093</v>
      </c>
      <c r="H54" s="266" t="s">
        <v>618</v>
      </c>
      <c r="I54" s="167">
        <v>1644.51</v>
      </c>
      <c r="J54" s="66"/>
    </row>
    <row r="55" spans="1:10" ht="38.25">
      <c r="A55" s="257">
        <v>43174</v>
      </c>
      <c r="B55" s="316" t="s">
        <v>741</v>
      </c>
      <c r="C55" s="172">
        <v>646</v>
      </c>
      <c r="D55" s="316" t="s">
        <v>938</v>
      </c>
      <c r="E55" s="258"/>
      <c r="F55" s="189" t="s">
        <v>1246</v>
      </c>
      <c r="G55" s="189" t="s">
        <v>1093</v>
      </c>
      <c r="H55" s="266" t="s">
        <v>618</v>
      </c>
      <c r="I55" s="167">
        <v>1569.87</v>
      </c>
      <c r="J55" s="66"/>
    </row>
    <row r="56" spans="1:10" ht="38.25">
      <c r="A56" s="257">
        <v>43174</v>
      </c>
      <c r="B56" s="316" t="s">
        <v>741</v>
      </c>
      <c r="C56" s="172">
        <v>646</v>
      </c>
      <c r="D56" s="316" t="s">
        <v>939</v>
      </c>
      <c r="E56" s="258"/>
      <c r="F56" s="189" t="s">
        <v>1247</v>
      </c>
      <c r="G56" s="189" t="s">
        <v>1093</v>
      </c>
      <c r="H56" s="266" t="s">
        <v>618</v>
      </c>
      <c r="I56" s="167">
        <v>4216.67</v>
      </c>
      <c r="J56" s="66"/>
    </row>
    <row r="57" spans="1:10" ht="38.25">
      <c r="A57" s="257">
        <v>43174</v>
      </c>
      <c r="B57" s="316" t="s">
        <v>741</v>
      </c>
      <c r="C57" s="172">
        <v>646</v>
      </c>
      <c r="D57" s="316" t="s">
        <v>940</v>
      </c>
      <c r="E57" s="258"/>
      <c r="F57" s="189" t="s">
        <v>1248</v>
      </c>
      <c r="G57" s="189" t="s">
        <v>1093</v>
      </c>
      <c r="H57" s="266" t="s">
        <v>618</v>
      </c>
      <c r="I57" s="167">
        <v>1728.83</v>
      </c>
      <c r="J57" s="66"/>
    </row>
    <row r="58" spans="1:10" ht="38.25">
      <c r="A58" s="257">
        <v>43174</v>
      </c>
      <c r="B58" s="316" t="s">
        <v>741</v>
      </c>
      <c r="C58" s="172">
        <v>646</v>
      </c>
      <c r="D58" s="316" t="s">
        <v>941</v>
      </c>
      <c r="E58" s="258"/>
      <c r="F58" s="189" t="s">
        <v>1249</v>
      </c>
      <c r="G58" s="189" t="s">
        <v>1093</v>
      </c>
      <c r="H58" s="266" t="s">
        <v>618</v>
      </c>
      <c r="I58" s="167">
        <v>1569.86</v>
      </c>
      <c r="J58" s="66"/>
    </row>
    <row r="59" spans="1:10" ht="38.25">
      <c r="A59" s="257">
        <v>43174</v>
      </c>
      <c r="B59" s="316" t="s">
        <v>741</v>
      </c>
      <c r="C59" s="172">
        <v>646</v>
      </c>
      <c r="D59" s="316" t="s">
        <v>942</v>
      </c>
      <c r="E59" s="258"/>
      <c r="F59" s="189" t="s">
        <v>1247</v>
      </c>
      <c r="G59" s="189" t="s">
        <v>1093</v>
      </c>
      <c r="H59" s="266" t="s">
        <v>618</v>
      </c>
      <c r="I59" s="167">
        <v>1569.86</v>
      </c>
      <c r="J59" s="66"/>
    </row>
    <row r="60" spans="1:10" ht="38.25">
      <c r="A60" s="257">
        <v>43174</v>
      </c>
      <c r="B60" s="316" t="s">
        <v>741</v>
      </c>
      <c r="C60" s="172">
        <v>646</v>
      </c>
      <c r="D60" s="316" t="s">
        <v>943</v>
      </c>
      <c r="E60" s="258"/>
      <c r="F60" s="189" t="s">
        <v>1250</v>
      </c>
      <c r="G60" s="189" t="s">
        <v>1093</v>
      </c>
      <c r="H60" s="266" t="s">
        <v>618</v>
      </c>
      <c r="I60" s="167">
        <v>1602.33</v>
      </c>
      <c r="J60" s="66"/>
    </row>
    <row r="61" spans="1:10" ht="38.25">
      <c r="A61" s="257">
        <v>43174</v>
      </c>
      <c r="B61" s="316" t="s">
        <v>741</v>
      </c>
      <c r="C61" s="172">
        <v>646</v>
      </c>
      <c r="D61" s="263" t="s">
        <v>944</v>
      </c>
      <c r="E61" s="264"/>
      <c r="F61" s="265" t="s">
        <v>1251</v>
      </c>
      <c r="G61" s="189" t="s">
        <v>1093</v>
      </c>
      <c r="H61" s="266" t="s">
        <v>618</v>
      </c>
      <c r="I61" s="167">
        <v>1897.49</v>
      </c>
      <c r="J61" s="66"/>
    </row>
    <row r="62" spans="1:10" ht="38.25">
      <c r="A62" s="257">
        <v>43174</v>
      </c>
      <c r="B62" s="316" t="s">
        <v>741</v>
      </c>
      <c r="C62" s="172">
        <v>646</v>
      </c>
      <c r="D62" s="316" t="s">
        <v>945</v>
      </c>
      <c r="E62" s="172"/>
      <c r="F62" s="189" t="s">
        <v>1252</v>
      </c>
      <c r="G62" s="189" t="s">
        <v>1093</v>
      </c>
      <c r="H62" s="266" t="s">
        <v>618</v>
      </c>
      <c r="I62" s="167">
        <v>8433.34</v>
      </c>
      <c r="J62" s="66"/>
    </row>
    <row r="63" spans="1:10" ht="38.25">
      <c r="A63" s="257">
        <v>43174</v>
      </c>
      <c r="B63" s="316" t="s">
        <v>741</v>
      </c>
      <c r="C63" s="172">
        <v>646</v>
      </c>
      <c r="D63" s="316" t="s">
        <v>946</v>
      </c>
      <c r="E63" s="258"/>
      <c r="F63" s="189" t="s">
        <v>1247</v>
      </c>
      <c r="G63" s="189" t="s">
        <v>1093</v>
      </c>
      <c r="H63" s="266" t="s">
        <v>618</v>
      </c>
      <c r="I63" s="167">
        <v>1569.86</v>
      </c>
      <c r="J63" s="66"/>
    </row>
    <row r="64" spans="1:10" ht="38.25">
      <c r="A64" s="257">
        <v>43174</v>
      </c>
      <c r="B64" s="316" t="s">
        <v>741</v>
      </c>
      <c r="C64" s="172">
        <v>646</v>
      </c>
      <c r="D64" s="316" t="s">
        <v>947</v>
      </c>
      <c r="E64" s="258"/>
      <c r="F64" s="189" t="s">
        <v>1253</v>
      </c>
      <c r="G64" s="189" t="s">
        <v>1093</v>
      </c>
      <c r="H64" s="266" t="s">
        <v>618</v>
      </c>
      <c r="I64" s="167">
        <v>1644.51</v>
      </c>
      <c r="J64" s="66"/>
    </row>
    <row r="65" spans="1:10" ht="38.25">
      <c r="A65" s="257">
        <v>43174</v>
      </c>
      <c r="B65" s="316" t="s">
        <v>741</v>
      </c>
      <c r="C65" s="172">
        <v>646</v>
      </c>
      <c r="D65" s="316" t="s">
        <v>948</v>
      </c>
      <c r="E65" s="172"/>
      <c r="F65" s="189" t="s">
        <v>1254</v>
      </c>
      <c r="G65" s="189" t="s">
        <v>1093</v>
      </c>
      <c r="H65" s="266" t="s">
        <v>618</v>
      </c>
      <c r="I65" s="167">
        <v>1569.86</v>
      </c>
      <c r="J65" s="66"/>
    </row>
    <row r="66" spans="1:10" ht="38.25">
      <c r="A66" s="257">
        <v>43174</v>
      </c>
      <c r="B66" s="316" t="s">
        <v>741</v>
      </c>
      <c r="C66" s="172">
        <v>645</v>
      </c>
      <c r="D66" s="316" t="s">
        <v>933</v>
      </c>
      <c r="E66" s="172"/>
      <c r="F66" s="189" t="s">
        <v>1247</v>
      </c>
      <c r="G66" s="189" t="s">
        <v>1093</v>
      </c>
      <c r="H66" s="266" t="s">
        <v>618</v>
      </c>
      <c r="I66" s="167">
        <v>784.93</v>
      </c>
      <c r="J66" s="66"/>
    </row>
    <row r="67" spans="1:10" ht="56.25">
      <c r="A67" s="257">
        <v>43179</v>
      </c>
      <c r="B67" s="316" t="s">
        <v>741</v>
      </c>
      <c r="C67" s="172">
        <v>654</v>
      </c>
      <c r="D67" s="317" t="s">
        <v>1094</v>
      </c>
      <c r="E67" s="225"/>
      <c r="F67" s="226" t="s">
        <v>1260</v>
      </c>
      <c r="G67" s="189" t="s">
        <v>1096</v>
      </c>
      <c r="H67" s="266" t="s">
        <v>618</v>
      </c>
      <c r="I67" s="167">
        <v>19750</v>
      </c>
      <c r="J67" s="66"/>
    </row>
    <row r="68" spans="1:10" ht="38.25">
      <c r="A68" s="257">
        <v>43181</v>
      </c>
      <c r="B68" s="316" t="s">
        <v>741</v>
      </c>
      <c r="C68" s="172">
        <v>657</v>
      </c>
      <c r="D68" s="316" t="s">
        <v>930</v>
      </c>
      <c r="E68" s="258"/>
      <c r="F68" s="189" t="s">
        <v>1097</v>
      </c>
      <c r="G68" s="189" t="s">
        <v>1098</v>
      </c>
      <c r="H68" s="266" t="s">
        <v>618</v>
      </c>
      <c r="I68" s="167">
        <v>34.44</v>
      </c>
      <c r="J68" s="66"/>
    </row>
    <row r="69" spans="1:10" ht="67.5">
      <c r="A69" s="257">
        <v>43181</v>
      </c>
      <c r="B69" s="316" t="s">
        <v>741</v>
      </c>
      <c r="C69" s="172">
        <v>656</v>
      </c>
      <c r="D69" s="316" t="s">
        <v>1043</v>
      </c>
      <c r="E69" s="258"/>
      <c r="F69" s="240" t="s">
        <v>445</v>
      </c>
      <c r="G69" s="189" t="s">
        <v>1099</v>
      </c>
      <c r="H69" s="266" t="s">
        <v>618</v>
      </c>
      <c r="I69" s="167">
        <v>17820</v>
      </c>
      <c r="J69" s="66"/>
    </row>
    <row r="70" spans="1:10" ht="45">
      <c r="A70" s="257">
        <v>43182</v>
      </c>
      <c r="B70" s="316" t="s">
        <v>741</v>
      </c>
      <c r="C70" s="172">
        <v>660</v>
      </c>
      <c r="D70" s="316" t="s">
        <v>1100</v>
      </c>
      <c r="E70" s="258"/>
      <c r="F70" s="189" t="s">
        <v>1257</v>
      </c>
      <c r="G70" s="189" t="s">
        <v>1101</v>
      </c>
      <c r="H70" s="266" t="s">
        <v>618</v>
      </c>
      <c r="I70" s="167">
        <v>6193.55</v>
      </c>
      <c r="J70" s="66"/>
    </row>
    <row r="71" spans="1:10" ht="38.25">
      <c r="A71" s="257">
        <v>43186</v>
      </c>
      <c r="B71" s="316" t="s">
        <v>741</v>
      </c>
      <c r="C71" s="172">
        <v>662</v>
      </c>
      <c r="D71" s="316" t="s">
        <v>938</v>
      </c>
      <c r="E71" s="258"/>
      <c r="F71" s="189" t="s">
        <v>1246</v>
      </c>
      <c r="G71" s="189" t="s">
        <v>1102</v>
      </c>
      <c r="H71" s="266" t="s">
        <v>618</v>
      </c>
      <c r="I71" s="167">
        <v>399.88</v>
      </c>
      <c r="J71" s="66"/>
    </row>
    <row r="72" spans="1:10" ht="56.25">
      <c r="A72" s="257">
        <v>43186</v>
      </c>
      <c r="B72" s="316" t="s">
        <v>741</v>
      </c>
      <c r="C72" s="172">
        <v>663</v>
      </c>
      <c r="D72" s="316" t="s">
        <v>921</v>
      </c>
      <c r="E72" s="258"/>
      <c r="F72" s="189" t="s">
        <v>1242</v>
      </c>
      <c r="G72" s="189" t="s">
        <v>1103</v>
      </c>
      <c r="H72" s="266" t="s">
        <v>618</v>
      </c>
      <c r="I72" s="167">
        <v>8333.25</v>
      </c>
      <c r="J72" s="66"/>
    </row>
    <row r="73" spans="1:10" ht="38.25">
      <c r="A73" s="257">
        <v>43189</v>
      </c>
      <c r="B73" s="316" t="s">
        <v>741</v>
      </c>
      <c r="C73" s="172">
        <v>668</v>
      </c>
      <c r="D73" s="316" t="s">
        <v>933</v>
      </c>
      <c r="E73" s="172"/>
      <c r="F73" s="189" t="s">
        <v>1247</v>
      </c>
      <c r="G73" s="189" t="s">
        <v>1104</v>
      </c>
      <c r="H73" s="266" t="s">
        <v>618</v>
      </c>
      <c r="I73" s="167">
        <v>713.58</v>
      </c>
      <c r="J73" s="66"/>
    </row>
    <row r="74" spans="1:10" ht="38.25">
      <c r="A74" s="257">
        <v>43189</v>
      </c>
      <c r="B74" s="316" t="s">
        <v>741</v>
      </c>
      <c r="C74" s="172">
        <v>669</v>
      </c>
      <c r="D74" s="316" t="s">
        <v>935</v>
      </c>
      <c r="E74" s="258"/>
      <c r="F74" s="189" t="s">
        <v>1247</v>
      </c>
      <c r="G74" s="189" t="s">
        <v>1104</v>
      </c>
      <c r="H74" s="266" t="s">
        <v>618</v>
      </c>
      <c r="I74" s="167">
        <v>1427.15</v>
      </c>
      <c r="J74" s="66"/>
    </row>
    <row r="75" spans="1:10" ht="38.25">
      <c r="A75" s="257">
        <v>43189</v>
      </c>
      <c r="B75" s="316" t="s">
        <v>741</v>
      </c>
      <c r="C75" s="172">
        <v>669</v>
      </c>
      <c r="D75" s="260" t="s">
        <v>936</v>
      </c>
      <c r="E75" s="261"/>
      <c r="F75" s="262" t="s">
        <v>1247</v>
      </c>
      <c r="G75" s="189" t="s">
        <v>1104</v>
      </c>
      <c r="H75" s="266" t="s">
        <v>618</v>
      </c>
      <c r="I75" s="167">
        <v>1571.66</v>
      </c>
      <c r="J75" s="66"/>
    </row>
    <row r="76" spans="1:10" ht="38.25">
      <c r="A76" s="257">
        <v>43189</v>
      </c>
      <c r="B76" s="316" t="s">
        <v>741</v>
      </c>
      <c r="C76" s="172">
        <v>669</v>
      </c>
      <c r="D76" s="263" t="s">
        <v>937</v>
      </c>
      <c r="E76" s="258"/>
      <c r="F76" s="189" t="s">
        <v>1247</v>
      </c>
      <c r="G76" s="189" t="s">
        <v>1104</v>
      </c>
      <c r="H76" s="266" t="s">
        <v>618</v>
      </c>
      <c r="I76" s="167">
        <v>1456.67</v>
      </c>
      <c r="J76" s="66"/>
    </row>
    <row r="77" spans="1:10" ht="38.25">
      <c r="A77" s="257">
        <v>43189</v>
      </c>
      <c r="B77" s="316" t="s">
        <v>741</v>
      </c>
      <c r="C77" s="172">
        <v>669</v>
      </c>
      <c r="D77" s="316" t="s">
        <v>930</v>
      </c>
      <c r="E77" s="258"/>
      <c r="F77" s="189" t="s">
        <v>1097</v>
      </c>
      <c r="G77" s="189" t="s">
        <v>1104</v>
      </c>
      <c r="H77" s="266" t="s">
        <v>618</v>
      </c>
      <c r="I77" s="167">
        <v>1494.99</v>
      </c>
      <c r="J77" s="66"/>
    </row>
    <row r="78" spans="1:10" ht="38.25">
      <c r="A78" s="257">
        <v>43189</v>
      </c>
      <c r="B78" s="316" t="s">
        <v>741</v>
      </c>
      <c r="C78" s="172">
        <v>669</v>
      </c>
      <c r="D78" s="316" t="s">
        <v>938</v>
      </c>
      <c r="E78" s="258"/>
      <c r="F78" s="189" t="s">
        <v>1246</v>
      </c>
      <c r="G78" s="189" t="s">
        <v>1104</v>
      </c>
      <c r="H78" s="266" t="s">
        <v>618</v>
      </c>
      <c r="I78" s="167">
        <v>1427.14</v>
      </c>
      <c r="J78" s="66"/>
    </row>
    <row r="79" spans="1:10" ht="38.25">
      <c r="A79" s="257">
        <v>43189</v>
      </c>
      <c r="B79" s="316" t="s">
        <v>741</v>
      </c>
      <c r="C79" s="172">
        <v>669</v>
      </c>
      <c r="D79" s="316" t="s">
        <v>939</v>
      </c>
      <c r="E79" s="258"/>
      <c r="F79" s="189" t="s">
        <v>1247</v>
      </c>
      <c r="G79" s="189" t="s">
        <v>1104</v>
      </c>
      <c r="H79" s="266" t="s">
        <v>618</v>
      </c>
      <c r="I79" s="167">
        <v>4250.34</v>
      </c>
      <c r="J79" s="66"/>
    </row>
    <row r="80" spans="1:10" ht="38.25">
      <c r="A80" s="257">
        <v>43189</v>
      </c>
      <c r="B80" s="316" t="s">
        <v>741</v>
      </c>
      <c r="C80" s="172">
        <v>669</v>
      </c>
      <c r="D80" s="316" t="s">
        <v>940</v>
      </c>
      <c r="E80" s="258"/>
      <c r="F80" s="189" t="s">
        <v>1248</v>
      </c>
      <c r="G80" s="189" t="s">
        <v>1104</v>
      </c>
      <c r="H80" s="266" t="s">
        <v>618</v>
      </c>
      <c r="I80" s="167">
        <v>1571.67</v>
      </c>
      <c r="J80" s="66"/>
    </row>
    <row r="81" spans="1:10" ht="38.25">
      <c r="A81" s="257">
        <v>43189</v>
      </c>
      <c r="B81" s="316" t="s">
        <v>741</v>
      </c>
      <c r="C81" s="172">
        <v>669</v>
      </c>
      <c r="D81" s="316" t="s">
        <v>941</v>
      </c>
      <c r="E81" s="258"/>
      <c r="F81" s="189" t="s">
        <v>1249</v>
      </c>
      <c r="G81" s="189" t="s">
        <v>1104</v>
      </c>
      <c r="H81" s="266" t="s">
        <v>618</v>
      </c>
      <c r="I81" s="167">
        <v>1427.15</v>
      </c>
      <c r="J81" s="66"/>
    </row>
    <row r="82" spans="1:10" ht="38.25">
      <c r="A82" s="257">
        <v>43189</v>
      </c>
      <c r="B82" s="316" t="s">
        <v>741</v>
      </c>
      <c r="C82" s="172">
        <v>669</v>
      </c>
      <c r="D82" s="316" t="s">
        <v>942</v>
      </c>
      <c r="E82" s="258"/>
      <c r="F82" s="189" t="s">
        <v>1247</v>
      </c>
      <c r="G82" s="189" t="s">
        <v>1104</v>
      </c>
      <c r="H82" s="266" t="s">
        <v>618</v>
      </c>
      <c r="I82" s="167">
        <v>1427.15</v>
      </c>
      <c r="J82" s="66"/>
    </row>
    <row r="83" spans="1:10" ht="38.25">
      <c r="A83" s="257">
        <v>43189</v>
      </c>
      <c r="B83" s="316" t="s">
        <v>741</v>
      </c>
      <c r="C83" s="172">
        <v>669</v>
      </c>
      <c r="D83" s="316" t="s">
        <v>943</v>
      </c>
      <c r="E83" s="258"/>
      <c r="F83" s="189" t="s">
        <v>1250</v>
      </c>
      <c r="G83" s="189" t="s">
        <v>1104</v>
      </c>
      <c r="H83" s="266" t="s">
        <v>618</v>
      </c>
      <c r="I83" s="167">
        <v>1456.67</v>
      </c>
      <c r="J83" s="66"/>
    </row>
    <row r="84" spans="1:10" ht="38.25">
      <c r="A84" s="257">
        <v>43189</v>
      </c>
      <c r="B84" s="316" t="s">
        <v>741</v>
      </c>
      <c r="C84" s="172">
        <v>669</v>
      </c>
      <c r="D84" s="263" t="s">
        <v>944</v>
      </c>
      <c r="E84" s="264"/>
      <c r="F84" s="265" t="s">
        <v>1251</v>
      </c>
      <c r="G84" s="189" t="s">
        <v>1104</v>
      </c>
      <c r="H84" s="266" t="s">
        <v>618</v>
      </c>
      <c r="I84" s="167">
        <v>1885.29</v>
      </c>
      <c r="J84" s="66"/>
    </row>
    <row r="85" spans="1:10" ht="38.25">
      <c r="A85" s="257">
        <v>43189</v>
      </c>
      <c r="B85" s="316" t="s">
        <v>741</v>
      </c>
      <c r="C85" s="172">
        <v>669</v>
      </c>
      <c r="D85" s="316" t="s">
        <v>945</v>
      </c>
      <c r="E85" s="172"/>
      <c r="F85" s="189" t="s">
        <v>1252</v>
      </c>
      <c r="G85" s="189" t="s">
        <v>1104</v>
      </c>
      <c r="H85" s="266" t="s">
        <v>618</v>
      </c>
      <c r="I85" s="167">
        <v>7821.27</v>
      </c>
      <c r="J85" s="66"/>
    </row>
    <row r="86" spans="1:10" ht="38.25">
      <c r="A86" s="257">
        <v>43189</v>
      </c>
      <c r="B86" s="316" t="s">
        <v>741</v>
      </c>
      <c r="C86" s="172">
        <v>669</v>
      </c>
      <c r="D86" s="316" t="s">
        <v>946</v>
      </c>
      <c r="E86" s="258"/>
      <c r="F86" s="189" t="s">
        <v>1247</v>
      </c>
      <c r="G86" s="189" t="s">
        <v>1104</v>
      </c>
      <c r="H86" s="266" t="s">
        <v>618</v>
      </c>
      <c r="I86" s="167">
        <v>1427.15</v>
      </c>
      <c r="J86" s="66"/>
    </row>
    <row r="87" spans="1:10" ht="38.25">
      <c r="A87" s="257">
        <v>43189</v>
      </c>
      <c r="B87" s="316" t="s">
        <v>741</v>
      </c>
      <c r="C87" s="172">
        <v>669</v>
      </c>
      <c r="D87" s="316" t="s">
        <v>947</v>
      </c>
      <c r="E87" s="258"/>
      <c r="F87" s="189" t="s">
        <v>1253</v>
      </c>
      <c r="G87" s="189" t="s">
        <v>1104</v>
      </c>
      <c r="H87" s="266" t="s">
        <v>618</v>
      </c>
      <c r="I87" s="167">
        <v>1494.99</v>
      </c>
      <c r="J87" s="66"/>
    </row>
    <row r="88" spans="1:10" ht="38.25">
      <c r="A88" s="257">
        <v>43189</v>
      </c>
      <c r="B88" s="316" t="s">
        <v>741</v>
      </c>
      <c r="C88" s="172">
        <v>669</v>
      </c>
      <c r="D88" s="316" t="s">
        <v>948</v>
      </c>
      <c r="E88" s="172"/>
      <c r="F88" s="189" t="s">
        <v>1254</v>
      </c>
      <c r="G88" s="189" t="s">
        <v>1104</v>
      </c>
      <c r="H88" s="266" t="s">
        <v>618</v>
      </c>
      <c r="I88" s="167">
        <v>1427.15</v>
      </c>
      <c r="J88" s="66"/>
    </row>
    <row r="89" spans="1:10" ht="56.25">
      <c r="A89" s="257">
        <v>43189</v>
      </c>
      <c r="B89" s="316" t="s">
        <v>741</v>
      </c>
      <c r="C89" s="172">
        <v>670</v>
      </c>
      <c r="D89" s="236" t="s">
        <v>713</v>
      </c>
      <c r="E89" s="225"/>
      <c r="F89" s="240" t="s">
        <v>445</v>
      </c>
      <c r="G89" s="189" t="s">
        <v>1105</v>
      </c>
      <c r="H89" s="266" t="s">
        <v>618</v>
      </c>
      <c r="I89" s="167">
        <v>2376</v>
      </c>
      <c r="J89" s="66"/>
    </row>
    <row r="90" spans="1:10" ht="56.25">
      <c r="A90" s="257">
        <v>43189</v>
      </c>
      <c r="B90" s="316" t="s">
        <v>741</v>
      </c>
      <c r="C90" s="172">
        <v>671</v>
      </c>
      <c r="D90" s="236" t="s">
        <v>727</v>
      </c>
      <c r="E90" s="225"/>
      <c r="F90" s="240" t="s">
        <v>445</v>
      </c>
      <c r="G90" s="189" t="s">
        <v>1106</v>
      </c>
      <c r="H90" s="266" t="s">
        <v>618</v>
      </c>
      <c r="I90" s="167">
        <v>2475</v>
      </c>
      <c r="J90" s="66"/>
    </row>
    <row r="91" spans="1:10" ht="15">
      <c r="A91" s="528" t="s">
        <v>608</v>
      </c>
      <c r="B91" s="529"/>
      <c r="C91" s="529"/>
      <c r="D91" s="529"/>
      <c r="E91" s="529"/>
      <c r="F91" s="529"/>
      <c r="G91" s="529"/>
      <c r="H91" s="529"/>
      <c r="I91" s="151">
        <f>SUM(I4:I90)</f>
        <v>339620.64</v>
      </c>
      <c r="J91" s="66"/>
    </row>
    <row r="92" spans="1:10" ht="15">
      <c r="A92" s="30"/>
      <c r="B92" s="66"/>
      <c r="C92" s="66"/>
      <c r="D92" s="66"/>
      <c r="E92" s="66"/>
      <c r="F92" s="66"/>
      <c r="G92" s="66"/>
      <c r="H92" s="66"/>
      <c r="I92" s="66"/>
      <c r="J92" s="66"/>
    </row>
    <row r="93" spans="1:10" ht="15">
      <c r="A93" s="32" t="s">
        <v>404</v>
      </c>
      <c r="B93" s="66"/>
      <c r="C93" s="66"/>
      <c r="D93" s="66"/>
      <c r="E93" s="66"/>
      <c r="F93" s="66"/>
      <c r="G93" s="66"/>
      <c r="H93" s="66"/>
      <c r="I93" s="66"/>
      <c r="J93" s="66"/>
    </row>
    <row r="94" spans="1:10" ht="63.75">
      <c r="A94" s="40" t="s">
        <v>399</v>
      </c>
      <c r="B94" s="41" t="s">
        <v>348</v>
      </c>
      <c r="C94" s="41" t="s">
        <v>400</v>
      </c>
      <c r="D94" s="107" t="s">
        <v>319</v>
      </c>
      <c r="E94" s="41" t="s">
        <v>397</v>
      </c>
      <c r="F94" s="41" t="s">
        <v>401</v>
      </c>
      <c r="G94" s="41" t="s">
        <v>402</v>
      </c>
      <c r="H94" s="41" t="s">
        <v>31</v>
      </c>
      <c r="I94" s="42" t="s">
        <v>403</v>
      </c>
      <c r="J94" s="66"/>
    </row>
    <row r="95" spans="1:9" ht="45">
      <c r="A95" s="267">
        <v>43124</v>
      </c>
      <c r="B95" s="192" t="s">
        <v>741</v>
      </c>
      <c r="C95" s="268" t="s">
        <v>743</v>
      </c>
      <c r="D95" s="269" t="s">
        <v>744</v>
      </c>
      <c r="E95" s="270" t="s">
        <v>745</v>
      </c>
      <c r="F95" s="189" t="s">
        <v>746</v>
      </c>
      <c r="G95" s="196" t="s">
        <v>742</v>
      </c>
      <c r="H95" s="117" t="s">
        <v>607</v>
      </c>
      <c r="I95" s="273">
        <v>3</v>
      </c>
    </row>
    <row r="96" spans="1:9" ht="60" customHeight="1">
      <c r="A96" s="267">
        <v>43124</v>
      </c>
      <c r="B96" s="192" t="s">
        <v>741</v>
      </c>
      <c r="C96" s="268">
        <v>575</v>
      </c>
      <c r="D96" s="190" t="s">
        <v>748</v>
      </c>
      <c r="E96" s="188" t="s">
        <v>749</v>
      </c>
      <c r="F96" s="271" t="s">
        <v>747</v>
      </c>
      <c r="G96" s="196" t="s">
        <v>750</v>
      </c>
      <c r="H96" s="117" t="s">
        <v>607</v>
      </c>
      <c r="I96" s="273">
        <v>5000</v>
      </c>
    </row>
    <row r="97" spans="1:9" ht="45">
      <c r="A97" s="267">
        <v>43124</v>
      </c>
      <c r="B97" s="192" t="s">
        <v>741</v>
      </c>
      <c r="C97" s="268" t="s">
        <v>751</v>
      </c>
      <c r="D97" s="269" t="s">
        <v>744</v>
      </c>
      <c r="E97" s="270" t="s">
        <v>745</v>
      </c>
      <c r="F97" s="189" t="s">
        <v>746</v>
      </c>
      <c r="G97" s="196" t="s">
        <v>752</v>
      </c>
      <c r="H97" s="117" t="s">
        <v>607</v>
      </c>
      <c r="I97" s="273">
        <v>100</v>
      </c>
    </row>
    <row r="98" spans="1:9" ht="45">
      <c r="A98" s="267">
        <v>43124</v>
      </c>
      <c r="B98" s="192" t="s">
        <v>741</v>
      </c>
      <c r="C98" s="268" t="s">
        <v>753</v>
      </c>
      <c r="D98" s="269" t="s">
        <v>744</v>
      </c>
      <c r="E98" s="270" t="s">
        <v>745</v>
      </c>
      <c r="F98" s="189" t="s">
        <v>746</v>
      </c>
      <c r="G98" s="196" t="s">
        <v>742</v>
      </c>
      <c r="H98" s="117" t="s">
        <v>607</v>
      </c>
      <c r="I98" s="273">
        <v>3</v>
      </c>
    </row>
    <row r="99" spans="1:9" ht="63.75">
      <c r="A99" s="267">
        <v>43124</v>
      </c>
      <c r="B99" s="192" t="s">
        <v>741</v>
      </c>
      <c r="C99" s="268">
        <v>576</v>
      </c>
      <c r="D99" s="269" t="s">
        <v>755</v>
      </c>
      <c r="E99" s="270" t="s">
        <v>756</v>
      </c>
      <c r="F99" s="189" t="s">
        <v>754</v>
      </c>
      <c r="G99" s="196" t="s">
        <v>757</v>
      </c>
      <c r="H99" s="117" t="s">
        <v>607</v>
      </c>
      <c r="I99" s="273">
        <v>41231.15</v>
      </c>
    </row>
    <row r="100" spans="1:9" ht="102">
      <c r="A100" s="267">
        <v>43125</v>
      </c>
      <c r="B100" s="192" t="s">
        <v>741</v>
      </c>
      <c r="C100" s="268" t="s">
        <v>758</v>
      </c>
      <c r="D100" s="190" t="s">
        <v>760</v>
      </c>
      <c r="E100" s="188" t="s">
        <v>762</v>
      </c>
      <c r="F100" s="271" t="s">
        <v>759</v>
      </c>
      <c r="G100" s="196" t="s">
        <v>761</v>
      </c>
      <c r="H100" s="117" t="s">
        <v>607</v>
      </c>
      <c r="I100" s="273">
        <v>469446.5</v>
      </c>
    </row>
    <row r="101" spans="1:9" ht="45">
      <c r="A101" s="267">
        <v>43134</v>
      </c>
      <c r="B101" s="192" t="s">
        <v>741</v>
      </c>
      <c r="C101" s="268" t="s">
        <v>763</v>
      </c>
      <c r="D101" s="269" t="s">
        <v>744</v>
      </c>
      <c r="E101" s="270" t="s">
        <v>745</v>
      </c>
      <c r="F101" s="189" t="s">
        <v>746</v>
      </c>
      <c r="G101" s="196" t="s">
        <v>764</v>
      </c>
      <c r="H101" s="117" t="s">
        <v>607</v>
      </c>
      <c r="I101" s="273">
        <v>153.94</v>
      </c>
    </row>
    <row r="102" spans="1:9" ht="45">
      <c r="A102" s="267">
        <v>43136</v>
      </c>
      <c r="B102" s="192" t="s">
        <v>741</v>
      </c>
      <c r="C102" s="268" t="s">
        <v>765</v>
      </c>
      <c r="D102" s="269" t="s">
        <v>744</v>
      </c>
      <c r="E102" s="270" t="s">
        <v>745</v>
      </c>
      <c r="F102" s="189" t="s">
        <v>746</v>
      </c>
      <c r="G102" s="196" t="s">
        <v>742</v>
      </c>
      <c r="H102" s="117" t="s">
        <v>607</v>
      </c>
      <c r="I102" s="273">
        <v>3</v>
      </c>
    </row>
    <row r="103" spans="1:9" ht="75.75" customHeight="1">
      <c r="A103" s="267">
        <v>43136</v>
      </c>
      <c r="B103" s="192" t="s">
        <v>741</v>
      </c>
      <c r="C103" s="268">
        <v>578</v>
      </c>
      <c r="D103" s="269" t="s">
        <v>767</v>
      </c>
      <c r="E103" s="270" t="s">
        <v>768</v>
      </c>
      <c r="F103" s="189" t="s">
        <v>766</v>
      </c>
      <c r="G103" s="196" t="s">
        <v>769</v>
      </c>
      <c r="H103" s="117" t="s">
        <v>607</v>
      </c>
      <c r="I103" s="273">
        <v>14945.85</v>
      </c>
    </row>
    <row r="104" spans="1:9" ht="45">
      <c r="A104" s="267">
        <v>43136</v>
      </c>
      <c r="B104" s="192" t="s">
        <v>741</v>
      </c>
      <c r="C104" s="268">
        <v>581</v>
      </c>
      <c r="D104" s="269" t="s">
        <v>771</v>
      </c>
      <c r="E104" s="270" t="s">
        <v>772</v>
      </c>
      <c r="F104" s="189" t="s">
        <v>770</v>
      </c>
      <c r="G104" s="196" t="s">
        <v>773</v>
      </c>
      <c r="H104" s="117" t="s">
        <v>607</v>
      </c>
      <c r="I104" s="273">
        <v>225.94</v>
      </c>
    </row>
    <row r="105" spans="1:9" ht="45">
      <c r="A105" s="267">
        <v>43136</v>
      </c>
      <c r="B105" s="192" t="s">
        <v>741</v>
      </c>
      <c r="C105" s="268" t="s">
        <v>774</v>
      </c>
      <c r="D105" s="269" t="s">
        <v>744</v>
      </c>
      <c r="E105" s="270" t="s">
        <v>745</v>
      </c>
      <c r="F105" s="189" t="s">
        <v>746</v>
      </c>
      <c r="G105" s="196" t="s">
        <v>742</v>
      </c>
      <c r="H105" s="117" t="s">
        <v>607</v>
      </c>
      <c r="I105" s="273">
        <v>3</v>
      </c>
    </row>
    <row r="106" spans="1:9" ht="56.25">
      <c r="A106" s="267">
        <v>43136</v>
      </c>
      <c r="B106" s="192" t="s">
        <v>741</v>
      </c>
      <c r="C106" s="268">
        <v>580</v>
      </c>
      <c r="D106" s="269" t="s">
        <v>776</v>
      </c>
      <c r="E106" s="270" t="s">
        <v>777</v>
      </c>
      <c r="F106" s="189" t="s">
        <v>775</v>
      </c>
      <c r="G106" s="196" t="s">
        <v>778</v>
      </c>
      <c r="H106" s="117" t="s">
        <v>607</v>
      </c>
      <c r="I106" s="273">
        <v>5865</v>
      </c>
    </row>
    <row r="107" spans="1:9" ht="45">
      <c r="A107" s="267">
        <v>43136</v>
      </c>
      <c r="B107" s="192" t="s">
        <v>741</v>
      </c>
      <c r="C107" s="268" t="s">
        <v>779</v>
      </c>
      <c r="D107" s="269" t="s">
        <v>744</v>
      </c>
      <c r="E107" s="270" t="s">
        <v>745</v>
      </c>
      <c r="F107" s="189" t="s">
        <v>746</v>
      </c>
      <c r="G107" s="196" t="s">
        <v>742</v>
      </c>
      <c r="H107" s="117" t="s">
        <v>607</v>
      </c>
      <c r="I107" s="273">
        <v>3</v>
      </c>
    </row>
    <row r="108" spans="1:9" ht="56.25">
      <c r="A108" s="272">
        <v>43136</v>
      </c>
      <c r="B108" s="192" t="s">
        <v>741</v>
      </c>
      <c r="C108" s="237">
        <v>577</v>
      </c>
      <c r="D108" s="309" t="s">
        <v>748</v>
      </c>
      <c r="E108" s="188" t="s">
        <v>749</v>
      </c>
      <c r="F108" s="271" t="s">
        <v>747</v>
      </c>
      <c r="G108" s="265" t="s">
        <v>780</v>
      </c>
      <c r="H108" s="117" t="s">
        <v>607</v>
      </c>
      <c r="I108" s="273">
        <v>13014.17</v>
      </c>
    </row>
    <row r="109" spans="1:9" ht="45">
      <c r="A109" s="267">
        <v>43136</v>
      </c>
      <c r="B109" s="192" t="s">
        <v>741</v>
      </c>
      <c r="C109" s="268" t="s">
        <v>781</v>
      </c>
      <c r="D109" s="269" t="s">
        <v>744</v>
      </c>
      <c r="E109" s="270" t="s">
        <v>745</v>
      </c>
      <c r="F109" s="189" t="s">
        <v>746</v>
      </c>
      <c r="G109" s="196" t="s">
        <v>742</v>
      </c>
      <c r="H109" s="117" t="s">
        <v>607</v>
      </c>
      <c r="I109" s="273">
        <v>3</v>
      </c>
    </row>
    <row r="110" spans="1:9" ht="78" customHeight="1">
      <c r="A110" s="267">
        <v>43136</v>
      </c>
      <c r="B110" s="192" t="s">
        <v>741</v>
      </c>
      <c r="C110" s="268">
        <v>579</v>
      </c>
      <c r="D110" s="269" t="s">
        <v>767</v>
      </c>
      <c r="E110" s="270" t="s">
        <v>768</v>
      </c>
      <c r="F110" s="189" t="s">
        <v>766</v>
      </c>
      <c r="G110" s="196" t="s">
        <v>782</v>
      </c>
      <c r="H110" s="117" t="s">
        <v>607</v>
      </c>
      <c r="I110" s="273">
        <v>1245.51</v>
      </c>
    </row>
    <row r="111" spans="1:9" ht="45">
      <c r="A111" s="267">
        <v>43136</v>
      </c>
      <c r="B111" s="192" t="s">
        <v>741</v>
      </c>
      <c r="C111" s="268" t="s">
        <v>783</v>
      </c>
      <c r="D111" s="269" t="s">
        <v>744</v>
      </c>
      <c r="E111" s="270" t="s">
        <v>745</v>
      </c>
      <c r="F111" s="189" t="s">
        <v>746</v>
      </c>
      <c r="G111" s="196" t="s">
        <v>742</v>
      </c>
      <c r="H111" s="117" t="s">
        <v>607</v>
      </c>
      <c r="I111" s="273">
        <v>3</v>
      </c>
    </row>
    <row r="112" spans="1:9" ht="51">
      <c r="A112" s="267">
        <v>43136</v>
      </c>
      <c r="B112" s="192" t="s">
        <v>741</v>
      </c>
      <c r="C112" s="268">
        <v>583</v>
      </c>
      <c r="D112" s="269" t="s">
        <v>785</v>
      </c>
      <c r="E112" s="270" t="s">
        <v>786</v>
      </c>
      <c r="F112" s="189" t="s">
        <v>784</v>
      </c>
      <c r="G112" s="196" t="s">
        <v>787</v>
      </c>
      <c r="H112" s="117" t="s">
        <v>607</v>
      </c>
      <c r="I112" s="273">
        <v>33625</v>
      </c>
    </row>
    <row r="113" spans="1:9" ht="38.25">
      <c r="A113" s="267">
        <v>43136</v>
      </c>
      <c r="B113" s="192" t="s">
        <v>741</v>
      </c>
      <c r="C113" s="237" t="s">
        <v>788</v>
      </c>
      <c r="D113" s="269" t="s">
        <v>744</v>
      </c>
      <c r="E113" s="270" t="s">
        <v>745</v>
      </c>
      <c r="F113" s="189" t="s">
        <v>746</v>
      </c>
      <c r="G113" s="196" t="s">
        <v>789</v>
      </c>
      <c r="H113" s="117" t="s">
        <v>607</v>
      </c>
      <c r="I113" s="273">
        <v>103</v>
      </c>
    </row>
    <row r="114" spans="1:9" ht="45">
      <c r="A114" s="267">
        <v>43136</v>
      </c>
      <c r="B114" s="192" t="s">
        <v>741</v>
      </c>
      <c r="C114" s="268" t="s">
        <v>790</v>
      </c>
      <c r="D114" s="269" t="s">
        <v>744</v>
      </c>
      <c r="E114" s="270" t="s">
        <v>745</v>
      </c>
      <c r="F114" s="189" t="s">
        <v>746</v>
      </c>
      <c r="G114" s="196" t="s">
        <v>742</v>
      </c>
      <c r="H114" s="117" t="s">
        <v>607</v>
      </c>
      <c r="I114" s="273">
        <v>3</v>
      </c>
    </row>
    <row r="115" spans="1:9" ht="45">
      <c r="A115" s="267">
        <v>43136</v>
      </c>
      <c r="B115" s="192" t="s">
        <v>741</v>
      </c>
      <c r="C115" s="268" t="s">
        <v>791</v>
      </c>
      <c r="D115" s="269" t="s">
        <v>744</v>
      </c>
      <c r="E115" s="270" t="s">
        <v>745</v>
      </c>
      <c r="F115" s="189" t="s">
        <v>746</v>
      </c>
      <c r="G115" s="196" t="s">
        <v>742</v>
      </c>
      <c r="H115" s="117" t="s">
        <v>607</v>
      </c>
      <c r="I115" s="273">
        <v>3</v>
      </c>
    </row>
    <row r="116" spans="1:9" ht="45">
      <c r="A116" s="267">
        <v>43136</v>
      </c>
      <c r="B116" s="192" t="s">
        <v>741</v>
      </c>
      <c r="C116" s="268" t="s">
        <v>792</v>
      </c>
      <c r="D116" s="269" t="s">
        <v>744</v>
      </c>
      <c r="E116" s="270" t="s">
        <v>745</v>
      </c>
      <c r="F116" s="189" t="s">
        <v>746</v>
      </c>
      <c r="G116" s="196" t="s">
        <v>742</v>
      </c>
      <c r="H116" s="117" t="s">
        <v>607</v>
      </c>
      <c r="I116" s="273">
        <v>3</v>
      </c>
    </row>
    <row r="117" spans="1:9" ht="56.25">
      <c r="A117" s="267">
        <v>43136</v>
      </c>
      <c r="B117" s="192" t="s">
        <v>741</v>
      </c>
      <c r="C117" s="268">
        <v>588</v>
      </c>
      <c r="D117" s="269" t="s">
        <v>794</v>
      </c>
      <c r="E117" s="270" t="s">
        <v>796</v>
      </c>
      <c r="F117" s="189" t="s">
        <v>795</v>
      </c>
      <c r="G117" s="196" t="s">
        <v>793</v>
      </c>
      <c r="H117" s="117" t="s">
        <v>607</v>
      </c>
      <c r="I117" s="273">
        <v>166.94</v>
      </c>
    </row>
    <row r="118" spans="1:9" ht="45">
      <c r="A118" s="267">
        <v>43136</v>
      </c>
      <c r="B118" s="192" t="s">
        <v>741</v>
      </c>
      <c r="C118" s="268" t="s">
        <v>797</v>
      </c>
      <c r="D118" s="269" t="s">
        <v>744</v>
      </c>
      <c r="E118" s="270" t="s">
        <v>745</v>
      </c>
      <c r="F118" s="189" t="s">
        <v>746</v>
      </c>
      <c r="G118" s="196" t="s">
        <v>742</v>
      </c>
      <c r="H118" s="117" t="s">
        <v>607</v>
      </c>
      <c r="I118" s="273">
        <v>3</v>
      </c>
    </row>
    <row r="119" spans="1:9" ht="84.75" customHeight="1">
      <c r="A119" s="272">
        <v>43136</v>
      </c>
      <c r="B119" s="192" t="s">
        <v>741</v>
      </c>
      <c r="C119" s="240">
        <v>587</v>
      </c>
      <c r="D119" s="190" t="s">
        <v>800</v>
      </c>
      <c r="E119" s="188" t="s">
        <v>799</v>
      </c>
      <c r="F119" s="271" t="s">
        <v>795</v>
      </c>
      <c r="G119" s="196" t="s">
        <v>798</v>
      </c>
      <c r="H119" s="117" t="s">
        <v>607</v>
      </c>
      <c r="I119" s="273">
        <v>4054.78</v>
      </c>
    </row>
    <row r="120" spans="1:9" ht="45">
      <c r="A120" s="267">
        <v>43136</v>
      </c>
      <c r="B120" s="192" t="s">
        <v>741</v>
      </c>
      <c r="C120" s="268" t="s">
        <v>801</v>
      </c>
      <c r="D120" s="269" t="s">
        <v>744</v>
      </c>
      <c r="E120" s="270" t="s">
        <v>745</v>
      </c>
      <c r="F120" s="189" t="s">
        <v>746</v>
      </c>
      <c r="G120" s="196" t="s">
        <v>742</v>
      </c>
      <c r="H120" s="117" t="s">
        <v>607</v>
      </c>
      <c r="I120" s="273">
        <v>3</v>
      </c>
    </row>
    <row r="121" spans="1:9" ht="56.25">
      <c r="A121" s="272">
        <v>43136</v>
      </c>
      <c r="B121" s="192" t="s">
        <v>741</v>
      </c>
      <c r="C121" s="240">
        <v>590</v>
      </c>
      <c r="D121" s="190" t="s">
        <v>803</v>
      </c>
      <c r="E121" s="188" t="s">
        <v>802</v>
      </c>
      <c r="F121" s="271" t="s">
        <v>804</v>
      </c>
      <c r="G121" s="265" t="s">
        <v>805</v>
      </c>
      <c r="H121" s="117" t="s">
        <v>607</v>
      </c>
      <c r="I121" s="273">
        <v>350</v>
      </c>
    </row>
    <row r="122" spans="1:9" ht="38.25">
      <c r="A122" s="267">
        <v>43136</v>
      </c>
      <c r="B122" s="192" t="s">
        <v>741</v>
      </c>
      <c r="C122" s="268" t="s">
        <v>807</v>
      </c>
      <c r="D122" s="269" t="s">
        <v>744</v>
      </c>
      <c r="E122" s="270" t="s">
        <v>745</v>
      </c>
      <c r="F122" s="189" t="s">
        <v>746</v>
      </c>
      <c r="G122" s="196" t="s">
        <v>806</v>
      </c>
      <c r="H122" s="117" t="s">
        <v>607</v>
      </c>
      <c r="I122" s="273">
        <v>0.29</v>
      </c>
    </row>
    <row r="123" spans="1:9" ht="45">
      <c r="A123" s="272">
        <v>43136</v>
      </c>
      <c r="B123" s="192" t="s">
        <v>741</v>
      </c>
      <c r="C123" s="237" t="s">
        <v>808</v>
      </c>
      <c r="D123" s="269" t="s">
        <v>744</v>
      </c>
      <c r="E123" s="270" t="s">
        <v>745</v>
      </c>
      <c r="F123" s="189" t="s">
        <v>746</v>
      </c>
      <c r="G123" s="196" t="s">
        <v>742</v>
      </c>
      <c r="H123" s="117" t="s">
        <v>607</v>
      </c>
      <c r="I123" s="273">
        <v>3</v>
      </c>
    </row>
    <row r="124" spans="1:9" ht="45">
      <c r="A124" s="267">
        <v>43137</v>
      </c>
      <c r="B124" s="192" t="s">
        <v>741</v>
      </c>
      <c r="C124" s="268" t="s">
        <v>809</v>
      </c>
      <c r="D124" s="269" t="s">
        <v>744</v>
      </c>
      <c r="E124" s="270" t="s">
        <v>745</v>
      </c>
      <c r="F124" s="189" t="s">
        <v>746</v>
      </c>
      <c r="G124" s="196" t="s">
        <v>764</v>
      </c>
      <c r="H124" s="117" t="s">
        <v>607</v>
      </c>
      <c r="I124" s="273">
        <v>0.29</v>
      </c>
    </row>
    <row r="125" spans="1:9" ht="63.75">
      <c r="A125" s="267">
        <v>43140</v>
      </c>
      <c r="B125" s="192" t="s">
        <v>741</v>
      </c>
      <c r="C125" s="268">
        <v>594</v>
      </c>
      <c r="D125" s="190" t="s">
        <v>811</v>
      </c>
      <c r="E125" s="188" t="s">
        <v>810</v>
      </c>
      <c r="F125" s="271" t="s">
        <v>812</v>
      </c>
      <c r="G125" s="196" t="s">
        <v>813</v>
      </c>
      <c r="H125" s="117" t="s">
        <v>607</v>
      </c>
      <c r="I125" s="273">
        <v>3804</v>
      </c>
    </row>
    <row r="126" spans="1:9" ht="77.25" customHeight="1">
      <c r="A126" s="267">
        <v>43140</v>
      </c>
      <c r="B126" s="192" t="s">
        <v>741</v>
      </c>
      <c r="C126" s="268">
        <v>599</v>
      </c>
      <c r="D126" s="269" t="s">
        <v>815</v>
      </c>
      <c r="E126" s="270" t="s">
        <v>814</v>
      </c>
      <c r="F126" s="189" t="s">
        <v>816</v>
      </c>
      <c r="G126" s="196" t="s">
        <v>817</v>
      </c>
      <c r="H126" s="117" t="s">
        <v>607</v>
      </c>
      <c r="I126" s="273">
        <v>150</v>
      </c>
    </row>
    <row r="127" spans="1:9" ht="45">
      <c r="A127" s="267">
        <v>43140</v>
      </c>
      <c r="B127" s="192" t="s">
        <v>741</v>
      </c>
      <c r="C127" s="268">
        <v>596</v>
      </c>
      <c r="D127" s="269" t="s">
        <v>744</v>
      </c>
      <c r="E127" s="270" t="s">
        <v>745</v>
      </c>
      <c r="F127" s="189" t="s">
        <v>746</v>
      </c>
      <c r="G127" s="196" t="s">
        <v>818</v>
      </c>
      <c r="H127" s="117" t="s">
        <v>607</v>
      </c>
      <c r="I127" s="273">
        <v>1484.72</v>
      </c>
    </row>
    <row r="128" spans="1:9" ht="63.75">
      <c r="A128" s="272">
        <v>43140</v>
      </c>
      <c r="B128" s="192" t="s">
        <v>741</v>
      </c>
      <c r="C128" s="237">
        <v>595</v>
      </c>
      <c r="D128" s="309" t="s">
        <v>811</v>
      </c>
      <c r="E128" s="188" t="s">
        <v>810</v>
      </c>
      <c r="F128" s="271" t="s">
        <v>812</v>
      </c>
      <c r="G128" s="196" t="s">
        <v>819</v>
      </c>
      <c r="H128" s="117" t="s">
        <v>607</v>
      </c>
      <c r="I128" s="273">
        <v>72501</v>
      </c>
    </row>
    <row r="129" spans="1:9" ht="45">
      <c r="A129" s="267">
        <v>43140</v>
      </c>
      <c r="B129" s="192" t="s">
        <v>741</v>
      </c>
      <c r="C129" s="268">
        <v>597</v>
      </c>
      <c r="D129" s="269" t="s">
        <v>744</v>
      </c>
      <c r="E129" s="270" t="s">
        <v>745</v>
      </c>
      <c r="F129" s="189" t="s">
        <v>746</v>
      </c>
      <c r="G129" s="196" t="s">
        <v>820</v>
      </c>
      <c r="H129" s="117" t="s">
        <v>607</v>
      </c>
      <c r="I129" s="273">
        <v>1209.09</v>
      </c>
    </row>
    <row r="130" spans="1:9" ht="45">
      <c r="A130" s="272">
        <v>43140</v>
      </c>
      <c r="B130" s="192" t="s">
        <v>741</v>
      </c>
      <c r="C130" s="310" t="s">
        <v>821</v>
      </c>
      <c r="D130" s="269" t="s">
        <v>744</v>
      </c>
      <c r="E130" s="270" t="s">
        <v>745</v>
      </c>
      <c r="F130" s="189" t="s">
        <v>746</v>
      </c>
      <c r="G130" s="196" t="s">
        <v>742</v>
      </c>
      <c r="H130" s="117" t="s">
        <v>607</v>
      </c>
      <c r="I130" s="273">
        <v>3</v>
      </c>
    </row>
    <row r="131" spans="1:9" ht="45">
      <c r="A131" s="267">
        <v>43140</v>
      </c>
      <c r="B131" s="192" t="s">
        <v>741</v>
      </c>
      <c r="C131" s="310" t="s">
        <v>822</v>
      </c>
      <c r="D131" s="269" t="s">
        <v>744</v>
      </c>
      <c r="E131" s="270" t="s">
        <v>745</v>
      </c>
      <c r="F131" s="189" t="s">
        <v>746</v>
      </c>
      <c r="G131" s="196" t="s">
        <v>742</v>
      </c>
      <c r="H131" s="117" t="s">
        <v>607</v>
      </c>
      <c r="I131" s="273">
        <v>3</v>
      </c>
    </row>
    <row r="132" spans="1:9" ht="63.75">
      <c r="A132" s="267">
        <v>43140</v>
      </c>
      <c r="B132" s="192" t="s">
        <v>741</v>
      </c>
      <c r="C132" s="268">
        <v>603</v>
      </c>
      <c r="D132" s="269" t="s">
        <v>824</v>
      </c>
      <c r="E132" s="270" t="s">
        <v>825</v>
      </c>
      <c r="F132" s="189" t="s">
        <v>823</v>
      </c>
      <c r="G132" s="196" t="s">
        <v>826</v>
      </c>
      <c r="H132" s="117" t="s">
        <v>607</v>
      </c>
      <c r="I132" s="273">
        <v>30000</v>
      </c>
    </row>
    <row r="133" spans="1:9" ht="78.75" customHeight="1">
      <c r="A133" s="272">
        <v>43140</v>
      </c>
      <c r="B133" s="192" t="s">
        <v>741</v>
      </c>
      <c r="C133" s="240">
        <v>600</v>
      </c>
      <c r="D133" s="269" t="s">
        <v>815</v>
      </c>
      <c r="E133" s="270" t="s">
        <v>814</v>
      </c>
      <c r="F133" s="189" t="s">
        <v>816</v>
      </c>
      <c r="G133" s="265" t="s">
        <v>827</v>
      </c>
      <c r="H133" s="117" t="s">
        <v>607</v>
      </c>
      <c r="I133" s="273">
        <v>150</v>
      </c>
    </row>
    <row r="134" spans="1:9" ht="45">
      <c r="A134" s="267">
        <v>43140</v>
      </c>
      <c r="B134" s="192" t="s">
        <v>741</v>
      </c>
      <c r="C134" s="268" t="s">
        <v>828</v>
      </c>
      <c r="D134" s="269" t="s">
        <v>744</v>
      </c>
      <c r="E134" s="270" t="s">
        <v>745</v>
      </c>
      <c r="F134" s="189" t="s">
        <v>746</v>
      </c>
      <c r="G134" s="196" t="s">
        <v>742</v>
      </c>
      <c r="H134" s="117" t="s">
        <v>607</v>
      </c>
      <c r="I134" s="273">
        <v>3</v>
      </c>
    </row>
    <row r="135" spans="1:9" ht="75" customHeight="1">
      <c r="A135" s="267">
        <v>43140</v>
      </c>
      <c r="B135" s="192" t="s">
        <v>741</v>
      </c>
      <c r="C135" s="268">
        <v>601</v>
      </c>
      <c r="D135" s="269" t="s">
        <v>815</v>
      </c>
      <c r="E135" s="270" t="s">
        <v>814</v>
      </c>
      <c r="F135" s="189" t="s">
        <v>816</v>
      </c>
      <c r="G135" s="196" t="s">
        <v>829</v>
      </c>
      <c r="H135" s="117" t="s">
        <v>607</v>
      </c>
      <c r="I135" s="273">
        <v>150</v>
      </c>
    </row>
    <row r="136" spans="1:9" ht="45">
      <c r="A136" s="267">
        <v>43140</v>
      </c>
      <c r="B136" s="192" t="s">
        <v>741</v>
      </c>
      <c r="C136" s="268" t="s">
        <v>830</v>
      </c>
      <c r="D136" s="269" t="s">
        <v>744</v>
      </c>
      <c r="E136" s="270" t="s">
        <v>745</v>
      </c>
      <c r="F136" s="189" t="s">
        <v>746</v>
      </c>
      <c r="G136" s="196" t="s">
        <v>742</v>
      </c>
      <c r="H136" s="117" t="s">
        <v>607</v>
      </c>
      <c r="I136" s="273">
        <v>3</v>
      </c>
    </row>
    <row r="137" spans="1:9" ht="76.5" customHeight="1">
      <c r="A137" s="267">
        <v>43140</v>
      </c>
      <c r="B137" s="192" t="s">
        <v>741</v>
      </c>
      <c r="C137" s="268">
        <v>598</v>
      </c>
      <c r="D137" s="269" t="s">
        <v>815</v>
      </c>
      <c r="E137" s="270" t="s">
        <v>814</v>
      </c>
      <c r="F137" s="189" t="s">
        <v>816</v>
      </c>
      <c r="G137" s="196" t="s">
        <v>831</v>
      </c>
      <c r="H137" s="117" t="s">
        <v>607</v>
      </c>
      <c r="I137" s="273">
        <v>150</v>
      </c>
    </row>
    <row r="138" spans="1:9" ht="45">
      <c r="A138" s="267">
        <v>43140</v>
      </c>
      <c r="B138" s="192" t="s">
        <v>741</v>
      </c>
      <c r="C138" s="268" t="s">
        <v>832</v>
      </c>
      <c r="D138" s="269" t="s">
        <v>744</v>
      </c>
      <c r="E138" s="270" t="s">
        <v>745</v>
      </c>
      <c r="F138" s="189" t="s">
        <v>746</v>
      </c>
      <c r="G138" s="196" t="s">
        <v>742</v>
      </c>
      <c r="H138" s="117" t="s">
        <v>607</v>
      </c>
      <c r="I138" s="273">
        <v>3</v>
      </c>
    </row>
    <row r="139" spans="1:9" ht="63.75">
      <c r="A139" s="267">
        <v>43140</v>
      </c>
      <c r="B139" s="192" t="s">
        <v>741</v>
      </c>
      <c r="C139" s="268">
        <v>602</v>
      </c>
      <c r="D139" s="190" t="s">
        <v>835</v>
      </c>
      <c r="E139" s="188" t="s">
        <v>833</v>
      </c>
      <c r="F139" s="189" t="s">
        <v>834</v>
      </c>
      <c r="G139" s="196" t="s">
        <v>836</v>
      </c>
      <c r="H139" s="117" t="s">
        <v>607</v>
      </c>
      <c r="I139" s="273">
        <v>168435.29</v>
      </c>
    </row>
    <row r="140" spans="1:9" ht="45">
      <c r="A140" s="267">
        <v>43140</v>
      </c>
      <c r="B140" s="192" t="s">
        <v>741</v>
      </c>
      <c r="C140" s="311" t="s">
        <v>837</v>
      </c>
      <c r="D140" s="269" t="s">
        <v>744</v>
      </c>
      <c r="E140" s="270" t="s">
        <v>745</v>
      </c>
      <c r="F140" s="189" t="s">
        <v>746</v>
      </c>
      <c r="G140" s="196" t="s">
        <v>742</v>
      </c>
      <c r="H140" s="117" t="s">
        <v>607</v>
      </c>
      <c r="I140" s="273">
        <v>3</v>
      </c>
    </row>
    <row r="141" spans="1:9" ht="45">
      <c r="A141" s="272">
        <v>43140</v>
      </c>
      <c r="B141" s="192" t="s">
        <v>741</v>
      </c>
      <c r="C141" s="311" t="s">
        <v>838</v>
      </c>
      <c r="D141" s="269" t="s">
        <v>744</v>
      </c>
      <c r="E141" s="270" t="s">
        <v>745</v>
      </c>
      <c r="F141" s="189" t="s">
        <v>746</v>
      </c>
      <c r="G141" s="196" t="s">
        <v>742</v>
      </c>
      <c r="H141" s="117" t="s">
        <v>607</v>
      </c>
      <c r="I141" s="273">
        <v>3</v>
      </c>
    </row>
    <row r="142" spans="1:9" ht="45">
      <c r="A142" s="267">
        <v>43140</v>
      </c>
      <c r="B142" s="192" t="s">
        <v>741</v>
      </c>
      <c r="C142" s="311" t="s">
        <v>839</v>
      </c>
      <c r="D142" s="269" t="s">
        <v>744</v>
      </c>
      <c r="E142" s="270" t="s">
        <v>745</v>
      </c>
      <c r="F142" s="189" t="s">
        <v>746</v>
      </c>
      <c r="G142" s="196" t="s">
        <v>742</v>
      </c>
      <c r="H142" s="117" t="s">
        <v>607</v>
      </c>
      <c r="I142" s="273">
        <v>3</v>
      </c>
    </row>
    <row r="143" spans="1:9" ht="73.5" customHeight="1">
      <c r="A143" s="272">
        <v>43140</v>
      </c>
      <c r="B143" s="192" t="s">
        <v>741</v>
      </c>
      <c r="C143" s="240">
        <v>604</v>
      </c>
      <c r="D143" s="190" t="s">
        <v>842</v>
      </c>
      <c r="E143" s="188" t="s">
        <v>840</v>
      </c>
      <c r="F143" s="189" t="s">
        <v>841</v>
      </c>
      <c r="G143" s="265" t="s">
        <v>843</v>
      </c>
      <c r="H143" s="117" t="s">
        <v>607</v>
      </c>
      <c r="I143" s="273">
        <v>95000</v>
      </c>
    </row>
    <row r="144" spans="1:9" ht="73.5" customHeight="1">
      <c r="A144" s="272">
        <v>43140</v>
      </c>
      <c r="B144" s="192" t="s">
        <v>741</v>
      </c>
      <c r="C144" s="312" t="s">
        <v>844</v>
      </c>
      <c r="D144" s="269" t="s">
        <v>744</v>
      </c>
      <c r="E144" s="270" t="s">
        <v>745</v>
      </c>
      <c r="F144" s="189" t="s">
        <v>746</v>
      </c>
      <c r="G144" s="196" t="s">
        <v>742</v>
      </c>
      <c r="H144" s="117" t="s">
        <v>607</v>
      </c>
      <c r="I144" s="273">
        <v>3</v>
      </c>
    </row>
    <row r="145" spans="1:9" ht="73.5" customHeight="1">
      <c r="A145" s="272">
        <v>43140</v>
      </c>
      <c r="B145" s="192" t="s">
        <v>741</v>
      </c>
      <c r="C145" s="312">
        <v>605</v>
      </c>
      <c r="D145" s="309" t="s">
        <v>846</v>
      </c>
      <c r="E145" s="188" t="s">
        <v>845</v>
      </c>
      <c r="F145" s="189" t="s">
        <v>847</v>
      </c>
      <c r="G145" s="265" t="s">
        <v>848</v>
      </c>
      <c r="H145" s="117" t="s">
        <v>607</v>
      </c>
      <c r="I145" s="273">
        <v>504</v>
      </c>
    </row>
    <row r="146" spans="1:9" ht="73.5" customHeight="1">
      <c r="A146" s="272">
        <v>43141</v>
      </c>
      <c r="B146" s="192" t="s">
        <v>741</v>
      </c>
      <c r="C146" s="312" t="s">
        <v>849</v>
      </c>
      <c r="D146" s="269" t="s">
        <v>744</v>
      </c>
      <c r="E146" s="270" t="s">
        <v>745</v>
      </c>
      <c r="F146" s="189" t="s">
        <v>746</v>
      </c>
      <c r="G146" s="265" t="s">
        <v>764</v>
      </c>
      <c r="H146" s="117" t="s">
        <v>607</v>
      </c>
      <c r="I146" s="273">
        <v>163.36</v>
      </c>
    </row>
    <row r="147" spans="1:9" ht="73.5" customHeight="1">
      <c r="A147" s="272">
        <v>43143</v>
      </c>
      <c r="B147" s="192" t="s">
        <v>741</v>
      </c>
      <c r="C147" s="312" t="s">
        <v>850</v>
      </c>
      <c r="D147" s="269" t="s">
        <v>744</v>
      </c>
      <c r="E147" s="270" t="s">
        <v>745</v>
      </c>
      <c r="F147" s="189" t="s">
        <v>746</v>
      </c>
      <c r="G147" s="196" t="s">
        <v>742</v>
      </c>
      <c r="H147" s="117" t="s">
        <v>607</v>
      </c>
      <c r="I147" s="273">
        <v>3</v>
      </c>
    </row>
    <row r="148" spans="1:9" ht="73.5" customHeight="1">
      <c r="A148" s="272">
        <v>43143</v>
      </c>
      <c r="B148" s="192" t="s">
        <v>741</v>
      </c>
      <c r="C148" s="312" t="s">
        <v>851</v>
      </c>
      <c r="D148" s="269" t="s">
        <v>744</v>
      </c>
      <c r="E148" s="270" t="s">
        <v>745</v>
      </c>
      <c r="F148" s="189" t="s">
        <v>746</v>
      </c>
      <c r="G148" s="265" t="s">
        <v>806</v>
      </c>
      <c r="H148" s="117" t="s">
        <v>607</v>
      </c>
      <c r="I148" s="273">
        <v>10.24</v>
      </c>
    </row>
    <row r="149" spans="1:9" ht="73.5" customHeight="1">
      <c r="A149" s="272">
        <v>43144</v>
      </c>
      <c r="B149" s="192" t="s">
        <v>741</v>
      </c>
      <c r="C149" s="312" t="s">
        <v>852</v>
      </c>
      <c r="D149" s="269" t="s">
        <v>744</v>
      </c>
      <c r="E149" s="270" t="s">
        <v>745</v>
      </c>
      <c r="F149" s="189" t="s">
        <v>746</v>
      </c>
      <c r="G149" s="265" t="s">
        <v>764</v>
      </c>
      <c r="H149" s="117" t="s">
        <v>607</v>
      </c>
      <c r="I149" s="273">
        <v>10.24</v>
      </c>
    </row>
    <row r="150" spans="1:9" ht="73.5" customHeight="1">
      <c r="A150" s="272">
        <v>43145</v>
      </c>
      <c r="B150" s="192" t="s">
        <v>741</v>
      </c>
      <c r="C150" s="312" t="s">
        <v>853</v>
      </c>
      <c r="D150" s="269" t="s">
        <v>744</v>
      </c>
      <c r="E150" s="270" t="s">
        <v>745</v>
      </c>
      <c r="F150" s="189" t="s">
        <v>746</v>
      </c>
      <c r="G150" s="196" t="s">
        <v>742</v>
      </c>
      <c r="H150" s="117" t="s">
        <v>607</v>
      </c>
      <c r="I150" s="273">
        <v>3</v>
      </c>
    </row>
    <row r="151" spans="1:9" ht="73.5" customHeight="1">
      <c r="A151" s="272">
        <v>43145</v>
      </c>
      <c r="B151" s="192" t="s">
        <v>741</v>
      </c>
      <c r="C151" s="312">
        <v>611</v>
      </c>
      <c r="D151" s="309" t="s">
        <v>803</v>
      </c>
      <c r="E151" s="188" t="s">
        <v>802</v>
      </c>
      <c r="F151" s="271" t="s">
        <v>804</v>
      </c>
      <c r="G151" s="265" t="s">
        <v>854</v>
      </c>
      <c r="H151" s="117" t="s">
        <v>607</v>
      </c>
      <c r="I151" s="273">
        <v>169.35</v>
      </c>
    </row>
    <row r="152" spans="1:9" ht="73.5" customHeight="1">
      <c r="A152" s="272">
        <v>43145</v>
      </c>
      <c r="B152" s="192" t="s">
        <v>741</v>
      </c>
      <c r="C152" s="312" t="s">
        <v>855</v>
      </c>
      <c r="D152" s="269" t="s">
        <v>744</v>
      </c>
      <c r="E152" s="270" t="s">
        <v>745</v>
      </c>
      <c r="F152" s="189" t="s">
        <v>746</v>
      </c>
      <c r="G152" s="196" t="s">
        <v>742</v>
      </c>
      <c r="H152" s="117" t="s">
        <v>607</v>
      </c>
      <c r="I152" s="273">
        <v>3</v>
      </c>
    </row>
    <row r="153" spans="1:9" ht="73.5" customHeight="1">
      <c r="A153" s="272">
        <v>43145</v>
      </c>
      <c r="B153" s="192" t="s">
        <v>741</v>
      </c>
      <c r="C153" s="312">
        <v>609</v>
      </c>
      <c r="D153" s="309" t="s">
        <v>811</v>
      </c>
      <c r="E153" s="188" t="s">
        <v>810</v>
      </c>
      <c r="F153" s="271" t="s">
        <v>812</v>
      </c>
      <c r="G153" s="265" t="s">
        <v>856</v>
      </c>
      <c r="H153" s="117" t="s">
        <v>607</v>
      </c>
      <c r="I153" s="273">
        <v>60000</v>
      </c>
    </row>
    <row r="154" spans="1:9" ht="73.5" customHeight="1">
      <c r="A154" s="272">
        <v>43145</v>
      </c>
      <c r="B154" s="192" t="s">
        <v>741</v>
      </c>
      <c r="C154" s="312" t="s">
        <v>857</v>
      </c>
      <c r="D154" s="269" t="s">
        <v>744</v>
      </c>
      <c r="E154" s="270" t="s">
        <v>745</v>
      </c>
      <c r="F154" s="189" t="s">
        <v>746</v>
      </c>
      <c r="G154" s="196" t="s">
        <v>742</v>
      </c>
      <c r="H154" s="117" t="s">
        <v>607</v>
      </c>
      <c r="I154" s="273">
        <v>3</v>
      </c>
    </row>
    <row r="155" spans="1:9" ht="73.5" customHeight="1">
      <c r="A155" s="272">
        <v>43145</v>
      </c>
      <c r="B155" s="192" t="s">
        <v>741</v>
      </c>
      <c r="C155" s="312">
        <v>617</v>
      </c>
      <c r="D155" s="269" t="s">
        <v>815</v>
      </c>
      <c r="E155" s="270" t="s">
        <v>814</v>
      </c>
      <c r="F155" s="189" t="s">
        <v>816</v>
      </c>
      <c r="G155" s="265" t="s">
        <v>858</v>
      </c>
      <c r="H155" s="117" t="s">
        <v>607</v>
      </c>
      <c r="I155" s="273">
        <v>150</v>
      </c>
    </row>
    <row r="156" spans="1:9" ht="73.5" customHeight="1">
      <c r="A156" s="272">
        <v>43145</v>
      </c>
      <c r="B156" s="192" t="s">
        <v>741</v>
      </c>
      <c r="C156" s="312" t="s">
        <v>859</v>
      </c>
      <c r="D156" s="269" t="s">
        <v>744</v>
      </c>
      <c r="E156" s="270" t="s">
        <v>745</v>
      </c>
      <c r="F156" s="189" t="s">
        <v>746</v>
      </c>
      <c r="G156" s="196" t="s">
        <v>742</v>
      </c>
      <c r="H156" s="117" t="s">
        <v>607</v>
      </c>
      <c r="I156" s="273">
        <v>3</v>
      </c>
    </row>
    <row r="157" spans="1:9" ht="73.5" customHeight="1">
      <c r="A157" s="272">
        <v>43145</v>
      </c>
      <c r="B157" s="192" t="s">
        <v>741</v>
      </c>
      <c r="C157" s="312">
        <v>615</v>
      </c>
      <c r="D157" s="269" t="s">
        <v>815</v>
      </c>
      <c r="E157" s="270" t="s">
        <v>814</v>
      </c>
      <c r="F157" s="189" t="s">
        <v>816</v>
      </c>
      <c r="G157" s="265" t="s">
        <v>860</v>
      </c>
      <c r="H157" s="117" t="s">
        <v>607</v>
      </c>
      <c r="I157" s="273">
        <v>150</v>
      </c>
    </row>
    <row r="158" spans="1:9" ht="73.5" customHeight="1">
      <c r="A158" s="272">
        <v>43145</v>
      </c>
      <c r="B158" s="192" t="s">
        <v>741</v>
      </c>
      <c r="C158" s="312" t="s">
        <v>861</v>
      </c>
      <c r="D158" s="269" t="s">
        <v>744</v>
      </c>
      <c r="E158" s="270" t="s">
        <v>745</v>
      </c>
      <c r="F158" s="189" t="s">
        <v>746</v>
      </c>
      <c r="G158" s="196" t="s">
        <v>742</v>
      </c>
      <c r="H158" s="117" t="s">
        <v>607</v>
      </c>
      <c r="I158" s="273">
        <v>3</v>
      </c>
    </row>
    <row r="159" spans="1:9" ht="73.5" customHeight="1">
      <c r="A159" s="272">
        <v>43145</v>
      </c>
      <c r="B159" s="192" t="s">
        <v>741</v>
      </c>
      <c r="C159" s="312">
        <v>623</v>
      </c>
      <c r="D159" s="269" t="s">
        <v>815</v>
      </c>
      <c r="E159" s="270" t="s">
        <v>814</v>
      </c>
      <c r="F159" s="189" t="s">
        <v>816</v>
      </c>
      <c r="G159" s="265" t="s">
        <v>862</v>
      </c>
      <c r="H159" s="117" t="s">
        <v>607</v>
      </c>
      <c r="I159" s="273">
        <v>150</v>
      </c>
    </row>
    <row r="160" spans="1:9" ht="73.5" customHeight="1">
      <c r="A160" s="272">
        <v>43145</v>
      </c>
      <c r="B160" s="192" t="s">
        <v>741</v>
      </c>
      <c r="C160" s="312" t="s">
        <v>863</v>
      </c>
      <c r="D160" s="269" t="s">
        <v>744</v>
      </c>
      <c r="E160" s="270" t="s">
        <v>745</v>
      </c>
      <c r="F160" s="189" t="s">
        <v>746</v>
      </c>
      <c r="G160" s="196" t="s">
        <v>742</v>
      </c>
      <c r="H160" s="117" t="s">
        <v>607</v>
      </c>
      <c r="I160" s="273">
        <v>3</v>
      </c>
    </row>
    <row r="161" spans="1:9" ht="73.5" customHeight="1">
      <c r="A161" s="272">
        <v>43145</v>
      </c>
      <c r="B161" s="192" t="s">
        <v>741</v>
      </c>
      <c r="C161" s="312">
        <v>614</v>
      </c>
      <c r="D161" s="269" t="s">
        <v>815</v>
      </c>
      <c r="E161" s="270" t="s">
        <v>814</v>
      </c>
      <c r="F161" s="189" t="s">
        <v>816</v>
      </c>
      <c r="G161" s="265" t="s">
        <v>864</v>
      </c>
      <c r="H161" s="117" t="s">
        <v>607</v>
      </c>
      <c r="I161" s="273">
        <v>150</v>
      </c>
    </row>
    <row r="162" spans="1:9" ht="45">
      <c r="A162" s="267">
        <v>43145</v>
      </c>
      <c r="B162" s="192" t="s">
        <v>741</v>
      </c>
      <c r="C162" s="268" t="s">
        <v>865</v>
      </c>
      <c r="D162" s="269" t="s">
        <v>744</v>
      </c>
      <c r="E162" s="270" t="s">
        <v>745</v>
      </c>
      <c r="F162" s="189" t="s">
        <v>746</v>
      </c>
      <c r="G162" s="196" t="s">
        <v>742</v>
      </c>
      <c r="H162" s="117" t="s">
        <v>607</v>
      </c>
      <c r="I162" s="273">
        <v>3</v>
      </c>
    </row>
    <row r="163" spans="1:9" ht="77.25" customHeight="1">
      <c r="A163" s="267">
        <v>43145</v>
      </c>
      <c r="B163" s="192" t="s">
        <v>741</v>
      </c>
      <c r="C163" s="268">
        <v>622</v>
      </c>
      <c r="D163" s="269" t="s">
        <v>815</v>
      </c>
      <c r="E163" s="270" t="s">
        <v>814</v>
      </c>
      <c r="F163" s="189" t="s">
        <v>816</v>
      </c>
      <c r="G163" s="196" t="s">
        <v>866</v>
      </c>
      <c r="H163" s="117" t="s">
        <v>607</v>
      </c>
      <c r="I163" s="273">
        <v>150</v>
      </c>
    </row>
    <row r="164" spans="1:9" ht="45">
      <c r="A164" s="267">
        <v>43145</v>
      </c>
      <c r="B164" s="192" t="s">
        <v>741</v>
      </c>
      <c r="C164" s="268" t="s">
        <v>867</v>
      </c>
      <c r="D164" s="269" t="s">
        <v>744</v>
      </c>
      <c r="E164" s="270" t="s">
        <v>745</v>
      </c>
      <c r="F164" s="189" t="s">
        <v>746</v>
      </c>
      <c r="G164" s="196" t="s">
        <v>742</v>
      </c>
      <c r="H164" s="117" t="s">
        <v>607</v>
      </c>
      <c r="I164" s="273">
        <v>3</v>
      </c>
    </row>
    <row r="165" spans="1:9" ht="45">
      <c r="A165" s="267">
        <v>43145</v>
      </c>
      <c r="B165" s="192" t="s">
        <v>741</v>
      </c>
      <c r="C165" s="268">
        <v>625</v>
      </c>
      <c r="D165" s="309" t="s">
        <v>846</v>
      </c>
      <c r="E165" s="188" t="s">
        <v>845</v>
      </c>
      <c r="F165" s="189" t="s">
        <v>847</v>
      </c>
      <c r="G165" s="196" t="s">
        <v>868</v>
      </c>
      <c r="H165" s="117" t="s">
        <v>607</v>
      </c>
      <c r="I165" s="273">
        <v>1350</v>
      </c>
    </row>
    <row r="166" spans="1:9" ht="45">
      <c r="A166" s="267">
        <v>43145</v>
      </c>
      <c r="B166" s="192" t="s">
        <v>741</v>
      </c>
      <c r="C166" s="268" t="s">
        <v>869</v>
      </c>
      <c r="D166" s="269" t="s">
        <v>744</v>
      </c>
      <c r="E166" s="270" t="s">
        <v>745</v>
      </c>
      <c r="F166" s="189" t="s">
        <v>746</v>
      </c>
      <c r="G166" s="196" t="s">
        <v>742</v>
      </c>
      <c r="H166" s="117" t="s">
        <v>607</v>
      </c>
      <c r="I166" s="273">
        <v>3</v>
      </c>
    </row>
    <row r="167" spans="1:9" ht="72" customHeight="1">
      <c r="A167" s="267">
        <v>43145</v>
      </c>
      <c r="B167" s="192" t="s">
        <v>741</v>
      </c>
      <c r="C167" s="268">
        <v>624</v>
      </c>
      <c r="D167" s="269" t="s">
        <v>815</v>
      </c>
      <c r="E167" s="270" t="s">
        <v>814</v>
      </c>
      <c r="F167" s="189" t="s">
        <v>816</v>
      </c>
      <c r="G167" s="196" t="s">
        <v>870</v>
      </c>
      <c r="H167" s="117" t="s">
        <v>607</v>
      </c>
      <c r="I167" s="273">
        <v>150</v>
      </c>
    </row>
    <row r="168" spans="1:9" ht="45">
      <c r="A168" s="267">
        <v>43145</v>
      </c>
      <c r="B168" s="192" t="s">
        <v>741</v>
      </c>
      <c r="C168" s="268" t="s">
        <v>871</v>
      </c>
      <c r="D168" s="269" t="s">
        <v>744</v>
      </c>
      <c r="E168" s="270" t="s">
        <v>745</v>
      </c>
      <c r="F168" s="189" t="s">
        <v>746</v>
      </c>
      <c r="G168" s="196" t="s">
        <v>742</v>
      </c>
      <c r="H168" s="117" t="s">
        <v>607</v>
      </c>
      <c r="I168" s="273">
        <v>3</v>
      </c>
    </row>
    <row r="169" spans="1:9" ht="80.25" customHeight="1">
      <c r="A169" s="267">
        <v>43145</v>
      </c>
      <c r="B169" s="192" t="s">
        <v>741</v>
      </c>
      <c r="C169" s="268">
        <v>621</v>
      </c>
      <c r="D169" s="269" t="s">
        <v>815</v>
      </c>
      <c r="E169" s="270" t="s">
        <v>814</v>
      </c>
      <c r="F169" s="189" t="s">
        <v>816</v>
      </c>
      <c r="G169" s="196" t="s">
        <v>872</v>
      </c>
      <c r="H169" s="117" t="s">
        <v>607</v>
      </c>
      <c r="I169" s="273">
        <v>150</v>
      </c>
    </row>
    <row r="170" spans="1:9" ht="45">
      <c r="A170" s="267">
        <v>43145</v>
      </c>
      <c r="B170" s="192" t="s">
        <v>741</v>
      </c>
      <c r="C170" s="268" t="s">
        <v>873</v>
      </c>
      <c r="D170" s="269" t="s">
        <v>744</v>
      </c>
      <c r="E170" s="270" t="s">
        <v>745</v>
      </c>
      <c r="F170" s="189" t="s">
        <v>746</v>
      </c>
      <c r="G170" s="196" t="s">
        <v>742</v>
      </c>
      <c r="H170" s="117" t="s">
        <v>607</v>
      </c>
      <c r="I170" s="273">
        <v>3</v>
      </c>
    </row>
    <row r="171" spans="1:9" ht="74.25" customHeight="1">
      <c r="A171" s="267">
        <v>43145</v>
      </c>
      <c r="B171" s="192" t="s">
        <v>741</v>
      </c>
      <c r="C171" s="268">
        <v>618</v>
      </c>
      <c r="D171" s="269" t="s">
        <v>815</v>
      </c>
      <c r="E171" s="270" t="s">
        <v>814</v>
      </c>
      <c r="F171" s="189" t="s">
        <v>816</v>
      </c>
      <c r="G171" s="196" t="s">
        <v>874</v>
      </c>
      <c r="H171" s="117" t="s">
        <v>607</v>
      </c>
      <c r="I171" s="273">
        <v>150</v>
      </c>
    </row>
    <row r="172" spans="1:9" ht="45">
      <c r="A172" s="267">
        <v>43145</v>
      </c>
      <c r="B172" s="192" t="s">
        <v>741</v>
      </c>
      <c r="C172" s="268" t="s">
        <v>875</v>
      </c>
      <c r="D172" s="269" t="s">
        <v>744</v>
      </c>
      <c r="E172" s="270" t="s">
        <v>745</v>
      </c>
      <c r="F172" s="189" t="s">
        <v>746</v>
      </c>
      <c r="G172" s="196" t="s">
        <v>742</v>
      </c>
      <c r="H172" s="117" t="s">
        <v>607</v>
      </c>
      <c r="I172" s="273">
        <v>3</v>
      </c>
    </row>
    <row r="173" spans="1:9" ht="76.5" customHeight="1">
      <c r="A173" s="267">
        <v>43145</v>
      </c>
      <c r="B173" s="192" t="s">
        <v>741</v>
      </c>
      <c r="C173" s="268">
        <v>619</v>
      </c>
      <c r="D173" s="269" t="s">
        <v>815</v>
      </c>
      <c r="E173" s="270" t="s">
        <v>814</v>
      </c>
      <c r="F173" s="189" t="s">
        <v>816</v>
      </c>
      <c r="G173" s="196" t="s">
        <v>876</v>
      </c>
      <c r="H173" s="117" t="s">
        <v>607</v>
      </c>
      <c r="I173" s="273">
        <v>150</v>
      </c>
    </row>
    <row r="174" spans="1:9" ht="45">
      <c r="A174" s="267">
        <v>43145</v>
      </c>
      <c r="B174" s="192" t="s">
        <v>741</v>
      </c>
      <c r="C174" s="268" t="s">
        <v>877</v>
      </c>
      <c r="D174" s="269" t="s">
        <v>744</v>
      </c>
      <c r="E174" s="270" t="s">
        <v>745</v>
      </c>
      <c r="F174" s="189" t="s">
        <v>746</v>
      </c>
      <c r="G174" s="196" t="s">
        <v>742</v>
      </c>
      <c r="H174" s="117" t="s">
        <v>607</v>
      </c>
      <c r="I174" s="273">
        <v>3</v>
      </c>
    </row>
    <row r="175" spans="1:9" ht="72" customHeight="1">
      <c r="A175" s="267">
        <v>43145</v>
      </c>
      <c r="B175" s="192" t="s">
        <v>741</v>
      </c>
      <c r="C175" s="268">
        <v>616</v>
      </c>
      <c r="D175" s="269" t="s">
        <v>815</v>
      </c>
      <c r="E175" s="270" t="s">
        <v>814</v>
      </c>
      <c r="F175" s="189" t="s">
        <v>816</v>
      </c>
      <c r="G175" s="196" t="s">
        <v>878</v>
      </c>
      <c r="H175" s="117" t="s">
        <v>607</v>
      </c>
      <c r="I175" s="273">
        <v>150</v>
      </c>
    </row>
    <row r="176" spans="1:9" ht="45">
      <c r="A176" s="267">
        <v>43145</v>
      </c>
      <c r="B176" s="192" t="s">
        <v>741</v>
      </c>
      <c r="C176" s="268" t="s">
        <v>879</v>
      </c>
      <c r="D176" s="269" t="s">
        <v>744</v>
      </c>
      <c r="E176" s="270" t="s">
        <v>745</v>
      </c>
      <c r="F176" s="189" t="s">
        <v>746</v>
      </c>
      <c r="G176" s="196" t="s">
        <v>742</v>
      </c>
      <c r="H176" s="117" t="s">
        <v>607</v>
      </c>
      <c r="I176" s="273">
        <v>3</v>
      </c>
    </row>
    <row r="177" spans="1:9" ht="75.75" customHeight="1">
      <c r="A177" s="267">
        <v>43145</v>
      </c>
      <c r="B177" s="192" t="s">
        <v>741</v>
      </c>
      <c r="C177" s="268">
        <v>620</v>
      </c>
      <c r="D177" s="269" t="s">
        <v>815</v>
      </c>
      <c r="E177" s="270" t="s">
        <v>814</v>
      </c>
      <c r="F177" s="189" t="s">
        <v>816</v>
      </c>
      <c r="G177" s="196" t="s">
        <v>880</v>
      </c>
      <c r="H177" s="117" t="s">
        <v>607</v>
      </c>
      <c r="I177" s="273">
        <v>150</v>
      </c>
    </row>
    <row r="178" spans="1:9" ht="45">
      <c r="A178" s="267">
        <v>43145</v>
      </c>
      <c r="B178" s="192" t="s">
        <v>741</v>
      </c>
      <c r="C178" s="268" t="s">
        <v>881</v>
      </c>
      <c r="D178" s="269" t="s">
        <v>744</v>
      </c>
      <c r="E178" s="270" t="s">
        <v>745</v>
      </c>
      <c r="F178" s="189" t="s">
        <v>746</v>
      </c>
      <c r="G178" s="196" t="s">
        <v>742</v>
      </c>
      <c r="H178" s="117" t="s">
        <v>607</v>
      </c>
      <c r="I178" s="273">
        <v>3</v>
      </c>
    </row>
    <row r="179" spans="1:9" ht="63.75">
      <c r="A179" s="267">
        <v>43145</v>
      </c>
      <c r="B179" s="192" t="s">
        <v>741</v>
      </c>
      <c r="C179" s="268">
        <v>613</v>
      </c>
      <c r="D179" s="269" t="s">
        <v>815</v>
      </c>
      <c r="E179" s="270" t="s">
        <v>814</v>
      </c>
      <c r="F179" s="189" t="s">
        <v>816</v>
      </c>
      <c r="G179" s="196" t="s">
        <v>882</v>
      </c>
      <c r="H179" s="117" t="s">
        <v>607</v>
      </c>
      <c r="I179" s="273">
        <v>150</v>
      </c>
    </row>
    <row r="180" spans="1:9" ht="45">
      <c r="A180" s="267">
        <v>43146</v>
      </c>
      <c r="B180" s="192" t="s">
        <v>741</v>
      </c>
      <c r="C180" s="268" t="s">
        <v>883</v>
      </c>
      <c r="D180" s="269" t="s">
        <v>744</v>
      </c>
      <c r="E180" s="270" t="s">
        <v>745</v>
      </c>
      <c r="F180" s="189" t="s">
        <v>746</v>
      </c>
      <c r="G180" s="196" t="s">
        <v>742</v>
      </c>
      <c r="H180" s="117" t="s">
        <v>607</v>
      </c>
      <c r="I180" s="273">
        <v>3</v>
      </c>
    </row>
    <row r="181" spans="1:9" ht="63.75">
      <c r="A181" s="267">
        <v>43146</v>
      </c>
      <c r="B181" s="192" t="s">
        <v>741</v>
      </c>
      <c r="C181" s="268">
        <v>626</v>
      </c>
      <c r="D181" s="309" t="s">
        <v>885</v>
      </c>
      <c r="E181" s="188" t="s">
        <v>884</v>
      </c>
      <c r="F181" s="189" t="s">
        <v>886</v>
      </c>
      <c r="G181" s="196" t="s">
        <v>887</v>
      </c>
      <c r="H181" s="117" t="s">
        <v>607</v>
      </c>
      <c r="I181" s="273">
        <v>12345.02</v>
      </c>
    </row>
    <row r="182" spans="1:9" ht="45">
      <c r="A182" s="267">
        <v>43153</v>
      </c>
      <c r="B182" s="192" t="s">
        <v>741</v>
      </c>
      <c r="C182" s="268" t="s">
        <v>888</v>
      </c>
      <c r="D182" s="269" t="s">
        <v>744</v>
      </c>
      <c r="E182" s="270" t="s">
        <v>745</v>
      </c>
      <c r="F182" s="189" t="s">
        <v>746</v>
      </c>
      <c r="G182" s="196" t="s">
        <v>742</v>
      </c>
      <c r="H182" s="117" t="s">
        <v>607</v>
      </c>
      <c r="I182" s="273">
        <v>3</v>
      </c>
    </row>
    <row r="183" spans="1:9" ht="63.75">
      <c r="A183" s="267">
        <v>43153</v>
      </c>
      <c r="B183" s="192" t="s">
        <v>741</v>
      </c>
      <c r="C183" s="268">
        <v>627</v>
      </c>
      <c r="D183" s="269" t="s">
        <v>755</v>
      </c>
      <c r="E183" s="270" t="s">
        <v>756</v>
      </c>
      <c r="F183" s="189" t="s">
        <v>754</v>
      </c>
      <c r="G183" s="196" t="s">
        <v>889</v>
      </c>
      <c r="H183" s="117" t="s">
        <v>607</v>
      </c>
      <c r="I183" s="273">
        <v>41849.62</v>
      </c>
    </row>
    <row r="184" spans="1:9" ht="45">
      <c r="A184" s="267">
        <v>43158</v>
      </c>
      <c r="B184" s="192" t="s">
        <v>741</v>
      </c>
      <c r="C184" s="268" t="s">
        <v>890</v>
      </c>
      <c r="D184" s="269" t="s">
        <v>744</v>
      </c>
      <c r="E184" s="270" t="s">
        <v>745</v>
      </c>
      <c r="F184" s="189" t="s">
        <v>746</v>
      </c>
      <c r="G184" s="196" t="s">
        <v>742</v>
      </c>
      <c r="H184" s="117" t="s">
        <v>607</v>
      </c>
      <c r="I184" s="273">
        <v>3</v>
      </c>
    </row>
    <row r="185" spans="1:9" ht="73.5" customHeight="1">
      <c r="A185" s="267">
        <v>43158</v>
      </c>
      <c r="B185" s="192" t="s">
        <v>741</v>
      </c>
      <c r="C185" s="268">
        <v>628</v>
      </c>
      <c r="D185" s="269" t="s">
        <v>892</v>
      </c>
      <c r="E185" s="270" t="s">
        <v>891</v>
      </c>
      <c r="F185" s="189" t="s">
        <v>893</v>
      </c>
      <c r="G185" s="196" t="s">
        <v>894</v>
      </c>
      <c r="H185" s="117" t="s">
        <v>607</v>
      </c>
      <c r="I185" s="273">
        <v>148110</v>
      </c>
    </row>
    <row r="186" spans="1:9" ht="45">
      <c r="A186" s="267">
        <v>43159</v>
      </c>
      <c r="B186" s="192" t="s">
        <v>741</v>
      </c>
      <c r="C186" s="268" t="s">
        <v>895</v>
      </c>
      <c r="D186" s="269" t="s">
        <v>744</v>
      </c>
      <c r="E186" s="270" t="s">
        <v>745</v>
      </c>
      <c r="F186" s="189" t="s">
        <v>746</v>
      </c>
      <c r="G186" s="196" t="s">
        <v>742</v>
      </c>
      <c r="H186" s="117" t="s">
        <v>607</v>
      </c>
      <c r="I186" s="273">
        <v>3</v>
      </c>
    </row>
    <row r="187" spans="1:9" ht="65.25" customHeight="1">
      <c r="A187" s="267">
        <v>43159</v>
      </c>
      <c r="B187" s="192" t="s">
        <v>741</v>
      </c>
      <c r="C187" s="268">
        <v>629</v>
      </c>
      <c r="D187" s="309" t="s">
        <v>748</v>
      </c>
      <c r="E187" s="188" t="s">
        <v>749</v>
      </c>
      <c r="F187" s="271" t="s">
        <v>747</v>
      </c>
      <c r="G187" s="196" t="s">
        <v>896</v>
      </c>
      <c r="H187" s="117" t="s">
        <v>607</v>
      </c>
      <c r="I187" s="273">
        <v>18026.96</v>
      </c>
    </row>
    <row r="188" spans="1:9" ht="45">
      <c r="A188" s="267">
        <v>43159</v>
      </c>
      <c r="B188" s="192" t="s">
        <v>741</v>
      </c>
      <c r="C188" s="268" t="s">
        <v>897</v>
      </c>
      <c r="D188" s="269" t="s">
        <v>744</v>
      </c>
      <c r="E188" s="270" t="s">
        <v>745</v>
      </c>
      <c r="F188" s="189" t="s">
        <v>746</v>
      </c>
      <c r="G188" s="196" t="s">
        <v>742</v>
      </c>
      <c r="H188" s="117" t="s">
        <v>607</v>
      </c>
      <c r="I188" s="273">
        <v>3</v>
      </c>
    </row>
    <row r="189" spans="1:9" ht="76.5" customHeight="1">
      <c r="A189" s="267">
        <v>43159</v>
      </c>
      <c r="B189" s="192" t="s">
        <v>741</v>
      </c>
      <c r="C189" s="268">
        <v>630</v>
      </c>
      <c r="D189" s="269" t="s">
        <v>767</v>
      </c>
      <c r="E189" s="270" t="s">
        <v>768</v>
      </c>
      <c r="F189" s="189" t="s">
        <v>766</v>
      </c>
      <c r="G189" s="196" t="s">
        <v>898</v>
      </c>
      <c r="H189" s="117" t="s">
        <v>607</v>
      </c>
      <c r="I189" s="273">
        <v>14956.31</v>
      </c>
    </row>
    <row r="190" spans="1:9" ht="45">
      <c r="A190" s="267">
        <v>43159</v>
      </c>
      <c r="B190" s="192" t="s">
        <v>741</v>
      </c>
      <c r="C190" s="268" t="s">
        <v>899</v>
      </c>
      <c r="D190" s="269" t="s">
        <v>744</v>
      </c>
      <c r="E190" s="270" t="s">
        <v>745</v>
      </c>
      <c r="F190" s="189" t="s">
        <v>746</v>
      </c>
      <c r="G190" s="196" t="s">
        <v>742</v>
      </c>
      <c r="H190" s="117" t="s">
        <v>607</v>
      </c>
      <c r="I190" s="273">
        <v>3</v>
      </c>
    </row>
    <row r="191" spans="1:9" ht="75.75" customHeight="1">
      <c r="A191" s="267">
        <v>43159</v>
      </c>
      <c r="B191" s="192" t="s">
        <v>741</v>
      </c>
      <c r="C191" s="268">
        <v>631</v>
      </c>
      <c r="D191" s="269" t="s">
        <v>767</v>
      </c>
      <c r="E191" s="270" t="s">
        <v>768</v>
      </c>
      <c r="F191" s="189" t="s">
        <v>766</v>
      </c>
      <c r="G191" s="196" t="s">
        <v>900</v>
      </c>
      <c r="H191" s="117" t="s">
        <v>607</v>
      </c>
      <c r="I191" s="273">
        <v>1246.39</v>
      </c>
    </row>
    <row r="192" spans="1:9" ht="76.5">
      <c r="A192" s="267">
        <v>43159</v>
      </c>
      <c r="B192" s="192" t="s">
        <v>741</v>
      </c>
      <c r="C192" s="268">
        <v>632</v>
      </c>
      <c r="D192" s="269" t="s">
        <v>902</v>
      </c>
      <c r="E192" s="270" t="s">
        <v>901</v>
      </c>
      <c r="F192" s="189" t="s">
        <v>903</v>
      </c>
      <c r="G192" s="196" t="s">
        <v>904</v>
      </c>
      <c r="H192" s="117" t="s">
        <v>607</v>
      </c>
      <c r="I192" s="273">
        <v>40000</v>
      </c>
    </row>
    <row r="193" spans="1:9" ht="45">
      <c r="A193" s="267">
        <v>43160</v>
      </c>
      <c r="B193" s="192" t="s">
        <v>741</v>
      </c>
      <c r="C193" s="268" t="s">
        <v>905</v>
      </c>
      <c r="D193" s="269" t="s">
        <v>744</v>
      </c>
      <c r="E193" s="270" t="s">
        <v>745</v>
      </c>
      <c r="F193" s="189" t="s">
        <v>746</v>
      </c>
      <c r="G193" s="196" t="s">
        <v>906</v>
      </c>
      <c r="H193" s="117" t="s">
        <v>607</v>
      </c>
      <c r="I193" s="273">
        <v>100</v>
      </c>
    </row>
    <row r="194" spans="1:9" ht="45">
      <c r="A194" s="267">
        <v>43164</v>
      </c>
      <c r="B194" s="192" t="s">
        <v>741</v>
      </c>
      <c r="C194" s="268" t="s">
        <v>907</v>
      </c>
      <c r="D194" s="269" t="s">
        <v>744</v>
      </c>
      <c r="E194" s="270" t="s">
        <v>745</v>
      </c>
      <c r="F194" s="189" t="s">
        <v>746</v>
      </c>
      <c r="G194" s="196" t="s">
        <v>742</v>
      </c>
      <c r="H194" s="117" t="s">
        <v>607</v>
      </c>
      <c r="I194" s="273">
        <v>3</v>
      </c>
    </row>
    <row r="195" spans="1:9" ht="45">
      <c r="A195" s="267">
        <v>43164</v>
      </c>
      <c r="B195" s="192" t="s">
        <v>741</v>
      </c>
      <c r="C195" s="268" t="s">
        <v>908</v>
      </c>
      <c r="D195" s="269" t="s">
        <v>744</v>
      </c>
      <c r="E195" s="270" t="s">
        <v>745</v>
      </c>
      <c r="F195" s="189" t="s">
        <v>746</v>
      </c>
      <c r="G195" s="196" t="s">
        <v>742</v>
      </c>
      <c r="H195" s="117" t="s">
        <v>607</v>
      </c>
      <c r="I195" s="273">
        <v>3</v>
      </c>
    </row>
    <row r="196" spans="1:9" ht="51">
      <c r="A196" s="267">
        <v>43164</v>
      </c>
      <c r="B196" s="192" t="s">
        <v>741</v>
      </c>
      <c r="C196" s="268">
        <v>636</v>
      </c>
      <c r="D196" s="269" t="s">
        <v>910</v>
      </c>
      <c r="E196" s="270" t="s">
        <v>909</v>
      </c>
      <c r="F196" s="189" t="s">
        <v>912</v>
      </c>
      <c r="G196" s="196" t="s">
        <v>911</v>
      </c>
      <c r="H196" s="117" t="s">
        <v>607</v>
      </c>
      <c r="I196" s="273">
        <v>22520.7</v>
      </c>
    </row>
    <row r="197" spans="1:9" ht="45">
      <c r="A197" s="267">
        <v>43164</v>
      </c>
      <c r="B197" s="192" t="s">
        <v>741</v>
      </c>
      <c r="C197" s="268" t="s">
        <v>913</v>
      </c>
      <c r="D197" s="269" t="s">
        <v>744</v>
      </c>
      <c r="E197" s="270" t="s">
        <v>745</v>
      </c>
      <c r="F197" s="189" t="s">
        <v>746</v>
      </c>
      <c r="G197" s="196" t="s">
        <v>742</v>
      </c>
      <c r="H197" s="117" t="s">
        <v>607</v>
      </c>
      <c r="I197" s="273">
        <v>3</v>
      </c>
    </row>
    <row r="198" spans="1:9" ht="51">
      <c r="A198" s="267">
        <v>43164</v>
      </c>
      <c r="B198" s="192" t="s">
        <v>741</v>
      </c>
      <c r="C198" s="268">
        <v>637</v>
      </c>
      <c r="D198" s="269" t="s">
        <v>785</v>
      </c>
      <c r="E198" s="270" t="s">
        <v>786</v>
      </c>
      <c r="F198" s="189" t="s">
        <v>784</v>
      </c>
      <c r="G198" s="196" t="s">
        <v>914</v>
      </c>
      <c r="H198" s="117" t="s">
        <v>607</v>
      </c>
      <c r="I198" s="273">
        <v>25500</v>
      </c>
    </row>
    <row r="199" spans="1:9" ht="45">
      <c r="A199" s="267">
        <v>43164</v>
      </c>
      <c r="B199" s="192" t="s">
        <v>741</v>
      </c>
      <c r="C199" s="268" t="s">
        <v>915</v>
      </c>
      <c r="D199" s="269" t="s">
        <v>744</v>
      </c>
      <c r="E199" s="270" t="s">
        <v>745</v>
      </c>
      <c r="F199" s="189" t="s">
        <v>746</v>
      </c>
      <c r="G199" s="196" t="s">
        <v>742</v>
      </c>
      <c r="H199" s="117" t="s">
        <v>607</v>
      </c>
      <c r="I199" s="273">
        <v>3</v>
      </c>
    </row>
    <row r="200" spans="1:9" ht="45">
      <c r="A200" s="267">
        <v>43164</v>
      </c>
      <c r="B200" s="192" t="s">
        <v>741</v>
      </c>
      <c r="C200" s="268" t="s">
        <v>916</v>
      </c>
      <c r="D200" s="269" t="s">
        <v>744</v>
      </c>
      <c r="E200" s="270" t="s">
        <v>745</v>
      </c>
      <c r="F200" s="189" t="s">
        <v>746</v>
      </c>
      <c r="G200" s="196" t="s">
        <v>742</v>
      </c>
      <c r="H200" s="117" t="s">
        <v>607</v>
      </c>
      <c r="I200" s="273">
        <v>3</v>
      </c>
    </row>
    <row r="201" spans="1:9" ht="38.25">
      <c r="A201" s="267">
        <v>43165</v>
      </c>
      <c r="B201" s="192" t="s">
        <v>741</v>
      </c>
      <c r="C201" s="268" t="s">
        <v>917</v>
      </c>
      <c r="D201" s="269" t="s">
        <v>744</v>
      </c>
      <c r="E201" s="270" t="s">
        <v>745</v>
      </c>
      <c r="F201" s="189" t="s">
        <v>746</v>
      </c>
      <c r="G201" s="196" t="s">
        <v>806</v>
      </c>
      <c r="H201" s="117" t="s">
        <v>607</v>
      </c>
      <c r="I201" s="273">
        <v>0.25</v>
      </c>
    </row>
    <row r="202" spans="1:9" ht="45">
      <c r="A202" s="267">
        <v>43165</v>
      </c>
      <c r="B202" s="192" t="s">
        <v>741</v>
      </c>
      <c r="C202" s="268" t="s">
        <v>918</v>
      </c>
      <c r="D202" s="269" t="s">
        <v>744</v>
      </c>
      <c r="E202" s="270" t="s">
        <v>745</v>
      </c>
      <c r="F202" s="189" t="s">
        <v>746</v>
      </c>
      <c r="G202" s="196" t="s">
        <v>742</v>
      </c>
      <c r="H202" s="117" t="s">
        <v>607</v>
      </c>
      <c r="I202" s="273">
        <v>3</v>
      </c>
    </row>
    <row r="203" spans="1:9" ht="63.75">
      <c r="A203" s="267">
        <v>43165</v>
      </c>
      <c r="B203" s="192" t="s">
        <v>741</v>
      </c>
      <c r="C203" s="268">
        <v>641</v>
      </c>
      <c r="D203" s="309" t="s">
        <v>835</v>
      </c>
      <c r="E203" s="188" t="s">
        <v>833</v>
      </c>
      <c r="F203" s="189" t="s">
        <v>834</v>
      </c>
      <c r="G203" s="196" t="s">
        <v>919</v>
      </c>
      <c r="H203" s="117" t="s">
        <v>607</v>
      </c>
      <c r="I203" s="273">
        <v>170119.64</v>
      </c>
    </row>
    <row r="204" spans="1:9" ht="45">
      <c r="A204" s="267">
        <v>43165</v>
      </c>
      <c r="B204" s="192" t="s">
        <v>741</v>
      </c>
      <c r="C204" s="268" t="s">
        <v>920</v>
      </c>
      <c r="D204" s="269" t="s">
        <v>744</v>
      </c>
      <c r="E204" s="270" t="s">
        <v>745</v>
      </c>
      <c r="F204" s="189" t="s">
        <v>746</v>
      </c>
      <c r="G204" s="196" t="s">
        <v>764</v>
      </c>
      <c r="H204" s="117" t="s">
        <v>607</v>
      </c>
      <c r="I204" s="273">
        <v>163.47</v>
      </c>
    </row>
    <row r="205" spans="1:9" ht="38.25">
      <c r="A205" s="267">
        <v>43166</v>
      </c>
      <c r="B205" s="192" t="s">
        <v>741</v>
      </c>
      <c r="C205" s="268" t="s">
        <v>1049</v>
      </c>
      <c r="D205" s="269" t="s">
        <v>744</v>
      </c>
      <c r="E205" s="270" t="s">
        <v>745</v>
      </c>
      <c r="F205" s="189" t="s">
        <v>746</v>
      </c>
      <c r="G205" s="196" t="s">
        <v>806</v>
      </c>
      <c r="H205" s="117" t="s">
        <v>607</v>
      </c>
      <c r="I205" s="273">
        <v>0.25</v>
      </c>
    </row>
    <row r="206" spans="1:9" ht="45">
      <c r="A206" s="267">
        <v>43174</v>
      </c>
      <c r="B206" s="192" t="s">
        <v>741</v>
      </c>
      <c r="C206" s="268" t="s">
        <v>1050</v>
      </c>
      <c r="D206" s="269" t="s">
        <v>744</v>
      </c>
      <c r="E206" s="270" t="s">
        <v>745</v>
      </c>
      <c r="F206" s="189" t="s">
        <v>746</v>
      </c>
      <c r="G206" s="196" t="s">
        <v>742</v>
      </c>
      <c r="H206" s="117" t="s">
        <v>607</v>
      </c>
      <c r="I206" s="273">
        <v>3</v>
      </c>
    </row>
    <row r="207" spans="1:9" ht="58.5" customHeight="1">
      <c r="A207" s="267">
        <v>43174</v>
      </c>
      <c r="B207" s="192" t="s">
        <v>741</v>
      </c>
      <c r="C207" s="268">
        <v>642</v>
      </c>
      <c r="D207" s="316" t="s">
        <v>748</v>
      </c>
      <c r="E207" s="188" t="s">
        <v>749</v>
      </c>
      <c r="F207" s="271" t="s">
        <v>747</v>
      </c>
      <c r="G207" s="196" t="s">
        <v>1051</v>
      </c>
      <c r="H207" s="117" t="s">
        <v>607</v>
      </c>
      <c r="I207" s="273">
        <v>9351.53</v>
      </c>
    </row>
    <row r="208" spans="1:9" ht="45">
      <c r="A208" s="267">
        <v>43174</v>
      </c>
      <c r="B208" s="192" t="s">
        <v>741</v>
      </c>
      <c r="C208" s="268" t="s">
        <v>1050</v>
      </c>
      <c r="D208" s="269" t="s">
        <v>744</v>
      </c>
      <c r="E208" s="270" t="s">
        <v>745</v>
      </c>
      <c r="F208" s="189" t="s">
        <v>746</v>
      </c>
      <c r="G208" s="196" t="s">
        <v>742</v>
      </c>
      <c r="H208" s="117" t="s">
        <v>607</v>
      </c>
      <c r="I208" s="273">
        <v>3</v>
      </c>
    </row>
    <row r="209" spans="1:9" ht="73.5" customHeight="1">
      <c r="A209" s="267">
        <v>43174</v>
      </c>
      <c r="B209" s="192" t="s">
        <v>741</v>
      </c>
      <c r="C209" s="268">
        <v>643</v>
      </c>
      <c r="D209" s="269" t="s">
        <v>767</v>
      </c>
      <c r="E209" s="270" t="s">
        <v>768</v>
      </c>
      <c r="F209" s="189" t="s">
        <v>766</v>
      </c>
      <c r="G209" s="196" t="s">
        <v>1052</v>
      </c>
      <c r="H209" s="117" t="s">
        <v>607</v>
      </c>
      <c r="I209" s="273">
        <v>7759.69</v>
      </c>
    </row>
    <row r="210" spans="1:9" ht="45">
      <c r="A210" s="267">
        <v>43174</v>
      </c>
      <c r="B210" s="192" t="s">
        <v>741</v>
      </c>
      <c r="C210" s="268" t="s">
        <v>1053</v>
      </c>
      <c r="D210" s="269" t="s">
        <v>744</v>
      </c>
      <c r="E210" s="270" t="s">
        <v>745</v>
      </c>
      <c r="F210" s="189" t="s">
        <v>746</v>
      </c>
      <c r="G210" s="196" t="s">
        <v>742</v>
      </c>
      <c r="H210" s="117" t="s">
        <v>607</v>
      </c>
      <c r="I210" s="273">
        <v>3</v>
      </c>
    </row>
    <row r="211" spans="1:9" ht="75.75" customHeight="1">
      <c r="A211" s="267">
        <v>43174</v>
      </c>
      <c r="B211" s="192" t="s">
        <v>741</v>
      </c>
      <c r="C211" s="268">
        <v>644</v>
      </c>
      <c r="D211" s="269" t="s">
        <v>767</v>
      </c>
      <c r="E211" s="270" t="s">
        <v>768</v>
      </c>
      <c r="F211" s="189" t="s">
        <v>766</v>
      </c>
      <c r="G211" s="196" t="s">
        <v>1054</v>
      </c>
      <c r="H211" s="117" t="s">
        <v>607</v>
      </c>
      <c r="I211" s="273">
        <v>646.62</v>
      </c>
    </row>
    <row r="212" spans="1:9" ht="45">
      <c r="A212" s="267">
        <v>43174</v>
      </c>
      <c r="B212" s="192" t="s">
        <v>741</v>
      </c>
      <c r="C212" s="268" t="s">
        <v>1055</v>
      </c>
      <c r="D212" s="269" t="s">
        <v>744</v>
      </c>
      <c r="E212" s="270" t="s">
        <v>745</v>
      </c>
      <c r="F212" s="189" t="s">
        <v>746</v>
      </c>
      <c r="G212" s="196" t="s">
        <v>742</v>
      </c>
      <c r="H212" s="117" t="s">
        <v>607</v>
      </c>
      <c r="I212" s="273">
        <v>3</v>
      </c>
    </row>
    <row r="213" spans="1:9" ht="45">
      <c r="A213" s="267">
        <v>43174</v>
      </c>
      <c r="B213" s="192" t="s">
        <v>741</v>
      </c>
      <c r="C213" s="268" t="s">
        <v>1056</v>
      </c>
      <c r="D213" s="269" t="s">
        <v>744</v>
      </c>
      <c r="E213" s="270" t="s">
        <v>745</v>
      </c>
      <c r="F213" s="189" t="s">
        <v>746</v>
      </c>
      <c r="G213" s="196" t="s">
        <v>742</v>
      </c>
      <c r="H213" s="117" t="s">
        <v>607</v>
      </c>
      <c r="I213" s="273">
        <v>3</v>
      </c>
    </row>
    <row r="214" spans="1:9" ht="45">
      <c r="A214" s="267">
        <v>43174</v>
      </c>
      <c r="B214" s="192" t="s">
        <v>741</v>
      </c>
      <c r="C214" s="268">
        <v>647</v>
      </c>
      <c r="D214" s="269" t="s">
        <v>1057</v>
      </c>
      <c r="E214" s="270" t="s">
        <v>1058</v>
      </c>
      <c r="F214" s="189" t="s">
        <v>1059</v>
      </c>
      <c r="G214" s="196" t="s">
        <v>1060</v>
      </c>
      <c r="H214" s="117" t="s">
        <v>607</v>
      </c>
      <c r="I214" s="273">
        <v>4191.38</v>
      </c>
    </row>
    <row r="215" spans="1:9" ht="45">
      <c r="A215" s="267">
        <v>43174</v>
      </c>
      <c r="B215" s="192" t="s">
        <v>741</v>
      </c>
      <c r="C215" s="268" t="s">
        <v>1061</v>
      </c>
      <c r="D215" s="269" t="s">
        <v>744</v>
      </c>
      <c r="E215" s="270" t="s">
        <v>745</v>
      </c>
      <c r="F215" s="189" t="s">
        <v>746</v>
      </c>
      <c r="G215" s="196" t="s">
        <v>742</v>
      </c>
      <c r="H215" s="117" t="s">
        <v>607</v>
      </c>
      <c r="I215" s="273">
        <v>3</v>
      </c>
    </row>
    <row r="216" spans="1:9" ht="63.75">
      <c r="A216" s="267">
        <v>43174</v>
      </c>
      <c r="B216" s="192" t="s">
        <v>741</v>
      </c>
      <c r="C216" s="268">
        <v>648</v>
      </c>
      <c r="D216" s="269" t="s">
        <v>755</v>
      </c>
      <c r="E216" s="270" t="s">
        <v>756</v>
      </c>
      <c r="F216" s="189" t="s">
        <v>754</v>
      </c>
      <c r="G216" s="196" t="s">
        <v>1062</v>
      </c>
      <c r="H216" s="117" t="s">
        <v>607</v>
      </c>
      <c r="I216" s="273">
        <v>42226.26</v>
      </c>
    </row>
    <row r="217" spans="1:9" ht="45">
      <c r="A217" s="267">
        <v>43175</v>
      </c>
      <c r="B217" s="192" t="s">
        <v>741</v>
      </c>
      <c r="C217" s="268">
        <v>649</v>
      </c>
      <c r="D217" s="269" t="s">
        <v>744</v>
      </c>
      <c r="E217" s="270" t="s">
        <v>745</v>
      </c>
      <c r="F217" s="189" t="s">
        <v>746</v>
      </c>
      <c r="G217" s="196" t="s">
        <v>1063</v>
      </c>
      <c r="H217" s="117" t="s">
        <v>607</v>
      </c>
      <c r="I217" s="273">
        <v>1578.21</v>
      </c>
    </row>
    <row r="218" spans="1:9" ht="45">
      <c r="A218" s="267">
        <v>43175</v>
      </c>
      <c r="B218" s="192" t="s">
        <v>741</v>
      </c>
      <c r="C218" s="268">
        <v>650</v>
      </c>
      <c r="D218" s="269" t="s">
        <v>744</v>
      </c>
      <c r="E218" s="270" t="s">
        <v>745</v>
      </c>
      <c r="F218" s="189" t="s">
        <v>746</v>
      </c>
      <c r="G218" s="196" t="s">
        <v>1064</v>
      </c>
      <c r="H218" s="117" t="s">
        <v>607</v>
      </c>
      <c r="I218" s="273">
        <v>1994.73</v>
      </c>
    </row>
    <row r="219" spans="1:9" ht="45">
      <c r="A219" s="267">
        <v>43175</v>
      </c>
      <c r="B219" s="192" t="s">
        <v>741</v>
      </c>
      <c r="C219" s="268" t="s">
        <v>1065</v>
      </c>
      <c r="D219" s="269" t="s">
        <v>744</v>
      </c>
      <c r="E219" s="270" t="s">
        <v>745</v>
      </c>
      <c r="F219" s="189" t="s">
        <v>746</v>
      </c>
      <c r="G219" s="196" t="s">
        <v>764</v>
      </c>
      <c r="H219" s="117" t="s">
        <v>607</v>
      </c>
      <c r="I219" s="273">
        <v>84.8</v>
      </c>
    </row>
    <row r="220" spans="1:9" ht="45">
      <c r="A220" s="267">
        <v>43178</v>
      </c>
      <c r="B220" s="192" t="s">
        <v>741</v>
      </c>
      <c r="C220" s="268" t="s">
        <v>1066</v>
      </c>
      <c r="D220" s="269" t="s">
        <v>744</v>
      </c>
      <c r="E220" s="270" t="s">
        <v>745</v>
      </c>
      <c r="F220" s="189" t="s">
        <v>746</v>
      </c>
      <c r="G220" s="196" t="s">
        <v>742</v>
      </c>
      <c r="H220" s="117" t="s">
        <v>607</v>
      </c>
      <c r="I220" s="273">
        <v>3</v>
      </c>
    </row>
    <row r="221" spans="1:9" ht="75.75" customHeight="1">
      <c r="A221" s="267">
        <v>43178</v>
      </c>
      <c r="B221" s="192" t="s">
        <v>741</v>
      </c>
      <c r="C221" s="268">
        <v>651</v>
      </c>
      <c r="D221" s="269" t="s">
        <v>815</v>
      </c>
      <c r="E221" s="270" t="s">
        <v>814</v>
      </c>
      <c r="F221" s="189" t="s">
        <v>816</v>
      </c>
      <c r="G221" s="196" t="s">
        <v>1067</v>
      </c>
      <c r="H221" s="117" t="s">
        <v>607</v>
      </c>
      <c r="I221" s="273">
        <v>1000</v>
      </c>
    </row>
    <row r="222" spans="1:9" ht="45">
      <c r="A222" s="267">
        <v>43178</v>
      </c>
      <c r="B222" s="192" t="s">
        <v>741</v>
      </c>
      <c r="C222" s="268" t="s">
        <v>1068</v>
      </c>
      <c r="D222" s="269" t="s">
        <v>744</v>
      </c>
      <c r="E222" s="270" t="s">
        <v>745</v>
      </c>
      <c r="F222" s="189" t="s">
        <v>746</v>
      </c>
      <c r="G222" s="196" t="s">
        <v>742</v>
      </c>
      <c r="H222" s="117" t="s">
        <v>607</v>
      </c>
      <c r="I222" s="273">
        <v>3</v>
      </c>
    </row>
    <row r="223" spans="1:9" ht="77.25" customHeight="1">
      <c r="A223" s="267">
        <v>43178</v>
      </c>
      <c r="B223" s="192" t="s">
        <v>741</v>
      </c>
      <c r="C223" s="268">
        <v>652</v>
      </c>
      <c r="D223" s="269" t="s">
        <v>815</v>
      </c>
      <c r="E223" s="270" t="s">
        <v>814</v>
      </c>
      <c r="F223" s="189" t="s">
        <v>816</v>
      </c>
      <c r="G223" s="196" t="s">
        <v>1069</v>
      </c>
      <c r="H223" s="117" t="s">
        <v>607</v>
      </c>
      <c r="I223" s="273">
        <v>1000</v>
      </c>
    </row>
    <row r="224" spans="1:9" ht="45">
      <c r="A224" s="267">
        <v>43179</v>
      </c>
      <c r="B224" s="192" t="s">
        <v>741</v>
      </c>
      <c r="C224" s="268" t="s">
        <v>1070</v>
      </c>
      <c r="D224" s="269" t="s">
        <v>744</v>
      </c>
      <c r="E224" s="270" t="s">
        <v>745</v>
      </c>
      <c r="F224" s="189" t="s">
        <v>746</v>
      </c>
      <c r="G224" s="196" t="s">
        <v>742</v>
      </c>
      <c r="H224" s="117" t="s">
        <v>607</v>
      </c>
      <c r="I224" s="273">
        <v>3</v>
      </c>
    </row>
    <row r="225" spans="1:9" ht="38.25">
      <c r="A225" s="267">
        <v>43181</v>
      </c>
      <c r="B225" s="192" t="s">
        <v>741</v>
      </c>
      <c r="C225" s="268" t="s">
        <v>1071</v>
      </c>
      <c r="D225" s="269" t="s">
        <v>744</v>
      </c>
      <c r="E225" s="270" t="s">
        <v>745</v>
      </c>
      <c r="F225" s="189" t="s">
        <v>746</v>
      </c>
      <c r="G225" s="196" t="s">
        <v>806</v>
      </c>
      <c r="H225" s="117" t="s">
        <v>607</v>
      </c>
      <c r="I225" s="273">
        <v>0.09</v>
      </c>
    </row>
    <row r="226" spans="1:9" ht="45">
      <c r="A226" s="267">
        <v>43181</v>
      </c>
      <c r="B226" s="192" t="s">
        <v>741</v>
      </c>
      <c r="C226" s="268" t="s">
        <v>1072</v>
      </c>
      <c r="D226" s="269" t="s">
        <v>744</v>
      </c>
      <c r="E226" s="270" t="s">
        <v>745</v>
      </c>
      <c r="F226" s="189" t="s">
        <v>746</v>
      </c>
      <c r="G226" s="196" t="s">
        <v>742</v>
      </c>
      <c r="H226" s="117" t="s">
        <v>607</v>
      </c>
      <c r="I226" s="273">
        <v>3</v>
      </c>
    </row>
    <row r="227" spans="1:9" ht="45">
      <c r="A227" s="267">
        <v>43181</v>
      </c>
      <c r="B227" s="192" t="s">
        <v>741</v>
      </c>
      <c r="C227" s="268">
        <v>655</v>
      </c>
      <c r="D227" s="316" t="s">
        <v>846</v>
      </c>
      <c r="E227" s="188" t="s">
        <v>845</v>
      </c>
      <c r="F227" s="189" t="s">
        <v>847</v>
      </c>
      <c r="G227" s="196" t="s">
        <v>1073</v>
      </c>
      <c r="H227" s="117" t="s">
        <v>607</v>
      </c>
      <c r="I227" s="273">
        <v>1350</v>
      </c>
    </row>
    <row r="228" spans="1:9" ht="45">
      <c r="A228" s="267">
        <v>43182</v>
      </c>
      <c r="B228" s="192" t="s">
        <v>741</v>
      </c>
      <c r="C228" s="268" t="s">
        <v>1074</v>
      </c>
      <c r="D228" s="269" t="s">
        <v>744</v>
      </c>
      <c r="E228" s="270" t="s">
        <v>745</v>
      </c>
      <c r="F228" s="189" t="s">
        <v>746</v>
      </c>
      <c r="G228" s="196" t="s">
        <v>742</v>
      </c>
      <c r="H228" s="117" t="s">
        <v>607</v>
      </c>
      <c r="I228" s="273">
        <v>3</v>
      </c>
    </row>
    <row r="229" spans="1:9" ht="63.75">
      <c r="A229" s="267">
        <v>43182</v>
      </c>
      <c r="B229" s="192" t="s">
        <v>741</v>
      </c>
      <c r="C229" s="268">
        <v>659</v>
      </c>
      <c r="D229" s="316" t="s">
        <v>811</v>
      </c>
      <c r="E229" s="188" t="s">
        <v>810</v>
      </c>
      <c r="F229" s="271" t="s">
        <v>812</v>
      </c>
      <c r="G229" s="196" t="s">
        <v>1075</v>
      </c>
      <c r="H229" s="117" t="s">
        <v>607</v>
      </c>
      <c r="I229" s="273">
        <v>2400</v>
      </c>
    </row>
    <row r="230" spans="1:9" ht="45">
      <c r="A230" s="267">
        <v>43182</v>
      </c>
      <c r="B230" s="192" t="s">
        <v>741</v>
      </c>
      <c r="C230" s="268" t="s">
        <v>1076</v>
      </c>
      <c r="D230" s="269" t="s">
        <v>744</v>
      </c>
      <c r="E230" s="270" t="s">
        <v>745</v>
      </c>
      <c r="F230" s="189" t="s">
        <v>746</v>
      </c>
      <c r="G230" s="196" t="s">
        <v>742</v>
      </c>
      <c r="H230" s="117" t="s">
        <v>607</v>
      </c>
      <c r="I230" s="273">
        <v>3</v>
      </c>
    </row>
    <row r="231" spans="1:9" ht="63.75">
      <c r="A231" s="267">
        <v>43182</v>
      </c>
      <c r="B231" s="192" t="s">
        <v>741</v>
      </c>
      <c r="C231" s="268">
        <v>658</v>
      </c>
      <c r="D231" s="316" t="s">
        <v>811</v>
      </c>
      <c r="E231" s="188" t="s">
        <v>810</v>
      </c>
      <c r="F231" s="271" t="s">
        <v>812</v>
      </c>
      <c r="G231" s="196" t="s">
        <v>1077</v>
      </c>
      <c r="H231" s="117" t="s">
        <v>607</v>
      </c>
      <c r="I231" s="273">
        <v>96000</v>
      </c>
    </row>
    <row r="232" spans="1:9" ht="45">
      <c r="A232" s="267">
        <v>43182</v>
      </c>
      <c r="B232" s="192" t="s">
        <v>741</v>
      </c>
      <c r="C232" s="268" t="s">
        <v>1078</v>
      </c>
      <c r="D232" s="269" t="s">
        <v>744</v>
      </c>
      <c r="E232" s="270" t="s">
        <v>745</v>
      </c>
      <c r="F232" s="189" t="s">
        <v>746</v>
      </c>
      <c r="G232" s="196" t="s">
        <v>764</v>
      </c>
      <c r="H232" s="117" t="s">
        <v>607</v>
      </c>
      <c r="I232" s="273">
        <v>0.09</v>
      </c>
    </row>
    <row r="233" spans="1:9" ht="45">
      <c r="A233" s="267">
        <v>43185</v>
      </c>
      <c r="B233" s="192" t="s">
        <v>741</v>
      </c>
      <c r="C233" s="268" t="s">
        <v>1079</v>
      </c>
      <c r="D233" s="269" t="s">
        <v>744</v>
      </c>
      <c r="E233" s="270" t="s">
        <v>745</v>
      </c>
      <c r="F233" s="189" t="s">
        <v>746</v>
      </c>
      <c r="G233" s="196" t="s">
        <v>742</v>
      </c>
      <c r="H233" s="117" t="s">
        <v>607</v>
      </c>
      <c r="I233" s="273">
        <v>3</v>
      </c>
    </row>
    <row r="234" spans="1:9" ht="56.25">
      <c r="A234" s="267">
        <v>43185</v>
      </c>
      <c r="B234" s="192" t="s">
        <v>741</v>
      </c>
      <c r="C234" s="268">
        <v>661</v>
      </c>
      <c r="D234" s="269" t="s">
        <v>1057</v>
      </c>
      <c r="E234" s="270" t="s">
        <v>1058</v>
      </c>
      <c r="F234" s="189" t="s">
        <v>1059</v>
      </c>
      <c r="G234" s="196" t="s">
        <v>1080</v>
      </c>
      <c r="H234" s="117" t="s">
        <v>607</v>
      </c>
      <c r="I234" s="273">
        <v>6648.3</v>
      </c>
    </row>
    <row r="235" spans="1:9" ht="38.25">
      <c r="A235" s="267">
        <v>43186</v>
      </c>
      <c r="B235" s="192" t="s">
        <v>741</v>
      </c>
      <c r="C235" s="268" t="s">
        <v>1081</v>
      </c>
      <c r="D235" s="269" t="s">
        <v>744</v>
      </c>
      <c r="E235" s="270" t="s">
        <v>745</v>
      </c>
      <c r="F235" s="189" t="s">
        <v>746</v>
      </c>
      <c r="G235" s="196" t="s">
        <v>806</v>
      </c>
      <c r="H235" s="117" t="s">
        <v>607</v>
      </c>
      <c r="I235" s="273">
        <v>1</v>
      </c>
    </row>
    <row r="236" spans="1:9" ht="45">
      <c r="A236" s="267">
        <v>43187</v>
      </c>
      <c r="B236" s="192" t="s">
        <v>741</v>
      </c>
      <c r="C236" s="268" t="s">
        <v>1082</v>
      </c>
      <c r="D236" s="269" t="s">
        <v>744</v>
      </c>
      <c r="E236" s="270" t="s">
        <v>745</v>
      </c>
      <c r="F236" s="189" t="s">
        <v>746</v>
      </c>
      <c r="G236" s="196" t="s">
        <v>764</v>
      </c>
      <c r="H236" s="117" t="s">
        <v>607</v>
      </c>
      <c r="I236" s="273">
        <v>1</v>
      </c>
    </row>
    <row r="237" spans="1:9" ht="45">
      <c r="A237" s="267">
        <v>43189</v>
      </c>
      <c r="B237" s="192" t="s">
        <v>741</v>
      </c>
      <c r="C237" s="268" t="s">
        <v>1083</v>
      </c>
      <c r="D237" s="269" t="s">
        <v>744</v>
      </c>
      <c r="E237" s="270" t="s">
        <v>745</v>
      </c>
      <c r="F237" s="189" t="s">
        <v>746</v>
      </c>
      <c r="G237" s="196" t="s">
        <v>742</v>
      </c>
      <c r="H237" s="117" t="s">
        <v>607</v>
      </c>
      <c r="I237" s="273">
        <v>3</v>
      </c>
    </row>
    <row r="238" spans="1:9" ht="77.25" customHeight="1">
      <c r="A238" s="267">
        <v>43189</v>
      </c>
      <c r="B238" s="192" t="s">
        <v>741</v>
      </c>
      <c r="C238" s="268">
        <v>666</v>
      </c>
      <c r="D238" s="269" t="s">
        <v>767</v>
      </c>
      <c r="E238" s="270" t="s">
        <v>768</v>
      </c>
      <c r="F238" s="189" t="s">
        <v>766</v>
      </c>
      <c r="G238" s="196" t="s">
        <v>1084</v>
      </c>
      <c r="H238" s="117" t="s">
        <v>607</v>
      </c>
      <c r="I238" s="273">
        <v>7217.88</v>
      </c>
    </row>
    <row r="239" spans="1:9" ht="45">
      <c r="A239" s="267">
        <v>43189</v>
      </c>
      <c r="B239" s="192" t="s">
        <v>741</v>
      </c>
      <c r="C239" s="268" t="s">
        <v>1085</v>
      </c>
      <c r="D239" s="269" t="s">
        <v>744</v>
      </c>
      <c r="E239" s="270" t="s">
        <v>745</v>
      </c>
      <c r="F239" s="189" t="s">
        <v>746</v>
      </c>
      <c r="G239" s="196" t="s">
        <v>742</v>
      </c>
      <c r="H239" s="117" t="s">
        <v>607</v>
      </c>
      <c r="I239" s="273">
        <v>3</v>
      </c>
    </row>
    <row r="240" spans="1:9" ht="56.25">
      <c r="A240" s="267">
        <v>43189</v>
      </c>
      <c r="B240" s="192" t="s">
        <v>741</v>
      </c>
      <c r="C240" s="268">
        <v>664</v>
      </c>
      <c r="D240" s="269" t="s">
        <v>1057</v>
      </c>
      <c r="E240" s="270" t="s">
        <v>1058</v>
      </c>
      <c r="F240" s="189" t="s">
        <v>1059</v>
      </c>
      <c r="G240" s="196" t="s">
        <v>1086</v>
      </c>
      <c r="H240" s="117" t="s">
        <v>607</v>
      </c>
      <c r="I240" s="273">
        <v>280000</v>
      </c>
    </row>
    <row r="241" spans="1:9" ht="45">
      <c r="A241" s="267">
        <v>43189</v>
      </c>
      <c r="B241" s="192" t="s">
        <v>741</v>
      </c>
      <c r="C241" s="268" t="s">
        <v>1087</v>
      </c>
      <c r="D241" s="269" t="s">
        <v>744</v>
      </c>
      <c r="E241" s="270" t="s">
        <v>745</v>
      </c>
      <c r="F241" s="189" t="s">
        <v>746</v>
      </c>
      <c r="G241" s="196" t="s">
        <v>742</v>
      </c>
      <c r="H241" s="117" t="s">
        <v>607</v>
      </c>
      <c r="I241" s="273">
        <v>3</v>
      </c>
    </row>
    <row r="242" spans="1:9" ht="60" customHeight="1">
      <c r="A242" s="267">
        <v>43189</v>
      </c>
      <c r="B242" s="192" t="s">
        <v>741</v>
      </c>
      <c r="C242" s="268">
        <v>665</v>
      </c>
      <c r="D242" s="316" t="s">
        <v>748</v>
      </c>
      <c r="E242" s="188" t="s">
        <v>749</v>
      </c>
      <c r="F242" s="271" t="s">
        <v>747</v>
      </c>
      <c r="G242" s="196" t="s">
        <v>1088</v>
      </c>
      <c r="H242" s="117" t="s">
        <v>607</v>
      </c>
      <c r="I242" s="273">
        <v>8701.4</v>
      </c>
    </row>
    <row r="243" spans="1:9" ht="45">
      <c r="A243" s="267">
        <v>43189</v>
      </c>
      <c r="B243" s="192" t="s">
        <v>741</v>
      </c>
      <c r="C243" s="268" t="s">
        <v>1089</v>
      </c>
      <c r="D243" s="269" t="s">
        <v>744</v>
      </c>
      <c r="E243" s="270" t="s">
        <v>745</v>
      </c>
      <c r="F243" s="189" t="s">
        <v>746</v>
      </c>
      <c r="G243" s="196" t="s">
        <v>742</v>
      </c>
      <c r="H243" s="117" t="s">
        <v>607</v>
      </c>
      <c r="I243" s="273">
        <v>3</v>
      </c>
    </row>
    <row r="244" spans="1:9" ht="72.75" customHeight="1">
      <c r="A244" s="267">
        <v>43189</v>
      </c>
      <c r="B244" s="192" t="s">
        <v>741</v>
      </c>
      <c r="C244" s="268">
        <v>667</v>
      </c>
      <c r="D244" s="269" t="s">
        <v>767</v>
      </c>
      <c r="E244" s="270" t="s">
        <v>768</v>
      </c>
      <c r="F244" s="189" t="s">
        <v>766</v>
      </c>
      <c r="G244" s="196" t="s">
        <v>1090</v>
      </c>
      <c r="H244" s="117" t="s">
        <v>607</v>
      </c>
      <c r="I244" s="273">
        <v>601.54</v>
      </c>
    </row>
    <row r="245" spans="1:9" ht="45">
      <c r="A245" s="267">
        <v>43189</v>
      </c>
      <c r="B245" s="192" t="s">
        <v>741</v>
      </c>
      <c r="C245" s="268" t="s">
        <v>1091</v>
      </c>
      <c r="D245" s="269" t="s">
        <v>744</v>
      </c>
      <c r="E245" s="270" t="s">
        <v>745</v>
      </c>
      <c r="F245" s="189" t="s">
        <v>746</v>
      </c>
      <c r="G245" s="196" t="s">
        <v>742</v>
      </c>
      <c r="H245" s="117" t="s">
        <v>607</v>
      </c>
      <c r="I245" s="273">
        <v>3</v>
      </c>
    </row>
    <row r="246" spans="1:9" ht="45">
      <c r="A246" s="267">
        <v>43190</v>
      </c>
      <c r="B246" s="192" t="s">
        <v>741</v>
      </c>
      <c r="C246" s="268" t="s">
        <v>1092</v>
      </c>
      <c r="D246" s="269" t="s">
        <v>744</v>
      </c>
      <c r="E246" s="270" t="s">
        <v>745</v>
      </c>
      <c r="F246" s="189" t="s">
        <v>746</v>
      </c>
      <c r="G246" s="196" t="s">
        <v>764</v>
      </c>
      <c r="H246" s="117" t="s">
        <v>607</v>
      </c>
      <c r="I246" s="273">
        <v>78.92</v>
      </c>
    </row>
    <row r="247" spans="1:9" ht="15">
      <c r="A247" s="530" t="s">
        <v>608</v>
      </c>
      <c r="B247" s="530"/>
      <c r="C247" s="530"/>
      <c r="D247" s="530"/>
      <c r="E247" s="530"/>
      <c r="F247" s="530"/>
      <c r="G247" s="530"/>
      <c r="H247" s="530"/>
      <c r="I247" s="152">
        <f>SUM(I95:I246)</f>
        <v>1994545.7</v>
      </c>
    </row>
  </sheetData>
  <sheetProtection password="CE28" sheet="1" formatCells="0" formatColumns="0" formatRows="0" insertColumns="0" insertRows="0" insertHyperlinks="0" deleteColumns="0" deleteRows="0" sort="0" autoFilter="0" pivotTables="0"/>
  <mergeCells count="3">
    <mergeCell ref="A1:I1"/>
    <mergeCell ref="A91:H91"/>
    <mergeCell ref="A247:H247"/>
  </mergeCells>
  <printOptions/>
  <pageMargins left="0.2362204724409449" right="0.03937007874015748" top="0.15748031496062992"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I13"/>
  <sheetViews>
    <sheetView zoomScalePageLayoutView="0" workbookViewId="0" topLeftCell="A1">
      <selection activeCell="A1" sqref="A1:I13"/>
    </sheetView>
  </sheetViews>
  <sheetFormatPr defaultColWidth="9.140625" defaultRowHeight="15"/>
  <cols>
    <col min="1" max="1" width="12.28125" style="0" customWidth="1"/>
    <col min="2" max="2" width="9.8515625" style="0" customWidth="1"/>
    <col min="3" max="3" width="11.7109375" style="0" customWidth="1"/>
    <col min="4" max="4" width="16.140625" style="0" customWidth="1"/>
    <col min="5" max="5" width="13.7109375" style="0" customWidth="1"/>
    <col min="6" max="6" width="15.57421875" style="0" customWidth="1"/>
    <col min="7" max="7" width="17.00390625" style="0" customWidth="1"/>
    <col min="8" max="8" width="8.28125" style="0" customWidth="1"/>
    <col min="9" max="9" width="14.140625" style="0" customWidth="1"/>
  </cols>
  <sheetData>
    <row r="1" spans="1:9" ht="15">
      <c r="A1" s="531" t="s">
        <v>350</v>
      </c>
      <c r="B1" s="531"/>
      <c r="C1" s="531"/>
      <c r="D1" s="531"/>
      <c r="E1" s="531"/>
      <c r="F1" s="531"/>
      <c r="G1" s="531"/>
      <c r="H1" s="531"/>
      <c r="I1" s="531"/>
    </row>
    <row r="2" spans="1:9" ht="15">
      <c r="A2" s="35"/>
      <c r="B2" s="22"/>
      <c r="C2" s="22"/>
      <c r="D2" s="22"/>
      <c r="E2" s="22"/>
      <c r="F2" s="22"/>
      <c r="G2" s="22"/>
      <c r="H2" s="22"/>
      <c r="I2" s="22"/>
    </row>
    <row r="3" spans="1:9" ht="15">
      <c r="A3" s="36" t="s">
        <v>385</v>
      </c>
      <c r="B3" s="22"/>
      <c r="C3" s="22"/>
      <c r="D3" s="22"/>
      <c r="E3" s="22"/>
      <c r="F3" s="22"/>
      <c r="G3" s="22"/>
      <c r="H3" s="22"/>
      <c r="I3" s="22"/>
    </row>
    <row r="4" spans="1:9" ht="56.25">
      <c r="A4" s="89" t="s">
        <v>347</v>
      </c>
      <c r="B4" s="89" t="s">
        <v>205</v>
      </c>
      <c r="C4" s="89" t="s">
        <v>216</v>
      </c>
      <c r="D4" s="89" t="s">
        <v>493</v>
      </c>
      <c r="E4" s="89" t="s">
        <v>600</v>
      </c>
      <c r="F4" s="89" t="s">
        <v>407</v>
      </c>
      <c r="G4" s="89" t="s">
        <v>402</v>
      </c>
      <c r="H4" s="89" t="s">
        <v>31</v>
      </c>
      <c r="I4" s="89" t="s">
        <v>196</v>
      </c>
    </row>
    <row r="5" spans="1:9" ht="22.5">
      <c r="A5" s="276" t="s">
        <v>445</v>
      </c>
      <c r="B5" s="276" t="s">
        <v>445</v>
      </c>
      <c r="C5" s="276" t="s">
        <v>445</v>
      </c>
      <c r="D5" s="276" t="s">
        <v>445</v>
      </c>
      <c r="E5" s="276" t="s">
        <v>445</v>
      </c>
      <c r="F5" s="276" t="s">
        <v>445</v>
      </c>
      <c r="G5" s="276" t="s">
        <v>445</v>
      </c>
      <c r="H5" s="89" t="s">
        <v>619</v>
      </c>
      <c r="I5" s="235">
        <v>0</v>
      </c>
    </row>
    <row r="6" spans="1:9" ht="15">
      <c r="A6" s="532" t="s">
        <v>351</v>
      </c>
      <c r="B6" s="532"/>
      <c r="C6" s="532"/>
      <c r="D6" s="532"/>
      <c r="E6" s="532"/>
      <c r="F6" s="532"/>
      <c r="G6" s="532"/>
      <c r="H6" s="532"/>
      <c r="I6" s="129">
        <f>SUM(I5:I5)</f>
        <v>0</v>
      </c>
    </row>
    <row r="7" spans="1:9" ht="15">
      <c r="A7" s="21"/>
      <c r="B7" s="22"/>
      <c r="C7" s="22"/>
      <c r="D7" s="22"/>
      <c r="E7" s="22"/>
      <c r="F7" s="22"/>
      <c r="G7" s="22"/>
      <c r="H7" s="22"/>
      <c r="I7" s="22"/>
    </row>
    <row r="8" spans="1:9" ht="15">
      <c r="A8" s="36" t="s">
        <v>386</v>
      </c>
      <c r="B8" s="22"/>
      <c r="C8" s="22"/>
      <c r="D8" s="22"/>
      <c r="E8" s="22"/>
      <c r="F8" s="22"/>
      <c r="G8" s="22"/>
      <c r="H8" s="22"/>
      <c r="I8" s="22"/>
    </row>
    <row r="9" spans="1:9" ht="56.25">
      <c r="A9" s="89" t="s">
        <v>347</v>
      </c>
      <c r="B9" s="89" t="s">
        <v>205</v>
      </c>
      <c r="C9" s="89" t="s">
        <v>216</v>
      </c>
      <c r="D9" s="89" t="s">
        <v>319</v>
      </c>
      <c r="E9" s="89" t="s">
        <v>397</v>
      </c>
      <c r="F9" s="89" t="s">
        <v>459</v>
      </c>
      <c r="G9" s="89" t="s">
        <v>402</v>
      </c>
      <c r="H9" s="89" t="s">
        <v>31</v>
      </c>
      <c r="I9" s="89" t="s">
        <v>196</v>
      </c>
    </row>
    <row r="10" spans="1:9" ht="22.5">
      <c r="A10" s="276" t="s">
        <v>445</v>
      </c>
      <c r="B10" s="276" t="s">
        <v>445</v>
      </c>
      <c r="C10" s="276" t="s">
        <v>445</v>
      </c>
      <c r="D10" s="276" t="s">
        <v>445</v>
      </c>
      <c r="E10" s="276" t="s">
        <v>445</v>
      </c>
      <c r="F10" s="276" t="s">
        <v>445</v>
      </c>
      <c r="G10" s="276" t="s">
        <v>445</v>
      </c>
      <c r="H10" s="89" t="s">
        <v>620</v>
      </c>
      <c r="I10" s="235">
        <v>0</v>
      </c>
    </row>
    <row r="11" spans="1:9" ht="15">
      <c r="A11" s="532" t="s">
        <v>349</v>
      </c>
      <c r="B11" s="532"/>
      <c r="C11" s="532"/>
      <c r="D11" s="532"/>
      <c r="E11" s="532"/>
      <c r="F11" s="532"/>
      <c r="G11" s="532"/>
      <c r="H11" s="532"/>
      <c r="I11" s="275">
        <f>SUM(I10:I10)</f>
        <v>0</v>
      </c>
    </row>
    <row r="12" spans="1:9" ht="15">
      <c r="A12" s="23"/>
      <c r="B12" s="22"/>
      <c r="C12" s="22"/>
      <c r="D12" s="22"/>
      <c r="E12" s="22"/>
      <c r="F12" s="22"/>
      <c r="G12" s="22"/>
      <c r="H12" s="22"/>
      <c r="I12" s="274"/>
    </row>
    <row r="13" spans="1:9" ht="15">
      <c r="A13" s="21" t="s">
        <v>387</v>
      </c>
      <c r="B13" s="22"/>
      <c r="C13" s="22"/>
      <c r="D13" s="22"/>
      <c r="E13" s="22"/>
      <c r="F13" s="22"/>
      <c r="G13" s="22"/>
      <c r="H13" s="22"/>
      <c r="I13" s="22"/>
    </row>
  </sheetData>
  <sheetProtection formatCells="0" formatColumns="0" formatRows="0" insertColumns="0" insertRows="0" insertHyperlinks="0" deleteColumns="0" deleteRows="0" sort="0" autoFilter="0" pivotTables="0"/>
  <mergeCells count="3">
    <mergeCell ref="A1:I1"/>
    <mergeCell ref="A6:H6"/>
    <mergeCell ref="A11:H11"/>
  </mergeCells>
  <printOptions/>
  <pageMargins left="0.31496062992125984" right="0.31496062992125984"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H13"/>
    </sheetView>
  </sheetViews>
  <sheetFormatPr defaultColWidth="9.140625" defaultRowHeight="15"/>
  <cols>
    <col min="1" max="1" width="9.57421875" style="0" customWidth="1"/>
    <col min="2" max="2" width="10.28125" style="0" customWidth="1"/>
    <col min="3" max="3" width="12.8515625" style="0" customWidth="1"/>
    <col min="4" max="4" width="13.00390625" style="0" customWidth="1"/>
    <col min="5" max="5" width="13.57421875" style="0" customWidth="1"/>
    <col min="6" max="6" width="20.8515625" style="0" customWidth="1"/>
    <col min="8" max="8" width="10.421875" style="0" customWidth="1"/>
  </cols>
  <sheetData>
    <row r="1" spans="1:8" ht="33" customHeight="1">
      <c r="A1" s="533" t="s">
        <v>388</v>
      </c>
      <c r="B1" s="533"/>
      <c r="C1" s="533"/>
      <c r="D1" s="533"/>
      <c r="E1" s="533"/>
      <c r="F1" s="533"/>
      <c r="G1" s="533"/>
      <c r="H1" s="533"/>
    </row>
    <row r="2" spans="1:8" ht="15">
      <c r="A2" s="21"/>
      <c r="B2" s="22"/>
      <c r="C2" s="22"/>
      <c r="D2" s="22"/>
      <c r="E2" s="22"/>
      <c r="F2" s="22"/>
      <c r="G2" s="22"/>
      <c r="H2" s="22"/>
    </row>
    <row r="3" spans="1:8" ht="15">
      <c r="A3" s="24" t="s">
        <v>389</v>
      </c>
      <c r="B3" s="22"/>
      <c r="C3" s="22"/>
      <c r="D3" s="22"/>
      <c r="E3" s="22"/>
      <c r="F3" s="22"/>
      <c r="G3" s="22"/>
      <c r="H3" s="22"/>
    </row>
    <row r="4" spans="1:8" ht="45">
      <c r="A4" s="89" t="s">
        <v>352</v>
      </c>
      <c r="B4" s="89" t="s">
        <v>216</v>
      </c>
      <c r="C4" s="89" t="s">
        <v>493</v>
      </c>
      <c r="D4" s="89" t="s">
        <v>600</v>
      </c>
      <c r="E4" s="89" t="s">
        <v>407</v>
      </c>
      <c r="F4" s="89" t="s">
        <v>402</v>
      </c>
      <c r="G4" s="89" t="s">
        <v>31</v>
      </c>
      <c r="H4" s="89" t="s">
        <v>196</v>
      </c>
    </row>
    <row r="5" spans="1:8" ht="15">
      <c r="A5" s="55" t="s">
        <v>445</v>
      </c>
      <c r="B5" s="55" t="s">
        <v>445</v>
      </c>
      <c r="C5" s="55" t="s">
        <v>445</v>
      </c>
      <c r="D5" s="55" t="s">
        <v>445</v>
      </c>
      <c r="E5" s="55" t="s">
        <v>445</v>
      </c>
      <c r="F5" s="55" t="s">
        <v>445</v>
      </c>
      <c r="G5" s="55" t="s">
        <v>445</v>
      </c>
      <c r="H5" s="55" t="s">
        <v>445</v>
      </c>
    </row>
    <row r="6" spans="1:8" ht="15">
      <c r="A6" s="532" t="s">
        <v>140</v>
      </c>
      <c r="B6" s="532"/>
      <c r="C6" s="532"/>
      <c r="D6" s="532"/>
      <c r="E6" s="532"/>
      <c r="F6" s="532"/>
      <c r="G6" s="532"/>
      <c r="H6" s="55" t="s">
        <v>445</v>
      </c>
    </row>
    <row r="7" spans="1:8" ht="15">
      <c r="A7" s="20" t="s">
        <v>145</v>
      </c>
      <c r="B7" s="22"/>
      <c r="C7" s="22"/>
      <c r="D7" s="22"/>
      <c r="E7" s="22"/>
      <c r="F7" s="22"/>
      <c r="G7" s="22"/>
      <c r="H7" s="22"/>
    </row>
    <row r="8" spans="1:8" ht="15">
      <c r="A8" s="24" t="s">
        <v>386</v>
      </c>
      <c r="B8" s="22"/>
      <c r="C8" s="22"/>
      <c r="D8" s="22"/>
      <c r="E8" s="22"/>
      <c r="F8" s="22"/>
      <c r="G8" s="22"/>
      <c r="H8" s="22"/>
    </row>
    <row r="9" spans="1:8" ht="67.5">
      <c r="A9" s="89" t="s">
        <v>347</v>
      </c>
      <c r="B9" s="89" t="s">
        <v>216</v>
      </c>
      <c r="C9" s="89" t="s">
        <v>319</v>
      </c>
      <c r="D9" s="89" t="s">
        <v>397</v>
      </c>
      <c r="E9" s="89" t="s">
        <v>459</v>
      </c>
      <c r="F9" s="89" t="s">
        <v>402</v>
      </c>
      <c r="G9" s="89" t="s">
        <v>31</v>
      </c>
      <c r="H9" s="89" t="s">
        <v>196</v>
      </c>
    </row>
    <row r="10" spans="1:8" ht="15">
      <c r="A10" s="55" t="s">
        <v>445</v>
      </c>
      <c r="B10" s="55" t="s">
        <v>445</v>
      </c>
      <c r="C10" s="55" t="s">
        <v>445</v>
      </c>
      <c r="D10" s="55" t="s">
        <v>445</v>
      </c>
      <c r="E10" s="55" t="s">
        <v>445</v>
      </c>
      <c r="F10" s="55" t="s">
        <v>445</v>
      </c>
      <c r="G10" s="55" t="s">
        <v>445</v>
      </c>
      <c r="H10" s="55" t="s">
        <v>445</v>
      </c>
    </row>
    <row r="11" spans="1:8" ht="15">
      <c r="A11" s="532" t="s">
        <v>140</v>
      </c>
      <c r="B11" s="532"/>
      <c r="C11" s="532"/>
      <c r="D11" s="532"/>
      <c r="E11" s="532"/>
      <c r="F11" s="532"/>
      <c r="G11" s="532"/>
      <c r="H11" s="55" t="s">
        <v>445</v>
      </c>
    </row>
    <row r="12" spans="1:8" ht="15">
      <c r="A12" s="21"/>
      <c r="B12" s="22"/>
      <c r="C12" s="22"/>
      <c r="D12" s="22"/>
      <c r="E12" s="22"/>
      <c r="F12" s="22"/>
      <c r="G12" s="22"/>
      <c r="H12" s="22"/>
    </row>
    <row r="13" spans="1:8" ht="15">
      <c r="A13" s="533" t="s">
        <v>390</v>
      </c>
      <c r="B13" s="533"/>
      <c r="C13" s="533"/>
      <c r="D13" s="533"/>
      <c r="E13" s="533"/>
      <c r="F13" s="533"/>
      <c r="G13" s="533"/>
      <c r="H13" s="533"/>
    </row>
  </sheetData>
  <sheetProtection/>
  <mergeCells count="4">
    <mergeCell ref="A1:H1"/>
    <mergeCell ref="A13:H13"/>
    <mergeCell ref="A6:G6"/>
    <mergeCell ref="A11:G11"/>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H18"/>
  <sheetViews>
    <sheetView zoomScalePageLayoutView="0" workbookViewId="0" topLeftCell="A1">
      <selection activeCell="C5" sqref="C5"/>
    </sheetView>
  </sheetViews>
  <sheetFormatPr defaultColWidth="9.140625" defaultRowHeight="15"/>
  <cols>
    <col min="1" max="1" width="32.28125" style="0" customWidth="1"/>
    <col min="3" max="3" width="10.421875" style="0" customWidth="1"/>
    <col min="4" max="4" width="10.8515625" style="0" customWidth="1"/>
    <col min="5" max="5" width="11.7109375" style="0" customWidth="1"/>
    <col min="6" max="6" width="11.28125" style="0" customWidth="1"/>
  </cols>
  <sheetData>
    <row r="1" spans="1:6" ht="15.75">
      <c r="A1" s="419" t="s">
        <v>0</v>
      </c>
      <c r="B1" s="420"/>
      <c r="C1" s="420"/>
      <c r="D1" s="420"/>
      <c r="E1" s="420"/>
      <c r="F1" s="420"/>
    </row>
    <row r="2" ht="15.75">
      <c r="A2" s="2"/>
    </row>
    <row r="3" spans="1:6" ht="37.5" customHeight="1">
      <c r="A3" s="41" t="s">
        <v>1</v>
      </c>
      <c r="B3" s="41" t="s">
        <v>2</v>
      </c>
      <c r="C3" s="41" t="s">
        <v>3</v>
      </c>
      <c r="D3" s="41" t="s">
        <v>4</v>
      </c>
      <c r="E3" s="41" t="s">
        <v>5</v>
      </c>
      <c r="F3" s="41" t="s">
        <v>6</v>
      </c>
    </row>
    <row r="4" spans="1:6" ht="15">
      <c r="A4" s="39" t="s">
        <v>7</v>
      </c>
      <c r="B4" s="37">
        <v>16</v>
      </c>
      <c r="C4" s="37">
        <v>37</v>
      </c>
      <c r="D4" s="37" t="s">
        <v>445</v>
      </c>
      <c r="E4" s="37" t="s">
        <v>445</v>
      </c>
      <c r="F4" s="37" t="s">
        <v>445</v>
      </c>
    </row>
    <row r="5" spans="1:8" ht="47.25" customHeight="1">
      <c r="A5" s="39" t="s">
        <v>8</v>
      </c>
      <c r="B5" s="37" t="s">
        <v>445</v>
      </c>
      <c r="C5" s="37" t="s">
        <v>445</v>
      </c>
      <c r="D5" s="37" t="s">
        <v>445</v>
      </c>
      <c r="E5" s="37" t="s">
        <v>445</v>
      </c>
      <c r="F5" s="37" t="s">
        <v>445</v>
      </c>
      <c r="H5" s="67"/>
    </row>
    <row r="6" spans="1:8" ht="54.75" customHeight="1">
      <c r="A6" s="39" t="s">
        <v>26</v>
      </c>
      <c r="B6" s="37" t="s">
        <v>445</v>
      </c>
      <c r="C6" s="37" t="s">
        <v>445</v>
      </c>
      <c r="D6" s="37" t="s">
        <v>445</v>
      </c>
      <c r="E6" s="106" t="s">
        <v>445</v>
      </c>
      <c r="F6" s="37" t="s">
        <v>445</v>
      </c>
      <c r="G6" s="135"/>
      <c r="H6" s="67"/>
    </row>
    <row r="7" spans="1:6" ht="15">
      <c r="A7" s="39" t="s">
        <v>9</v>
      </c>
      <c r="B7" s="37" t="s">
        <v>445</v>
      </c>
      <c r="C7" s="37" t="s">
        <v>445</v>
      </c>
      <c r="D7" s="37" t="s">
        <v>445</v>
      </c>
      <c r="E7" s="106" t="s">
        <v>445</v>
      </c>
      <c r="F7" s="37" t="s">
        <v>445</v>
      </c>
    </row>
    <row r="8" spans="1:6" ht="18" customHeight="1">
      <c r="A8" s="39" t="s">
        <v>10</v>
      </c>
      <c r="B8" s="37" t="s">
        <v>445</v>
      </c>
      <c r="C8" s="37" t="s">
        <v>445</v>
      </c>
      <c r="D8" s="37" t="s">
        <v>445</v>
      </c>
      <c r="E8" s="106" t="s">
        <v>445</v>
      </c>
      <c r="F8" s="37" t="s">
        <v>445</v>
      </c>
    </row>
    <row r="9" spans="1:6" ht="30" customHeight="1">
      <c r="A9" s="39" t="s">
        <v>11</v>
      </c>
      <c r="B9" s="37" t="s">
        <v>445</v>
      </c>
      <c r="C9" s="37" t="s">
        <v>445</v>
      </c>
      <c r="D9" s="37" t="s">
        <v>445</v>
      </c>
      <c r="E9" s="106" t="s">
        <v>445</v>
      </c>
      <c r="F9" s="37" t="s">
        <v>445</v>
      </c>
    </row>
    <row r="10" spans="1:6" ht="15">
      <c r="A10" s="39" t="s">
        <v>12</v>
      </c>
      <c r="B10" s="37" t="s">
        <v>445</v>
      </c>
      <c r="C10" s="37" t="s">
        <v>445</v>
      </c>
      <c r="D10" s="37" t="s">
        <v>445</v>
      </c>
      <c r="E10" s="106" t="s">
        <v>445</v>
      </c>
      <c r="F10" s="37" t="s">
        <v>445</v>
      </c>
    </row>
    <row r="11" spans="1:6" ht="15">
      <c r="A11" s="39" t="s">
        <v>13</v>
      </c>
      <c r="B11" s="37" t="s">
        <v>445</v>
      </c>
      <c r="C11" s="37" t="s">
        <v>445</v>
      </c>
      <c r="D11" s="37" t="s">
        <v>445</v>
      </c>
      <c r="E11" s="106" t="s">
        <v>445</v>
      </c>
      <c r="F11" s="37"/>
    </row>
    <row r="12" spans="1:6" ht="15">
      <c r="A12" s="39" t="s">
        <v>14</v>
      </c>
      <c r="B12" s="37" t="s">
        <v>445</v>
      </c>
      <c r="C12" s="37" t="s">
        <v>445</v>
      </c>
      <c r="D12" s="37" t="s">
        <v>445</v>
      </c>
      <c r="E12" s="106" t="s">
        <v>445</v>
      </c>
      <c r="F12" s="37" t="s">
        <v>445</v>
      </c>
    </row>
    <row r="13" spans="1:6" ht="28.5" customHeight="1">
      <c r="A13" s="39" t="s">
        <v>15</v>
      </c>
      <c r="B13" s="37" t="s">
        <v>445</v>
      </c>
      <c r="C13" s="37" t="s">
        <v>445</v>
      </c>
      <c r="D13" s="37" t="s">
        <v>445</v>
      </c>
      <c r="E13" s="106" t="s">
        <v>445</v>
      </c>
      <c r="F13" s="37" t="s">
        <v>445</v>
      </c>
    </row>
    <row r="14" spans="1:6" ht="22.5" customHeight="1">
      <c r="A14" s="39" t="s">
        <v>16</v>
      </c>
      <c r="B14" s="37" t="s">
        <v>445</v>
      </c>
      <c r="C14" s="37" t="s">
        <v>445</v>
      </c>
      <c r="D14" s="37" t="s">
        <v>445</v>
      </c>
      <c r="E14" s="106" t="s">
        <v>445</v>
      </c>
      <c r="F14" s="37" t="s">
        <v>445</v>
      </c>
    </row>
    <row r="15" spans="1:6" ht="30" customHeight="1">
      <c r="A15" s="39" t="s">
        <v>27</v>
      </c>
      <c r="B15" s="37" t="s">
        <v>445</v>
      </c>
      <c r="C15" s="37" t="s">
        <v>445</v>
      </c>
      <c r="D15" s="37" t="s">
        <v>445</v>
      </c>
      <c r="E15" s="106" t="s">
        <v>445</v>
      </c>
      <c r="F15" s="37" t="s">
        <v>445</v>
      </c>
    </row>
    <row r="16" spans="1:6" ht="15">
      <c r="A16" s="39" t="s">
        <v>17</v>
      </c>
      <c r="B16" s="37" t="s">
        <v>445</v>
      </c>
      <c r="C16" s="37" t="s">
        <v>445</v>
      </c>
      <c r="D16" s="37" t="s">
        <v>445</v>
      </c>
      <c r="E16" s="106" t="s">
        <v>445</v>
      </c>
      <c r="F16" s="37" t="s">
        <v>445</v>
      </c>
    </row>
    <row r="17" spans="1:6" ht="21" customHeight="1">
      <c r="A17" s="39" t="s">
        <v>18</v>
      </c>
      <c r="B17" s="37" t="s">
        <v>445</v>
      </c>
      <c r="C17" s="37" t="s">
        <v>445</v>
      </c>
      <c r="D17" s="37" t="s">
        <v>445</v>
      </c>
      <c r="E17" s="106" t="s">
        <v>445</v>
      </c>
      <c r="F17" s="37" t="s">
        <v>445</v>
      </c>
    </row>
    <row r="18" spans="1:6" ht="27" customHeight="1">
      <c r="A18" s="39" t="s">
        <v>19</v>
      </c>
      <c r="B18" s="37" t="s">
        <v>445</v>
      </c>
      <c r="C18" s="37" t="s">
        <v>445</v>
      </c>
      <c r="D18" s="37" t="s">
        <v>445</v>
      </c>
      <c r="E18" s="106" t="s">
        <v>445</v>
      </c>
      <c r="F18" s="37" t="s">
        <v>445</v>
      </c>
    </row>
  </sheetData>
  <sheetProtection/>
  <mergeCells count="1">
    <mergeCell ref="A1:F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H11"/>
  <sheetViews>
    <sheetView zoomScalePageLayoutView="0" workbookViewId="0" topLeftCell="A1">
      <selection activeCell="A1" sqref="A1:H11"/>
    </sheetView>
  </sheetViews>
  <sheetFormatPr defaultColWidth="9.140625" defaultRowHeight="15"/>
  <cols>
    <col min="1" max="1" width="11.00390625" style="0" customWidth="1"/>
    <col min="2" max="2" width="11.8515625" style="0" customWidth="1"/>
    <col min="3" max="3" width="18.28125" style="0" customWidth="1"/>
    <col min="4" max="4" width="11.8515625" style="0" customWidth="1"/>
    <col min="5" max="5" width="28.00390625" style="0" customWidth="1"/>
    <col min="6" max="6" width="38.28125" style="0" customWidth="1"/>
    <col min="8" max="8" width="12.140625" style="0" customWidth="1"/>
  </cols>
  <sheetData>
    <row r="1" spans="1:8" ht="15">
      <c r="A1" s="524" t="s">
        <v>353</v>
      </c>
      <c r="B1" s="525"/>
      <c r="C1" s="525"/>
      <c r="D1" s="525"/>
      <c r="E1" s="525"/>
      <c r="F1" s="525"/>
      <c r="G1" s="525"/>
      <c r="H1" s="525"/>
    </row>
    <row r="2" spans="1:8" ht="15">
      <c r="A2" s="21"/>
      <c r="B2" s="22"/>
      <c r="C2" s="22"/>
      <c r="D2" s="22"/>
      <c r="E2" s="22"/>
      <c r="F2" s="22"/>
      <c r="G2" s="22"/>
      <c r="H2" s="22"/>
    </row>
    <row r="3" spans="1:8" ht="15">
      <c r="A3" s="534" t="s">
        <v>353</v>
      </c>
      <c r="B3" s="534"/>
      <c r="C3" s="534"/>
      <c r="D3" s="534"/>
      <c r="E3" s="534"/>
      <c r="F3" s="534"/>
      <c r="G3" s="534"/>
      <c r="H3" s="534"/>
    </row>
    <row r="4" spans="1:8" ht="15">
      <c r="A4" s="25" t="s">
        <v>355</v>
      </c>
      <c r="B4" s="25"/>
      <c r="C4" s="25"/>
      <c r="D4" s="25"/>
      <c r="E4" s="25"/>
      <c r="F4" s="25"/>
      <c r="G4" s="25"/>
      <c r="H4" s="25"/>
    </row>
    <row r="5" spans="1:8" ht="72">
      <c r="A5" s="64" t="s">
        <v>347</v>
      </c>
      <c r="B5" s="61" t="s">
        <v>308</v>
      </c>
      <c r="C5" s="61" t="s">
        <v>504</v>
      </c>
      <c r="D5" s="61" t="s">
        <v>260</v>
      </c>
      <c r="E5" s="61" t="s">
        <v>583</v>
      </c>
      <c r="F5" s="61" t="s">
        <v>402</v>
      </c>
      <c r="G5" s="61" t="s">
        <v>31</v>
      </c>
      <c r="H5" s="61" t="s">
        <v>403</v>
      </c>
    </row>
    <row r="6" spans="1:8" ht="15">
      <c r="A6" s="280" t="s">
        <v>445</v>
      </c>
      <c r="B6" s="281" t="s">
        <v>445</v>
      </c>
      <c r="C6" s="281" t="s">
        <v>445</v>
      </c>
      <c r="D6" s="281" t="s">
        <v>445</v>
      </c>
      <c r="E6" s="281" t="s">
        <v>445</v>
      </c>
      <c r="F6" s="281" t="s">
        <v>445</v>
      </c>
      <c r="G6" s="89"/>
      <c r="H6" s="282">
        <v>0</v>
      </c>
    </row>
    <row r="7" spans="1:8" ht="15">
      <c r="A7" s="535" t="s">
        <v>351</v>
      </c>
      <c r="B7" s="535"/>
      <c r="C7" s="535"/>
      <c r="D7" s="535"/>
      <c r="E7" s="535"/>
      <c r="F7" s="535"/>
      <c r="G7" s="535"/>
      <c r="H7" s="60">
        <f>SUM(H6:H6)</f>
        <v>0</v>
      </c>
    </row>
    <row r="8" spans="1:8" ht="13.5" customHeight="1">
      <c r="A8" s="25" t="s">
        <v>357</v>
      </c>
      <c r="B8" s="25"/>
      <c r="C8" s="25"/>
      <c r="D8" s="25"/>
      <c r="E8" s="25"/>
      <c r="F8" s="25"/>
      <c r="G8" s="25"/>
      <c r="H8" s="25"/>
    </row>
    <row r="9" spans="1:8" ht="76.5">
      <c r="A9" s="65" t="s">
        <v>347</v>
      </c>
      <c r="B9" s="61" t="s">
        <v>308</v>
      </c>
      <c r="C9" s="61" t="s">
        <v>505</v>
      </c>
      <c r="D9" s="61" t="s">
        <v>570</v>
      </c>
      <c r="E9" s="61" t="s">
        <v>459</v>
      </c>
      <c r="F9" s="61" t="s">
        <v>402</v>
      </c>
      <c r="G9" s="61" t="s">
        <v>31</v>
      </c>
      <c r="H9" s="61" t="s">
        <v>403</v>
      </c>
    </row>
    <row r="10" spans="1:8" ht="15">
      <c r="A10" s="280" t="s">
        <v>445</v>
      </c>
      <c r="B10" s="280" t="s">
        <v>445</v>
      </c>
      <c r="C10" s="280" t="s">
        <v>445</v>
      </c>
      <c r="D10" s="280" t="s">
        <v>445</v>
      </c>
      <c r="E10" s="280" t="s">
        <v>445</v>
      </c>
      <c r="F10" s="280" t="s">
        <v>445</v>
      </c>
      <c r="G10" s="89"/>
      <c r="H10" s="282">
        <v>0</v>
      </c>
    </row>
    <row r="11" spans="1:8" ht="15">
      <c r="A11" s="277"/>
      <c r="B11" s="278"/>
      <c r="C11" s="278"/>
      <c r="D11" s="278"/>
      <c r="E11" s="278"/>
      <c r="F11" s="278"/>
      <c r="G11" s="277"/>
      <c r="H11" s="279">
        <f>SUM(H10:H10)</f>
        <v>0</v>
      </c>
    </row>
  </sheetData>
  <sheetProtection formatCells="0" formatColumns="0" formatRows="0" insertColumns="0" insertRows="0" insertHyperlinks="0" deleteColumns="0" deleteRows="0" sort="0" autoFilter="0" pivotTables="0"/>
  <mergeCells count="3">
    <mergeCell ref="A1:H1"/>
    <mergeCell ref="A3:H3"/>
    <mergeCell ref="A7:G7"/>
  </mergeCells>
  <printOptions/>
  <pageMargins left="0.2362204724409449" right="0.2362204724409449" top="0.35433070866141736" bottom="0.15748031496062992"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H13"/>
    </sheetView>
  </sheetViews>
  <sheetFormatPr defaultColWidth="9.140625" defaultRowHeight="15"/>
  <cols>
    <col min="2" max="2" width="12.140625" style="0" customWidth="1"/>
    <col min="3" max="3" width="13.7109375" style="0" customWidth="1"/>
    <col min="4" max="4" width="13.57421875" style="0" customWidth="1"/>
    <col min="5" max="6" width="17.8515625" style="0" customWidth="1"/>
    <col min="7" max="7" width="9.421875" style="0" customWidth="1"/>
    <col min="8" max="8" width="11.421875" style="0" customWidth="1"/>
  </cols>
  <sheetData>
    <row r="1" spans="1:8" ht="38.25" customHeight="1">
      <c r="A1" s="524" t="s">
        <v>354</v>
      </c>
      <c r="B1" s="525"/>
      <c r="C1" s="525"/>
      <c r="D1" s="525"/>
      <c r="E1" s="525"/>
      <c r="F1" s="525"/>
      <c r="G1" s="525"/>
      <c r="H1" s="525"/>
    </row>
    <row r="2" spans="1:8" ht="15">
      <c r="A2" s="7"/>
      <c r="B2" s="22"/>
      <c r="C2" s="22"/>
      <c r="D2" s="22"/>
      <c r="E2" s="22"/>
      <c r="F2" s="22"/>
      <c r="G2" s="22"/>
      <c r="H2" s="22"/>
    </row>
    <row r="3" spans="1:8" ht="15">
      <c r="A3" s="21" t="s">
        <v>355</v>
      </c>
      <c r="B3" s="22"/>
      <c r="C3" s="22"/>
      <c r="D3" s="22"/>
      <c r="E3" s="22"/>
      <c r="F3" s="22"/>
      <c r="G3" s="22"/>
      <c r="H3" s="22"/>
    </row>
    <row r="4" spans="1:8" ht="45">
      <c r="A4" s="89" t="s">
        <v>352</v>
      </c>
      <c r="B4" s="89" t="s">
        <v>216</v>
      </c>
      <c r="C4" s="89" t="s">
        <v>494</v>
      </c>
      <c r="D4" s="89" t="s">
        <v>600</v>
      </c>
      <c r="E4" s="89" t="s">
        <v>407</v>
      </c>
      <c r="F4" s="89" t="s">
        <v>402</v>
      </c>
      <c r="G4" s="89" t="s">
        <v>31</v>
      </c>
      <c r="H4" s="89" t="s">
        <v>356</v>
      </c>
    </row>
    <row r="5" spans="1:8" ht="15">
      <c r="A5" s="112" t="s">
        <v>445</v>
      </c>
      <c r="B5" s="112" t="s">
        <v>445</v>
      </c>
      <c r="C5" s="112" t="s">
        <v>445</v>
      </c>
      <c r="D5" s="112" t="s">
        <v>445</v>
      </c>
      <c r="E5" s="112" t="s">
        <v>445</v>
      </c>
      <c r="F5" s="112" t="s">
        <v>445</v>
      </c>
      <c r="G5" s="112" t="s">
        <v>445</v>
      </c>
      <c r="H5" s="112" t="s">
        <v>445</v>
      </c>
    </row>
    <row r="6" spans="1:8" ht="15">
      <c r="A6" s="532" t="s">
        <v>140</v>
      </c>
      <c r="B6" s="532"/>
      <c r="C6" s="532"/>
      <c r="D6" s="532"/>
      <c r="E6" s="532"/>
      <c r="F6" s="532"/>
      <c r="G6" s="532"/>
      <c r="H6" s="112" t="s">
        <v>445</v>
      </c>
    </row>
    <row r="7" spans="1:8" ht="15">
      <c r="A7" s="8"/>
      <c r="B7" s="22"/>
      <c r="C7" s="22"/>
      <c r="D7" s="22"/>
      <c r="E7" s="22"/>
      <c r="F7" s="22"/>
      <c r="G7" s="22"/>
      <c r="H7" s="22"/>
    </row>
    <row r="8" spans="1:8" ht="15">
      <c r="A8" s="21" t="s">
        <v>357</v>
      </c>
      <c r="B8" s="22"/>
      <c r="C8" s="22"/>
      <c r="D8" s="22"/>
      <c r="E8" s="22"/>
      <c r="F8" s="22"/>
      <c r="G8" s="22"/>
      <c r="H8" s="22"/>
    </row>
    <row r="9" spans="1:8" ht="67.5">
      <c r="A9" s="89" t="s">
        <v>347</v>
      </c>
      <c r="B9" s="89" t="s">
        <v>216</v>
      </c>
      <c r="C9" s="89" t="s">
        <v>319</v>
      </c>
      <c r="D9" s="89" t="s">
        <v>397</v>
      </c>
      <c r="E9" s="89" t="s">
        <v>459</v>
      </c>
      <c r="F9" s="89" t="s">
        <v>402</v>
      </c>
      <c r="G9" s="89" t="s">
        <v>31</v>
      </c>
      <c r="H9" s="89" t="s">
        <v>196</v>
      </c>
    </row>
    <row r="10" spans="1:8" ht="15">
      <c r="A10" s="112" t="s">
        <v>445</v>
      </c>
      <c r="B10" s="112" t="s">
        <v>445</v>
      </c>
      <c r="C10" s="112" t="s">
        <v>445</v>
      </c>
      <c r="D10" s="112" t="s">
        <v>445</v>
      </c>
      <c r="E10" s="112" t="s">
        <v>445</v>
      </c>
      <c r="F10" s="112" t="s">
        <v>445</v>
      </c>
      <c r="G10" s="112" t="s">
        <v>445</v>
      </c>
      <c r="H10" s="112" t="s">
        <v>445</v>
      </c>
    </row>
    <row r="11" spans="1:8" ht="15">
      <c r="A11" s="532" t="s">
        <v>140</v>
      </c>
      <c r="B11" s="532"/>
      <c r="C11" s="532"/>
      <c r="D11" s="532"/>
      <c r="E11" s="532"/>
      <c r="F11" s="532"/>
      <c r="G11" s="51"/>
      <c r="H11" s="112" t="s">
        <v>445</v>
      </c>
    </row>
    <row r="12" spans="1:8" ht="15">
      <c r="A12" s="21"/>
      <c r="B12" s="22"/>
      <c r="C12" s="22"/>
      <c r="D12" s="22"/>
      <c r="E12" s="22"/>
      <c r="F12" s="22"/>
      <c r="G12" s="22"/>
      <c r="H12" s="22"/>
    </row>
    <row r="13" spans="1:8" ht="15">
      <c r="A13" s="21" t="s">
        <v>391</v>
      </c>
      <c r="B13" s="22"/>
      <c r="C13" s="22"/>
      <c r="D13" s="22"/>
      <c r="E13" s="22"/>
      <c r="F13" s="22"/>
      <c r="G13" s="22"/>
      <c r="H13" s="22"/>
    </row>
  </sheetData>
  <sheetProtection/>
  <mergeCells count="3">
    <mergeCell ref="A1:H1"/>
    <mergeCell ref="A11:F11"/>
    <mergeCell ref="A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FFFF00"/>
  </sheetPr>
  <dimension ref="A1:I22"/>
  <sheetViews>
    <sheetView zoomScalePageLayoutView="0" workbookViewId="0" topLeftCell="A4">
      <selection activeCell="P16" sqref="P16"/>
    </sheetView>
  </sheetViews>
  <sheetFormatPr defaultColWidth="9.140625" defaultRowHeight="15"/>
  <cols>
    <col min="1" max="1" width="12.140625" style="0" customWidth="1"/>
    <col min="2" max="2" width="9.28125" style="0" customWidth="1"/>
    <col min="3" max="3" width="11.140625" style="0" customWidth="1"/>
    <col min="4" max="4" width="11.8515625" style="0" customWidth="1"/>
    <col min="5" max="5" width="10.7109375" style="0" customWidth="1"/>
    <col min="6" max="6" width="25.57421875" style="0" customWidth="1"/>
    <col min="7" max="7" width="11.8515625" style="0" customWidth="1"/>
    <col min="8" max="8" width="26.140625" style="0" customWidth="1"/>
    <col min="9" max="9" width="16.57421875" style="0" customWidth="1"/>
  </cols>
  <sheetData>
    <row r="1" spans="1:9" ht="24" customHeight="1">
      <c r="A1" s="538" t="s">
        <v>1216</v>
      </c>
      <c r="B1" s="539"/>
      <c r="C1" s="539"/>
      <c r="D1" s="539"/>
      <c r="E1" s="539"/>
      <c r="F1" s="539"/>
      <c r="G1" s="539"/>
      <c r="H1" s="539"/>
      <c r="I1" s="539"/>
    </row>
    <row r="2" spans="1:9" ht="17.25" customHeight="1">
      <c r="A2" s="80" t="s">
        <v>358</v>
      </c>
      <c r="B2" s="79"/>
      <c r="C2" s="79"/>
      <c r="D2" s="79"/>
      <c r="E2" s="79"/>
      <c r="F2" s="79"/>
      <c r="G2" s="79"/>
      <c r="H2" s="79"/>
      <c r="I2" s="79"/>
    </row>
    <row r="3" spans="1:9" ht="15">
      <c r="A3" s="80"/>
      <c r="B3" s="79"/>
      <c r="C3" s="79"/>
      <c r="D3" s="79"/>
      <c r="E3" s="79"/>
      <c r="F3" s="79"/>
      <c r="G3" s="79"/>
      <c r="H3" s="79"/>
      <c r="I3" s="79"/>
    </row>
    <row r="4" spans="1:9" ht="15">
      <c r="A4" s="114" t="s">
        <v>359</v>
      </c>
      <c r="B4" s="79"/>
      <c r="C4" s="79"/>
      <c r="D4" s="79"/>
      <c r="E4" s="79"/>
      <c r="F4" s="79"/>
      <c r="G4" s="79"/>
      <c r="H4" s="79"/>
      <c r="I4" s="79"/>
    </row>
    <row r="5" spans="1:9" ht="48">
      <c r="A5" s="83" t="s">
        <v>495</v>
      </c>
      <c r="B5" s="83" t="s">
        <v>496</v>
      </c>
      <c r="C5" s="83" t="s">
        <v>497</v>
      </c>
      <c r="D5" s="83" t="s">
        <v>498</v>
      </c>
      <c r="E5" s="83" t="s">
        <v>497</v>
      </c>
      <c r="F5" s="84" t="s">
        <v>295</v>
      </c>
      <c r="G5" s="84" t="s">
        <v>601</v>
      </c>
      <c r="H5" s="84" t="s">
        <v>407</v>
      </c>
      <c r="I5" s="83" t="s">
        <v>499</v>
      </c>
    </row>
    <row r="6" spans="1:9" ht="25.5">
      <c r="A6" s="184" t="s">
        <v>1187</v>
      </c>
      <c r="B6" s="183">
        <v>43100</v>
      </c>
      <c r="C6" s="186">
        <v>161.3</v>
      </c>
      <c r="D6" s="334">
        <v>43136</v>
      </c>
      <c r="E6" s="186">
        <v>161.3</v>
      </c>
      <c r="F6" s="325" t="s">
        <v>1188</v>
      </c>
      <c r="G6" s="258"/>
      <c r="H6" s="189" t="s">
        <v>1239</v>
      </c>
      <c r="I6" s="186">
        <v>161.3</v>
      </c>
    </row>
    <row r="7" spans="1:9" ht="25.5">
      <c r="A7" s="184" t="s">
        <v>1187</v>
      </c>
      <c r="B7" s="183">
        <v>43069</v>
      </c>
      <c r="C7" s="186">
        <v>3268.34</v>
      </c>
      <c r="D7" s="334">
        <v>43136</v>
      </c>
      <c r="E7" s="186">
        <v>3268.34</v>
      </c>
      <c r="F7" s="263" t="s">
        <v>1189</v>
      </c>
      <c r="G7" s="258"/>
      <c r="H7" s="189" t="s">
        <v>1240</v>
      </c>
      <c r="I7" s="186">
        <v>3268.34</v>
      </c>
    </row>
    <row r="8" spans="1:9" ht="25.5">
      <c r="A8" s="240" t="s">
        <v>1190</v>
      </c>
      <c r="B8" s="183">
        <v>43091</v>
      </c>
      <c r="C8" s="186">
        <v>1197</v>
      </c>
      <c r="D8" s="334">
        <v>43136</v>
      </c>
      <c r="E8" s="186">
        <v>1197</v>
      </c>
      <c r="F8" s="325" t="s">
        <v>1191</v>
      </c>
      <c r="G8" s="258"/>
      <c r="H8" s="189" t="s">
        <v>1241</v>
      </c>
      <c r="I8" s="186">
        <v>1197</v>
      </c>
    </row>
    <row r="9" spans="1:9" ht="15">
      <c r="A9" s="536" t="s">
        <v>360</v>
      </c>
      <c r="B9" s="536"/>
      <c r="C9" s="536"/>
      <c r="D9" s="536"/>
      <c r="E9" s="536"/>
      <c r="F9" s="536"/>
      <c r="G9" s="536"/>
      <c r="H9" s="536"/>
      <c r="I9" s="134">
        <f>SUM(I6:I8)</f>
        <v>4626.64</v>
      </c>
    </row>
    <row r="10" spans="1:9" ht="15">
      <c r="A10" s="80"/>
      <c r="B10" s="79"/>
      <c r="C10" s="79"/>
      <c r="D10" s="79"/>
      <c r="E10" s="79"/>
      <c r="F10" s="79"/>
      <c r="G10" s="79"/>
      <c r="H10" s="79"/>
      <c r="I10" s="85"/>
    </row>
    <row r="11" spans="1:9" ht="15">
      <c r="A11" s="80" t="s">
        <v>361</v>
      </c>
      <c r="B11" s="79"/>
      <c r="C11" s="79"/>
      <c r="D11" s="79"/>
      <c r="E11" s="79"/>
      <c r="F11" s="79"/>
      <c r="G11" s="79"/>
      <c r="H11" s="79"/>
      <c r="I11" s="79"/>
    </row>
    <row r="12" spans="1:9" ht="60">
      <c r="A12" s="83" t="s">
        <v>495</v>
      </c>
      <c r="B12" s="83" t="s">
        <v>496</v>
      </c>
      <c r="C12" s="83" t="s">
        <v>497</v>
      </c>
      <c r="D12" s="83" t="s">
        <v>498</v>
      </c>
      <c r="E12" s="83" t="s">
        <v>497</v>
      </c>
      <c r="F12" s="83" t="s">
        <v>319</v>
      </c>
      <c r="G12" s="84" t="s">
        <v>397</v>
      </c>
      <c r="H12" s="84" t="s">
        <v>331</v>
      </c>
      <c r="I12" s="83" t="s">
        <v>499</v>
      </c>
    </row>
    <row r="13" spans="1:9" ht="24">
      <c r="A13" s="83" t="s">
        <v>1192</v>
      </c>
      <c r="B13" s="328">
        <v>43100</v>
      </c>
      <c r="C13" s="108">
        <v>1484.72</v>
      </c>
      <c r="D13" s="335">
        <v>43140</v>
      </c>
      <c r="E13" s="108">
        <v>1484.72</v>
      </c>
      <c r="F13" s="329" t="s">
        <v>744</v>
      </c>
      <c r="G13" s="330">
        <v>14360570</v>
      </c>
      <c r="H13" s="322" t="s">
        <v>1193</v>
      </c>
      <c r="I13" s="108">
        <f>E13</f>
        <v>1484.72</v>
      </c>
    </row>
    <row r="14" spans="1:9" ht="24">
      <c r="A14" s="83" t="s">
        <v>1194</v>
      </c>
      <c r="B14" s="328">
        <v>43100</v>
      </c>
      <c r="C14" s="108">
        <v>225.94</v>
      </c>
      <c r="D14" s="335">
        <v>43136</v>
      </c>
      <c r="E14" s="108">
        <v>225.94</v>
      </c>
      <c r="F14" s="321" t="s">
        <v>1195</v>
      </c>
      <c r="G14" s="331" t="s">
        <v>810</v>
      </c>
      <c r="H14" s="332" t="s">
        <v>1196</v>
      </c>
      <c r="I14" s="108">
        <f aca="true" t="shared" si="0" ref="I14:I19">E14</f>
        <v>225.94</v>
      </c>
    </row>
    <row r="15" spans="1:9" ht="25.5">
      <c r="A15" s="83" t="s">
        <v>1187</v>
      </c>
      <c r="B15" s="328">
        <v>43100</v>
      </c>
      <c r="C15" s="108">
        <v>168435.29</v>
      </c>
      <c r="D15" s="335">
        <v>43140</v>
      </c>
      <c r="E15" s="108">
        <v>168435.29</v>
      </c>
      <c r="F15" s="293" t="s">
        <v>1197</v>
      </c>
      <c r="G15" s="331" t="s">
        <v>833</v>
      </c>
      <c r="H15" s="333" t="s">
        <v>1018</v>
      </c>
      <c r="I15" s="108">
        <f t="shared" si="0"/>
        <v>168435.29</v>
      </c>
    </row>
    <row r="16" spans="1:9" ht="63.75">
      <c r="A16" s="83" t="s">
        <v>1198</v>
      </c>
      <c r="B16" s="328">
        <v>43087</v>
      </c>
      <c r="C16" s="108">
        <v>3804</v>
      </c>
      <c r="D16" s="335">
        <v>43140</v>
      </c>
      <c r="E16" s="108">
        <v>3804</v>
      </c>
      <c r="F16" s="324" t="s">
        <v>811</v>
      </c>
      <c r="G16" s="331" t="s">
        <v>810</v>
      </c>
      <c r="H16" s="326" t="s">
        <v>812</v>
      </c>
      <c r="I16" s="108">
        <f t="shared" si="0"/>
        <v>3804</v>
      </c>
    </row>
    <row r="17" spans="1:9" ht="46.5" customHeight="1">
      <c r="A17" s="83" t="s">
        <v>1187</v>
      </c>
      <c r="B17" s="328">
        <v>43159</v>
      </c>
      <c r="C17" s="108">
        <v>172671.43</v>
      </c>
      <c r="D17" s="335" t="s">
        <v>445</v>
      </c>
      <c r="E17" s="108" t="s">
        <v>445</v>
      </c>
      <c r="F17" s="293" t="s">
        <v>1197</v>
      </c>
      <c r="G17" s="331" t="s">
        <v>833</v>
      </c>
      <c r="H17" s="333" t="s">
        <v>1018</v>
      </c>
      <c r="I17" s="108" t="str">
        <f t="shared" si="0"/>
        <v> -</v>
      </c>
    </row>
    <row r="18" spans="1:9" ht="40.5" customHeight="1">
      <c r="A18" s="83" t="s">
        <v>1187</v>
      </c>
      <c r="B18" s="328">
        <v>43190</v>
      </c>
      <c r="C18" s="108">
        <v>174225.47</v>
      </c>
      <c r="D18" s="335" t="s">
        <v>445</v>
      </c>
      <c r="E18" s="108" t="s">
        <v>445</v>
      </c>
      <c r="F18" s="293" t="s">
        <v>1197</v>
      </c>
      <c r="G18" s="331" t="s">
        <v>833</v>
      </c>
      <c r="H18" s="333" t="s">
        <v>1018</v>
      </c>
      <c r="I18" s="108" t="str">
        <f t="shared" si="0"/>
        <v> -</v>
      </c>
    </row>
    <row r="19" spans="1:9" ht="53.25" customHeight="1">
      <c r="A19" s="184" t="s">
        <v>1199</v>
      </c>
      <c r="B19" s="183">
        <v>43112</v>
      </c>
      <c r="C19" s="186">
        <v>190000</v>
      </c>
      <c r="D19" s="334">
        <v>43140</v>
      </c>
      <c r="E19" s="186">
        <v>95000</v>
      </c>
      <c r="F19" s="192" t="s">
        <v>1200</v>
      </c>
      <c r="G19" s="188" t="s">
        <v>840</v>
      </c>
      <c r="H19" s="189" t="s">
        <v>1201</v>
      </c>
      <c r="I19" s="108">
        <f t="shared" si="0"/>
        <v>95000</v>
      </c>
    </row>
    <row r="20" spans="1:9" ht="15">
      <c r="A20" s="536" t="s">
        <v>360</v>
      </c>
      <c r="B20" s="536"/>
      <c r="C20" s="536"/>
      <c r="D20" s="536"/>
      <c r="E20" s="536"/>
      <c r="F20" s="536"/>
      <c r="G20" s="536"/>
      <c r="H20" s="536"/>
      <c r="I20" s="537">
        <f>SUM(I13:I19)</f>
        <v>268949.95</v>
      </c>
    </row>
    <row r="22" ht="15">
      <c r="E22" s="63"/>
    </row>
  </sheetData>
  <sheetProtection formatCells="0" formatColumns="0" formatRows="0" insertColumns="0" insertRows="0" insertHyperlinks="0" deleteColumns="0" deleteRows="0" sort="0" autoFilter="0" pivotTables="0"/>
  <mergeCells count="3">
    <mergeCell ref="A20:H20"/>
    <mergeCell ref="A9:H9"/>
    <mergeCell ref="A1:I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X25"/>
  <sheetViews>
    <sheetView zoomScalePageLayoutView="0" workbookViewId="0" topLeftCell="A1">
      <selection activeCell="A13" sqref="A13:T13"/>
    </sheetView>
  </sheetViews>
  <sheetFormatPr defaultColWidth="9.140625" defaultRowHeight="15"/>
  <cols>
    <col min="1" max="1" width="1.8515625" style="0" customWidth="1"/>
    <col min="2" max="2" width="2.57421875" style="0" customWidth="1"/>
    <col min="3" max="3" width="3.57421875" style="0" hidden="1" customWidth="1"/>
    <col min="4" max="4" width="4.00390625" style="0" customWidth="1"/>
    <col min="5" max="5" width="2.421875" style="0" customWidth="1"/>
    <col min="6" max="6" width="1.8515625" style="0" customWidth="1"/>
    <col min="7" max="7" width="2.7109375" style="0" customWidth="1"/>
    <col min="8" max="8" width="1.57421875" style="0" customWidth="1"/>
    <col min="9" max="9" width="3.140625" style="0" customWidth="1"/>
    <col min="10" max="10" width="1.8515625" style="0" customWidth="1"/>
    <col min="11" max="11" width="2.7109375" style="0" customWidth="1"/>
    <col min="12" max="12" width="1.8515625" style="0" customWidth="1"/>
    <col min="13" max="13" width="1.57421875" style="0" customWidth="1"/>
    <col min="14" max="14" width="2.421875" style="0" customWidth="1"/>
    <col min="15" max="15" width="2.57421875" style="0" customWidth="1"/>
    <col min="16" max="16" width="1.57421875" style="0" customWidth="1"/>
    <col min="17" max="17" width="2.421875" style="0" customWidth="1"/>
    <col min="18" max="18" width="1.421875" style="0" customWidth="1"/>
    <col min="19" max="19" width="3.00390625" style="0" customWidth="1"/>
    <col min="20" max="20" width="1.57421875" style="0" customWidth="1"/>
    <col min="21" max="21" width="2.00390625" style="0" customWidth="1"/>
    <col min="22" max="22" width="1.57421875" style="0" customWidth="1"/>
    <col min="23" max="23" width="2.57421875" style="0" customWidth="1"/>
    <col min="24" max="24" width="2.7109375" style="0" customWidth="1"/>
    <col min="25" max="25" width="1.28515625" style="0" customWidth="1"/>
    <col min="26" max="27" width="2.7109375" style="0" customWidth="1"/>
    <col min="28" max="28" width="2.8515625" style="0" customWidth="1"/>
    <col min="29" max="29" width="3.57421875" style="0" customWidth="1"/>
    <col min="30" max="30" width="1.57421875" style="0" customWidth="1"/>
    <col min="31" max="31" width="4.00390625" style="0" customWidth="1"/>
    <col min="32" max="32" width="2.421875" style="0" hidden="1" customWidth="1"/>
    <col min="33" max="33" width="5.140625" style="0" hidden="1" customWidth="1"/>
    <col min="34" max="36" width="9.140625" style="0" hidden="1" customWidth="1"/>
    <col min="37" max="37" width="5.57421875" style="0" hidden="1" customWidth="1"/>
    <col min="38" max="40" width="9.140625" style="0" hidden="1" customWidth="1"/>
    <col min="41" max="41" width="4.00390625" style="0" customWidth="1"/>
    <col min="42" max="42" width="6.00390625" style="0" hidden="1" customWidth="1"/>
    <col min="43" max="43" width="9.140625" style="0" hidden="1" customWidth="1"/>
    <col min="44" max="44" width="1.1484375" style="0" hidden="1" customWidth="1"/>
    <col min="45" max="45" width="4.57421875" style="0" customWidth="1"/>
    <col min="46" max="46" width="6.8515625" style="0" customWidth="1"/>
    <col min="47" max="47" width="4.421875" style="0" hidden="1" customWidth="1"/>
    <col min="48" max="48" width="9.140625" style="0" hidden="1" customWidth="1"/>
    <col min="49" max="49" width="1.421875" style="0" customWidth="1"/>
    <col min="50" max="50" width="0.42578125" style="0" hidden="1" customWidth="1"/>
  </cols>
  <sheetData>
    <row r="1" spans="1:50" ht="216.75" customHeight="1">
      <c r="A1" s="541" t="s">
        <v>362</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c r="AW1" s="541"/>
      <c r="AX1" s="541"/>
    </row>
    <row r="2" spans="1:50" ht="15">
      <c r="A2" s="542" t="s">
        <v>363</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3">
        <v>9</v>
      </c>
      <c r="AP2" s="543"/>
      <c r="AQ2" s="543"/>
      <c r="AR2" s="543"/>
      <c r="AS2" s="543"/>
      <c r="AT2" s="543">
        <v>1</v>
      </c>
      <c r="AU2" s="543"/>
      <c r="AV2" s="543"/>
      <c r="AW2" s="543"/>
      <c r="AX2" s="543"/>
    </row>
    <row r="3" spans="1:50" ht="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 r="A4" s="542" t="s">
        <v>364</v>
      </c>
      <c r="B4" s="542"/>
      <c r="C4" s="542"/>
      <c r="D4" s="542"/>
      <c r="E4" s="542"/>
      <c r="F4" s="542"/>
      <c r="G4" s="542"/>
      <c r="H4" s="542"/>
      <c r="I4" s="542"/>
      <c r="J4" s="542"/>
      <c r="K4" s="542"/>
      <c r="L4" s="543">
        <v>2</v>
      </c>
      <c r="M4" s="543"/>
      <c r="N4" s="543">
        <v>7</v>
      </c>
      <c r="O4" s="543"/>
      <c r="P4" s="543" t="s">
        <v>604</v>
      </c>
      <c r="Q4" s="543"/>
      <c r="R4" s="543">
        <v>0</v>
      </c>
      <c r="S4" s="543"/>
      <c r="T4" s="543">
        <v>4</v>
      </c>
      <c r="U4" s="543"/>
      <c r="V4" s="543" t="s">
        <v>604</v>
      </c>
      <c r="W4" s="543"/>
      <c r="X4" s="543">
        <v>2</v>
      </c>
      <c r="Y4" s="543"/>
      <c r="Z4" s="543">
        <v>0</v>
      </c>
      <c r="AA4" s="543"/>
      <c r="AB4" s="543">
        <v>1</v>
      </c>
      <c r="AC4" s="543"/>
      <c r="AD4" s="543">
        <v>8</v>
      </c>
      <c r="AE4" s="543"/>
      <c r="AF4" s="6"/>
      <c r="AG4" s="6"/>
      <c r="AH4" s="6"/>
      <c r="AI4" s="6"/>
      <c r="AJ4" s="6"/>
      <c r="AK4" s="6"/>
      <c r="AL4" s="6"/>
      <c r="AM4" s="6"/>
      <c r="AN4" s="6"/>
      <c r="AO4" s="6"/>
      <c r="AP4" s="6"/>
      <c r="AQ4" s="6"/>
      <c r="AR4" s="6"/>
      <c r="AS4" s="6"/>
      <c r="AT4" s="6"/>
      <c r="AU4" s="6"/>
      <c r="AV4" s="6"/>
      <c r="AW4" s="6"/>
      <c r="AX4" s="6"/>
    </row>
    <row r="5" spans="1:50" ht="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 r="A6" s="540" t="s">
        <v>365</v>
      </c>
      <c r="B6" s="540"/>
      <c r="C6" s="540"/>
      <c r="D6" s="540"/>
      <c r="E6" s="540"/>
      <c r="F6" s="540"/>
      <c r="G6" s="540"/>
      <c r="H6" s="540"/>
      <c r="I6" s="540"/>
      <c r="J6" s="540"/>
      <c r="K6" s="540"/>
      <c r="L6" s="540"/>
      <c r="M6" s="540"/>
      <c r="N6" s="540"/>
      <c r="O6" s="540"/>
      <c r="P6" s="540"/>
      <c r="Q6" s="540"/>
      <c r="R6" s="540"/>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
      <c r="A7" s="543"/>
      <c r="B7" s="543"/>
      <c r="C7" s="543"/>
      <c r="D7" s="543"/>
      <c r="E7" s="543"/>
      <c r="F7" s="543"/>
      <c r="G7" s="543"/>
      <c r="H7" s="543"/>
      <c r="I7" s="543"/>
      <c r="J7" s="543"/>
      <c r="K7" s="543"/>
      <c r="L7" s="543"/>
      <c r="M7" s="543"/>
      <c r="N7" s="543"/>
      <c r="O7" s="543"/>
      <c r="P7" s="543"/>
      <c r="Q7" s="543"/>
      <c r="R7" s="543"/>
      <c r="S7" s="543"/>
      <c r="T7" s="543"/>
      <c r="U7" s="327"/>
      <c r="V7" s="327"/>
      <c r="W7" s="327"/>
      <c r="X7" s="29"/>
      <c r="Y7" s="29"/>
      <c r="Z7" s="545"/>
      <c r="AA7" s="545"/>
      <c r="AB7" s="545"/>
      <c r="AC7" s="545"/>
      <c r="AD7" s="545"/>
      <c r="AE7" s="545"/>
      <c r="AF7" s="545"/>
      <c r="AG7" s="545"/>
      <c r="AH7" s="545"/>
      <c r="AI7" s="545"/>
      <c r="AJ7" s="545"/>
      <c r="AK7" s="545"/>
      <c r="AL7" s="29"/>
      <c r="AM7" s="544" t="s">
        <v>1217</v>
      </c>
      <c r="AN7" s="544"/>
      <c r="AO7" s="544"/>
      <c r="AP7" s="544"/>
      <c r="AQ7" s="544"/>
      <c r="AR7" s="544"/>
      <c r="AS7" s="544"/>
      <c r="AT7" s="544"/>
      <c r="AU7" s="544"/>
      <c r="AV7" s="544"/>
      <c r="AW7" s="544"/>
      <c r="AX7" s="6"/>
    </row>
    <row r="8" spans="1:50" ht="15">
      <c r="A8" s="546" t="s">
        <v>366</v>
      </c>
      <c r="B8" s="546"/>
      <c r="C8" s="546"/>
      <c r="D8" s="546"/>
      <c r="E8" s="546"/>
      <c r="F8" s="546"/>
      <c r="G8" s="546"/>
      <c r="H8" s="546"/>
      <c r="I8" s="546"/>
      <c r="J8" s="546"/>
      <c r="K8" s="546"/>
      <c r="L8" s="546"/>
      <c r="M8" s="546"/>
      <c r="N8" s="546"/>
      <c r="O8" s="546"/>
      <c r="P8" s="546"/>
      <c r="Q8" s="546"/>
      <c r="R8" s="546"/>
      <c r="S8" s="546"/>
      <c r="T8" s="546"/>
      <c r="U8" s="6"/>
      <c r="V8" s="6"/>
      <c r="W8" s="6"/>
      <c r="X8" s="6"/>
      <c r="Y8" s="6"/>
      <c r="Z8" s="563" t="s">
        <v>379</v>
      </c>
      <c r="AA8" s="563"/>
      <c r="AB8" s="563"/>
      <c r="AC8" s="563"/>
      <c r="AD8" s="563"/>
      <c r="AE8" s="563"/>
      <c r="AF8" s="563"/>
      <c r="AG8" s="563"/>
      <c r="AH8" s="563"/>
      <c r="AI8" s="563"/>
      <c r="AJ8" s="563"/>
      <c r="AK8" s="563"/>
      <c r="AL8" s="420"/>
      <c r="AM8" s="420"/>
      <c r="AN8" s="420"/>
      <c r="AO8" s="420"/>
      <c r="AP8" s="420"/>
      <c r="AQ8" s="420"/>
      <c r="AR8" s="420"/>
      <c r="AS8" s="420"/>
      <c r="AT8" s="420"/>
      <c r="AU8" s="420"/>
      <c r="AV8" s="420"/>
      <c r="AW8" s="420"/>
      <c r="AX8" s="6"/>
    </row>
    <row r="9" spans="1:50" ht="15">
      <c r="A9" s="547"/>
      <c r="B9" s="547"/>
      <c r="C9" s="547"/>
      <c r="D9" s="547"/>
      <c r="E9" s="547"/>
      <c r="F9" s="547"/>
      <c r="G9" s="547"/>
      <c r="H9" s="547"/>
      <c r="I9" s="547"/>
      <c r="J9" s="547"/>
      <c r="K9" s="547"/>
      <c r="L9" s="547"/>
      <c r="M9" s="547"/>
      <c r="N9" s="547"/>
      <c r="O9" s="547"/>
      <c r="P9" s="547"/>
      <c r="Q9" s="547"/>
      <c r="R9" s="547"/>
      <c r="S9" s="547"/>
      <c r="T9" s="547"/>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c r="A10" s="547"/>
      <c r="B10" s="547"/>
      <c r="C10" s="547"/>
      <c r="D10" s="547"/>
      <c r="E10" s="547"/>
      <c r="F10" s="547"/>
      <c r="G10" s="547"/>
      <c r="H10" s="547"/>
      <c r="I10" s="547"/>
      <c r="J10" s="547"/>
      <c r="K10" s="547"/>
      <c r="L10" s="547"/>
      <c r="M10" s="547"/>
      <c r="N10" s="547"/>
      <c r="O10" s="547"/>
      <c r="P10" s="547"/>
      <c r="Q10" s="547"/>
      <c r="R10" s="547"/>
      <c r="S10" s="547"/>
      <c r="T10" s="547"/>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
      <c r="A11" s="6"/>
      <c r="B11" s="6"/>
      <c r="C11" s="6"/>
      <c r="D11" s="6"/>
      <c r="E11" s="6"/>
      <c r="F11" s="6"/>
      <c r="G11" s="6"/>
      <c r="H11" s="6"/>
      <c r="I11" s="6"/>
      <c r="J11" s="6"/>
      <c r="K11" s="6"/>
      <c r="L11" s="6"/>
      <c r="M11" s="6"/>
      <c r="N11" s="6"/>
      <c r="O11" s="6"/>
      <c r="P11" s="6"/>
      <c r="Q11" s="6"/>
      <c r="R11" s="6"/>
      <c r="S11" s="6"/>
      <c r="T11" s="6"/>
      <c r="U11" s="6"/>
      <c r="V11" s="6"/>
      <c r="W11" s="6"/>
      <c r="X11" s="6" t="s">
        <v>367</v>
      </c>
      <c r="Y11" s="6"/>
      <c r="Z11" s="6" t="s">
        <v>368</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
      <c r="A12" s="548" t="s">
        <v>369</v>
      </c>
      <c r="B12" s="549"/>
      <c r="C12" s="549"/>
      <c r="D12" s="549"/>
      <c r="E12" s="549"/>
      <c r="F12" s="549"/>
      <c r="G12" s="549"/>
      <c r="H12" s="549"/>
      <c r="I12" s="549"/>
      <c r="J12" s="549"/>
      <c r="K12" s="549"/>
      <c r="L12" s="549"/>
      <c r="M12" s="549"/>
      <c r="N12" s="549"/>
      <c r="O12" s="549"/>
      <c r="P12" s="549"/>
      <c r="Q12" s="549"/>
      <c r="R12" s="549"/>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
      <c r="A13" s="543"/>
      <c r="B13" s="543"/>
      <c r="C13" s="543"/>
      <c r="D13" s="543"/>
      <c r="E13" s="543"/>
      <c r="F13" s="543"/>
      <c r="G13" s="543"/>
      <c r="H13" s="543"/>
      <c r="I13" s="543"/>
      <c r="J13" s="543"/>
      <c r="K13" s="543"/>
      <c r="L13" s="543"/>
      <c r="M13" s="543"/>
      <c r="N13" s="543"/>
      <c r="O13" s="543"/>
      <c r="P13" s="543"/>
      <c r="Q13" s="543"/>
      <c r="R13" s="543"/>
      <c r="S13" s="543"/>
      <c r="T13" s="543"/>
      <c r="U13" s="327"/>
      <c r="V13" s="327"/>
      <c r="W13" s="327"/>
      <c r="X13" s="29"/>
      <c r="Y13" s="29"/>
      <c r="Z13" s="545"/>
      <c r="AA13" s="545"/>
      <c r="AB13" s="545"/>
      <c r="AC13" s="545"/>
      <c r="AD13" s="545"/>
      <c r="AE13" s="545"/>
      <c r="AF13" s="545"/>
      <c r="AG13" s="545"/>
      <c r="AH13" s="545"/>
      <c r="AI13" s="545"/>
      <c r="AJ13" s="545"/>
      <c r="AK13" s="545"/>
      <c r="AL13" s="29"/>
      <c r="AM13" s="544" t="s">
        <v>1218</v>
      </c>
      <c r="AN13" s="544"/>
      <c r="AO13" s="544"/>
      <c r="AP13" s="544"/>
      <c r="AQ13" s="544"/>
      <c r="AR13" s="544"/>
      <c r="AS13" s="544"/>
      <c r="AT13" s="544"/>
      <c r="AU13" s="544"/>
      <c r="AV13" s="544"/>
      <c r="AW13" s="544"/>
      <c r="AX13" s="6"/>
    </row>
    <row r="14" spans="1:50" ht="15">
      <c r="A14" s="546" t="s">
        <v>366</v>
      </c>
      <c r="B14" s="546"/>
      <c r="C14" s="546"/>
      <c r="D14" s="546"/>
      <c r="E14" s="546"/>
      <c r="F14" s="546"/>
      <c r="G14" s="546"/>
      <c r="H14" s="546"/>
      <c r="I14" s="546"/>
      <c r="J14" s="546"/>
      <c r="K14" s="546"/>
      <c r="L14" s="546"/>
      <c r="M14" s="546"/>
      <c r="N14" s="546"/>
      <c r="O14" s="546"/>
      <c r="P14" s="546"/>
      <c r="Q14" s="546"/>
      <c r="R14" s="546"/>
      <c r="S14" s="546"/>
      <c r="T14" s="546"/>
      <c r="U14" s="6"/>
      <c r="V14" s="6"/>
      <c r="W14" s="6"/>
      <c r="X14" s="6"/>
      <c r="Y14" s="6"/>
      <c r="Z14" s="563" t="s">
        <v>379</v>
      </c>
      <c r="AA14" s="563"/>
      <c r="AB14" s="563"/>
      <c r="AC14" s="563"/>
      <c r="AD14" s="563"/>
      <c r="AE14" s="563"/>
      <c r="AF14" s="563"/>
      <c r="AG14" s="563"/>
      <c r="AH14" s="563"/>
      <c r="AI14" s="563"/>
      <c r="AJ14" s="563"/>
      <c r="AK14" s="563"/>
      <c r="AL14" s="420"/>
      <c r="AM14" s="420"/>
      <c r="AN14" s="420"/>
      <c r="AO14" s="420"/>
      <c r="AP14" s="420"/>
      <c r="AQ14" s="420"/>
      <c r="AR14" s="420"/>
      <c r="AS14" s="420"/>
      <c r="AT14" s="420"/>
      <c r="AU14" s="420"/>
      <c r="AV14" s="420"/>
      <c r="AW14" s="420"/>
      <c r="AX14" s="6"/>
    </row>
    <row r="15" spans="1:50" ht="15">
      <c r="A15" s="547"/>
      <c r="B15" s="547"/>
      <c r="C15" s="547"/>
      <c r="D15" s="547"/>
      <c r="E15" s="547"/>
      <c r="F15" s="547"/>
      <c r="G15" s="547"/>
      <c r="H15" s="547"/>
      <c r="I15" s="547"/>
      <c r="J15" s="547"/>
      <c r="K15" s="547"/>
      <c r="L15" s="547"/>
      <c r="M15" s="547"/>
      <c r="N15" s="547"/>
      <c r="O15" s="547"/>
      <c r="P15" s="547"/>
      <c r="Q15" s="547"/>
      <c r="R15" s="547"/>
      <c r="S15" s="547"/>
      <c r="T15" s="547"/>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c r="A16" s="547"/>
      <c r="B16" s="547"/>
      <c r="C16" s="547"/>
      <c r="D16" s="547"/>
      <c r="E16" s="547"/>
      <c r="F16" s="547"/>
      <c r="G16" s="547"/>
      <c r="H16" s="547"/>
      <c r="I16" s="547"/>
      <c r="J16" s="547"/>
      <c r="K16" s="547"/>
      <c r="L16" s="547"/>
      <c r="M16" s="547"/>
      <c r="N16" s="547"/>
      <c r="O16" s="547"/>
      <c r="P16" s="547"/>
      <c r="Q16" s="547"/>
      <c r="R16" s="547"/>
      <c r="S16" s="547"/>
      <c r="T16" s="547"/>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c r="A17" s="26"/>
      <c r="B17" s="567" t="s">
        <v>370</v>
      </c>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26"/>
    </row>
    <row r="18" spans="1:50" ht="35.25" customHeight="1">
      <c r="A18" s="543"/>
      <c r="B18" s="543"/>
      <c r="C18" s="543"/>
      <c r="D18" s="543"/>
      <c r="E18" s="543"/>
      <c r="F18" s="568" t="s">
        <v>371</v>
      </c>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6"/>
    </row>
    <row r="19" spans="1:50" ht="15">
      <c r="A19" s="564"/>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4"/>
      <c r="AU19" s="564"/>
      <c r="AV19" s="564"/>
      <c r="AW19" s="564"/>
      <c r="AX19" s="6"/>
    </row>
    <row r="20" spans="1:50" ht="27.75" customHeight="1">
      <c r="A20" s="565" t="s">
        <v>372</v>
      </c>
      <c r="B20" s="565"/>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R20" s="565"/>
      <c r="AS20" s="565"/>
      <c r="AT20" s="565"/>
      <c r="AU20" s="565"/>
      <c r="AV20" s="565"/>
      <c r="AW20" s="565"/>
      <c r="AX20" s="27"/>
    </row>
    <row r="21" spans="1:50" ht="16.5" customHeight="1">
      <c r="A21" s="543" t="s">
        <v>373</v>
      </c>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6"/>
    </row>
    <row r="22" spans="1:50" ht="37.5" customHeight="1">
      <c r="A22" s="566"/>
      <c r="B22" s="566"/>
      <c r="C22" s="566"/>
      <c r="D22" s="566"/>
      <c r="E22" s="566"/>
      <c r="F22" s="566" t="s">
        <v>374</v>
      </c>
      <c r="G22" s="566"/>
      <c r="H22" s="566"/>
      <c r="I22" s="566"/>
      <c r="J22" s="566"/>
      <c r="K22" s="566"/>
      <c r="L22" s="566"/>
      <c r="M22" s="566"/>
      <c r="N22" s="566"/>
      <c r="O22" s="566"/>
      <c r="P22" s="566"/>
      <c r="Q22" s="566"/>
      <c r="R22" s="566"/>
      <c r="S22" s="566"/>
      <c r="T22" s="566"/>
      <c r="U22" s="566"/>
      <c r="V22" s="566" t="s">
        <v>375</v>
      </c>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26"/>
    </row>
    <row r="23" spans="1:50" ht="4.5" customHeight="1">
      <c r="A23" s="550" t="s">
        <v>376</v>
      </c>
      <c r="B23" s="551"/>
      <c r="C23" s="551"/>
      <c r="D23" s="551"/>
      <c r="E23" s="551"/>
      <c r="F23" s="551"/>
      <c r="G23" s="551"/>
      <c r="H23" s="551"/>
      <c r="I23" s="551"/>
      <c r="J23" s="551"/>
      <c r="K23" s="551"/>
      <c r="L23" s="551"/>
      <c r="M23" s="551"/>
      <c r="N23" s="551"/>
      <c r="O23" s="551"/>
      <c r="P23" s="551"/>
      <c r="Q23" s="551"/>
      <c r="R23" s="551"/>
      <c r="S23" s="551"/>
      <c r="T23" s="551"/>
      <c r="U23" s="552"/>
      <c r="V23" s="556"/>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U23" s="557"/>
      <c r="AV23" s="557"/>
      <c r="AW23" s="558"/>
      <c r="AX23" s="26"/>
    </row>
    <row r="24" spans="1:50" ht="71.25" customHeight="1">
      <c r="A24" s="553"/>
      <c r="B24" s="554"/>
      <c r="C24" s="554"/>
      <c r="D24" s="554"/>
      <c r="E24" s="554"/>
      <c r="F24" s="554"/>
      <c r="G24" s="554"/>
      <c r="H24" s="554"/>
      <c r="I24" s="554"/>
      <c r="J24" s="554"/>
      <c r="K24" s="554"/>
      <c r="L24" s="554"/>
      <c r="M24" s="554"/>
      <c r="N24" s="554"/>
      <c r="O24" s="554"/>
      <c r="P24" s="554"/>
      <c r="Q24" s="554"/>
      <c r="R24" s="554"/>
      <c r="S24" s="554"/>
      <c r="T24" s="554"/>
      <c r="U24" s="555"/>
      <c r="V24" s="559" t="s">
        <v>377</v>
      </c>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1"/>
      <c r="AX24" s="26"/>
    </row>
    <row r="25" spans="1:50" ht="50.25" customHeight="1">
      <c r="A25" s="562" t="s">
        <v>378</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28"/>
    </row>
  </sheetData>
  <sheetProtection/>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30"/>
  <sheetViews>
    <sheetView zoomScalePageLayoutView="0" workbookViewId="0" topLeftCell="A1">
      <selection activeCell="H10" sqref="H10"/>
    </sheetView>
  </sheetViews>
  <sheetFormatPr defaultColWidth="9.140625" defaultRowHeight="15"/>
  <cols>
    <col min="1" max="1" width="24.00390625" style="0" customWidth="1"/>
    <col min="2" max="2" width="11.421875" style="0" customWidth="1"/>
    <col min="3" max="3" width="20.421875" style="0" customWidth="1"/>
    <col min="4" max="4" width="20.57421875" style="0" customWidth="1"/>
    <col min="5" max="5" width="22.8515625" style="0" customWidth="1"/>
  </cols>
  <sheetData>
    <row r="1" spans="1:5" ht="15.75">
      <c r="A1" s="419" t="s">
        <v>20</v>
      </c>
      <c r="B1" s="420"/>
      <c r="C1" s="420"/>
      <c r="D1" s="420"/>
      <c r="E1" s="420"/>
    </row>
    <row r="2" spans="1:5" ht="15.75">
      <c r="A2" s="419" t="s">
        <v>21</v>
      </c>
      <c r="B2" s="420"/>
      <c r="C2" s="420"/>
      <c r="D2" s="420"/>
      <c r="E2" s="420"/>
    </row>
    <row r="3" ht="15">
      <c r="A3" s="5"/>
    </row>
    <row r="4" spans="1:5" ht="62.25" customHeight="1">
      <c r="A4" s="92" t="s">
        <v>22</v>
      </c>
      <c r="B4" s="92" t="s">
        <v>397</v>
      </c>
      <c r="C4" s="92" t="s">
        <v>23</v>
      </c>
      <c r="D4" s="92" t="s">
        <v>24</v>
      </c>
      <c r="E4" s="92" t="s">
        <v>25</v>
      </c>
    </row>
    <row r="5" spans="1:5" ht="51" customHeight="1">
      <c r="A5" s="358" t="s">
        <v>1222</v>
      </c>
      <c r="B5" s="359">
        <v>39901123</v>
      </c>
      <c r="C5" s="360" t="s">
        <v>1180</v>
      </c>
      <c r="D5" s="358" t="s">
        <v>1219</v>
      </c>
      <c r="E5" s="357" t="s">
        <v>1110</v>
      </c>
    </row>
    <row r="6" spans="1:5" ht="48">
      <c r="A6" s="358" t="s">
        <v>1224</v>
      </c>
      <c r="B6" s="359">
        <v>39946248</v>
      </c>
      <c r="C6" s="360" t="s">
        <v>1183</v>
      </c>
      <c r="D6" s="360" t="s">
        <v>1183</v>
      </c>
      <c r="E6" s="355" t="s">
        <v>1111</v>
      </c>
    </row>
    <row r="7" spans="1:5" ht="60">
      <c r="A7" s="358" t="s">
        <v>1112</v>
      </c>
      <c r="B7" s="359">
        <v>39874446</v>
      </c>
      <c r="C7" s="360" t="s">
        <v>1181</v>
      </c>
      <c r="D7" s="358" t="s">
        <v>1181</v>
      </c>
      <c r="E7" s="355" t="s">
        <v>1113</v>
      </c>
    </row>
    <row r="8" spans="1:5" ht="48">
      <c r="A8" s="358" t="s">
        <v>1114</v>
      </c>
      <c r="B8" s="359">
        <v>39977234</v>
      </c>
      <c r="C8" s="360" t="s">
        <v>1115</v>
      </c>
      <c r="D8" s="360" t="s">
        <v>1221</v>
      </c>
      <c r="E8" s="355" t="s">
        <v>1220</v>
      </c>
    </row>
    <row r="9" spans="1:5" ht="72">
      <c r="A9" s="358" t="s">
        <v>1225</v>
      </c>
      <c r="B9" s="359">
        <v>39925338</v>
      </c>
      <c r="C9" s="358" t="s">
        <v>1116</v>
      </c>
      <c r="D9" s="358" t="s">
        <v>1116</v>
      </c>
      <c r="E9" s="355" t="s">
        <v>1117</v>
      </c>
    </row>
    <row r="10" spans="1:5" ht="72">
      <c r="A10" s="358" t="s">
        <v>1223</v>
      </c>
      <c r="B10" s="359">
        <v>40031888</v>
      </c>
      <c r="C10" s="360" t="s">
        <v>1118</v>
      </c>
      <c r="D10" s="358" t="s">
        <v>1119</v>
      </c>
      <c r="E10" s="355" t="s">
        <v>1120</v>
      </c>
    </row>
    <row r="11" spans="1:5" ht="72">
      <c r="A11" s="358" t="s">
        <v>1121</v>
      </c>
      <c r="B11" s="359">
        <v>39923938</v>
      </c>
      <c r="C11" s="360" t="s">
        <v>1122</v>
      </c>
      <c r="D11" s="358" t="s">
        <v>1122</v>
      </c>
      <c r="E11" s="355" t="s">
        <v>1123</v>
      </c>
    </row>
    <row r="12" spans="1:5" ht="60">
      <c r="A12" s="358" t="s">
        <v>1124</v>
      </c>
      <c r="B12" s="359">
        <v>39915162</v>
      </c>
      <c r="C12" s="360" t="s">
        <v>1125</v>
      </c>
      <c r="D12" s="360" t="s">
        <v>1125</v>
      </c>
      <c r="E12" s="355" t="s">
        <v>1126</v>
      </c>
    </row>
    <row r="13" spans="1:5" ht="72">
      <c r="A13" s="358" t="s">
        <v>1226</v>
      </c>
      <c r="B13" s="359">
        <v>39949818</v>
      </c>
      <c r="C13" s="360" t="s">
        <v>1127</v>
      </c>
      <c r="D13" s="360" t="s">
        <v>1128</v>
      </c>
      <c r="E13" s="355" t="s">
        <v>1129</v>
      </c>
    </row>
    <row r="14" spans="1:5" ht="72">
      <c r="A14" s="358" t="s">
        <v>1227</v>
      </c>
      <c r="B14" s="359">
        <v>39976560</v>
      </c>
      <c r="C14" s="360" t="s">
        <v>1130</v>
      </c>
      <c r="D14" s="360" t="s">
        <v>1130</v>
      </c>
      <c r="E14" s="355" t="s">
        <v>1131</v>
      </c>
    </row>
    <row r="15" spans="1:5" ht="72">
      <c r="A15" s="358" t="s">
        <v>1132</v>
      </c>
      <c r="B15" s="359">
        <v>39922803</v>
      </c>
      <c r="C15" s="360" t="s">
        <v>1133</v>
      </c>
      <c r="D15" s="360" t="s">
        <v>1134</v>
      </c>
      <c r="E15" s="355" t="s">
        <v>1135</v>
      </c>
    </row>
    <row r="16" spans="1:5" ht="60">
      <c r="A16" s="358" t="s">
        <v>1136</v>
      </c>
      <c r="B16" s="359">
        <v>39965606</v>
      </c>
      <c r="C16" s="360" t="s">
        <v>1137</v>
      </c>
      <c r="D16" s="360" t="s">
        <v>1138</v>
      </c>
      <c r="E16" s="355" t="s">
        <v>1139</v>
      </c>
    </row>
    <row r="17" spans="1:5" ht="72">
      <c r="A17" s="358" t="s">
        <v>1228</v>
      </c>
      <c r="B17" s="359">
        <v>39923503</v>
      </c>
      <c r="C17" s="360" t="s">
        <v>1140</v>
      </c>
      <c r="D17" s="358" t="s">
        <v>1141</v>
      </c>
      <c r="E17" s="355" t="s">
        <v>1142</v>
      </c>
    </row>
    <row r="18" spans="1:5" ht="48">
      <c r="A18" s="358" t="s">
        <v>1229</v>
      </c>
      <c r="B18" s="359">
        <v>39953669</v>
      </c>
      <c r="C18" s="360" t="s">
        <v>1143</v>
      </c>
      <c r="D18" s="358" t="s">
        <v>1144</v>
      </c>
      <c r="E18" s="355" t="s">
        <v>1145</v>
      </c>
    </row>
    <row r="19" spans="1:5" ht="48">
      <c r="A19" s="358" t="s">
        <v>1146</v>
      </c>
      <c r="B19" s="359">
        <v>39994815</v>
      </c>
      <c r="C19" s="360" t="s">
        <v>1147</v>
      </c>
      <c r="D19" s="358" t="s">
        <v>1238</v>
      </c>
      <c r="E19" s="355" t="s">
        <v>1148</v>
      </c>
    </row>
    <row r="20" spans="1:5" ht="72">
      <c r="A20" s="358" t="s">
        <v>1230</v>
      </c>
      <c r="B20" s="359">
        <v>39947896</v>
      </c>
      <c r="C20" s="360" t="s">
        <v>1149</v>
      </c>
      <c r="D20" s="358" t="s">
        <v>1150</v>
      </c>
      <c r="E20" s="355" t="s">
        <v>1151</v>
      </c>
    </row>
    <row r="21" spans="1:5" ht="84">
      <c r="A21" s="358" t="s">
        <v>1231</v>
      </c>
      <c r="B21" s="359">
        <v>39914504</v>
      </c>
      <c r="C21" s="360" t="s">
        <v>1152</v>
      </c>
      <c r="D21" s="358" t="s">
        <v>1152</v>
      </c>
      <c r="E21" s="355" t="s">
        <v>1153</v>
      </c>
    </row>
    <row r="22" spans="1:5" ht="48">
      <c r="A22" s="358" t="s">
        <v>1232</v>
      </c>
      <c r="B22" s="359">
        <v>39945637</v>
      </c>
      <c r="C22" s="360" t="s">
        <v>1154</v>
      </c>
      <c r="D22" s="360" t="s">
        <v>1154</v>
      </c>
      <c r="E22" s="355" t="s">
        <v>1155</v>
      </c>
    </row>
    <row r="23" spans="1:5" ht="60">
      <c r="A23" s="358" t="s">
        <v>1156</v>
      </c>
      <c r="B23" s="359">
        <v>39943199</v>
      </c>
      <c r="C23" s="360" t="s">
        <v>1157</v>
      </c>
      <c r="D23" s="358" t="s">
        <v>1157</v>
      </c>
      <c r="E23" s="355" t="s">
        <v>1158</v>
      </c>
    </row>
    <row r="24" spans="1:5" ht="72">
      <c r="A24" s="358" t="s">
        <v>1233</v>
      </c>
      <c r="B24" s="359">
        <v>39973329</v>
      </c>
      <c r="C24" s="360" t="s">
        <v>1159</v>
      </c>
      <c r="D24" s="360" t="s">
        <v>1160</v>
      </c>
      <c r="E24" s="355" t="s">
        <v>1161</v>
      </c>
    </row>
    <row r="25" spans="1:5" ht="48">
      <c r="A25" s="358" t="s">
        <v>1234</v>
      </c>
      <c r="B25" s="359">
        <v>39904145</v>
      </c>
      <c r="C25" s="360" t="s">
        <v>1182</v>
      </c>
      <c r="D25" s="358" t="s">
        <v>1182</v>
      </c>
      <c r="E25" s="355" t="s">
        <v>1162</v>
      </c>
    </row>
    <row r="26" spans="1:5" ht="72">
      <c r="A26" s="358" t="s">
        <v>1235</v>
      </c>
      <c r="B26" s="359">
        <v>39933490</v>
      </c>
      <c r="C26" s="358" t="s">
        <v>1163</v>
      </c>
      <c r="D26" s="358" t="s">
        <v>1163</v>
      </c>
      <c r="E26" s="355" t="s">
        <v>1164</v>
      </c>
    </row>
    <row r="27" spans="1:5" ht="48">
      <c r="A27" s="361" t="s">
        <v>1236</v>
      </c>
      <c r="B27" s="359">
        <v>39945181</v>
      </c>
      <c r="C27" s="360" t="s">
        <v>1165</v>
      </c>
      <c r="D27" s="360" t="s">
        <v>1166</v>
      </c>
      <c r="E27" s="355" t="s">
        <v>1167</v>
      </c>
    </row>
    <row r="28" spans="1:5" ht="60">
      <c r="A28" s="361" t="s">
        <v>1168</v>
      </c>
      <c r="B28" s="359">
        <v>39914462</v>
      </c>
      <c r="C28" s="360" t="s">
        <v>1169</v>
      </c>
      <c r="D28" s="358" t="s">
        <v>1169</v>
      </c>
      <c r="E28" s="355" t="s">
        <v>1170</v>
      </c>
    </row>
    <row r="29" spans="1:5" ht="60">
      <c r="A29" s="361" t="s">
        <v>1237</v>
      </c>
      <c r="B29" s="359">
        <v>39941035</v>
      </c>
      <c r="C29" s="360" t="s">
        <v>1171</v>
      </c>
      <c r="D29" s="358" t="s">
        <v>1172</v>
      </c>
      <c r="E29" s="355" t="s">
        <v>1173</v>
      </c>
    </row>
    <row r="30" spans="1:5" ht="51.75" customHeight="1">
      <c r="A30" s="361" t="s">
        <v>1184</v>
      </c>
      <c r="B30" s="359">
        <v>41865074</v>
      </c>
      <c r="C30" s="360" t="s">
        <v>1185</v>
      </c>
      <c r="D30" s="360" t="s">
        <v>1185</v>
      </c>
      <c r="E30" s="356" t="s">
        <v>445</v>
      </c>
    </row>
  </sheetData>
  <sheetProtection/>
  <mergeCells count="2">
    <mergeCell ref="A1:E1"/>
    <mergeCell ref="A2:E2"/>
  </mergeCells>
  <printOptions/>
  <pageMargins left="0.2362204724409449" right="0.2362204724409449" top="0.35433070866141736" bottom="0.35433070866141736" header="0.31496062992125984" footer="0.31496062992125984"/>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sheetPr>
    <tabColor rgb="FF00B050"/>
  </sheetPr>
  <dimension ref="A1:G106"/>
  <sheetViews>
    <sheetView tabSelected="1" zoomScalePageLayoutView="0" workbookViewId="0" topLeftCell="A61">
      <selection activeCell="C97" sqref="C97"/>
    </sheetView>
  </sheetViews>
  <sheetFormatPr defaultColWidth="9.140625" defaultRowHeight="15"/>
  <cols>
    <col min="1" max="1" width="67.140625" style="0" customWidth="1"/>
    <col min="2" max="2" width="15.421875" style="0" customWidth="1"/>
    <col min="3" max="3" width="12.7109375" style="0" customWidth="1"/>
  </cols>
  <sheetData>
    <row r="1" spans="1:3" ht="15.75">
      <c r="A1" s="421" t="s">
        <v>28</v>
      </c>
      <c r="B1" s="422"/>
      <c r="C1" s="422"/>
    </row>
    <row r="2" spans="1:3" ht="15.75">
      <c r="A2" s="421" t="s">
        <v>29</v>
      </c>
      <c r="B2" s="422"/>
      <c r="C2" s="422"/>
    </row>
    <row r="3" spans="1:3" ht="63.75">
      <c r="A3" s="41" t="s">
        <v>30</v>
      </c>
      <c r="B3" s="41" t="s">
        <v>31</v>
      </c>
      <c r="C3" s="41" t="s">
        <v>506</v>
      </c>
    </row>
    <row r="4" spans="1:3" ht="25.5">
      <c r="A4" s="58" t="s">
        <v>408</v>
      </c>
      <c r="B4" s="48" t="s">
        <v>32</v>
      </c>
      <c r="C4" s="254">
        <f>C6+C9</f>
        <v>1844655.66</v>
      </c>
    </row>
    <row r="5" spans="1:3" ht="19.5" customHeight="1">
      <c r="A5" s="57" t="s">
        <v>33</v>
      </c>
      <c r="B5" s="48" t="s">
        <v>409</v>
      </c>
      <c r="C5" s="287" t="s">
        <v>445</v>
      </c>
    </row>
    <row r="6" spans="1:3" ht="15">
      <c r="A6" s="59" t="s">
        <v>528</v>
      </c>
      <c r="B6" s="48" t="s">
        <v>35</v>
      </c>
      <c r="C6" s="252">
        <f>C7+C8</f>
        <v>1813188.49</v>
      </c>
    </row>
    <row r="7" spans="1:3" ht="15">
      <c r="A7" s="59" t="s">
        <v>36</v>
      </c>
      <c r="B7" s="48" t="s">
        <v>37</v>
      </c>
      <c r="C7" s="287">
        <f>'Зв.МАЙНО'!C11</f>
        <v>1813188.49</v>
      </c>
    </row>
    <row r="8" spans="1:3" ht="15">
      <c r="A8" s="59" t="s">
        <v>38</v>
      </c>
      <c r="B8" s="48" t="s">
        <v>39</v>
      </c>
      <c r="C8" s="287">
        <f>'Зв.МАЙНО'!C12</f>
        <v>0</v>
      </c>
    </row>
    <row r="9" spans="1:3" ht="18" customHeight="1">
      <c r="A9" s="57" t="s">
        <v>40</v>
      </c>
      <c r="B9" s="48" t="s">
        <v>41</v>
      </c>
      <c r="C9" s="252">
        <f>'Зв.МАЙНО'!C13</f>
        <v>31467.17</v>
      </c>
    </row>
    <row r="10" spans="1:3" ht="15.75" customHeight="1">
      <c r="A10" s="57" t="s">
        <v>42</v>
      </c>
      <c r="B10" s="48" t="s">
        <v>43</v>
      </c>
      <c r="C10" s="287" t="s">
        <v>445</v>
      </c>
    </row>
    <row r="11" spans="1:3" ht="25.5">
      <c r="A11" s="58" t="s">
        <v>412</v>
      </c>
      <c r="B11" s="48" t="s">
        <v>411</v>
      </c>
      <c r="C11" s="254">
        <f>C12</f>
        <v>6618535.75</v>
      </c>
    </row>
    <row r="12" spans="1:3" ht="18" customHeight="1">
      <c r="A12" s="57" t="s">
        <v>44</v>
      </c>
      <c r="B12" s="48" t="s">
        <v>45</v>
      </c>
      <c r="C12" s="287">
        <f>'Зв.МАЙНО'!C17</f>
        <v>6618535.75</v>
      </c>
    </row>
    <row r="13" spans="1:3" ht="15.75" customHeight="1">
      <c r="A13" s="59" t="s">
        <v>529</v>
      </c>
      <c r="B13" s="48" t="s">
        <v>46</v>
      </c>
      <c r="C13" s="287" t="s">
        <v>445</v>
      </c>
    </row>
    <row r="14" spans="1:3" ht="15">
      <c r="A14" s="59" t="s">
        <v>36</v>
      </c>
      <c r="B14" s="48" t="s">
        <v>47</v>
      </c>
      <c r="C14" s="287" t="s">
        <v>445</v>
      </c>
    </row>
    <row r="15" spans="1:3" ht="15">
      <c r="A15" s="59" t="s">
        <v>48</v>
      </c>
      <c r="B15" s="48" t="s">
        <v>49</v>
      </c>
      <c r="C15" s="287" t="s">
        <v>445</v>
      </c>
    </row>
    <row r="16" spans="1:3" ht="17.25" customHeight="1">
      <c r="A16" s="57" t="s">
        <v>50</v>
      </c>
      <c r="B16" s="48" t="s">
        <v>51</v>
      </c>
      <c r="C16" s="287" t="s">
        <v>445</v>
      </c>
    </row>
    <row r="17" spans="1:3" ht="15">
      <c r="A17" s="57" t="s">
        <v>526</v>
      </c>
      <c r="B17" s="48" t="s">
        <v>525</v>
      </c>
      <c r="C17" s="254">
        <f>C18+C19</f>
        <v>557412.97</v>
      </c>
    </row>
    <row r="18" spans="1:3" ht="15">
      <c r="A18" s="57" t="s">
        <v>53</v>
      </c>
      <c r="B18" s="48" t="s">
        <v>34</v>
      </c>
      <c r="C18" s="287">
        <f>'Зв.КОШТИ'!C8</f>
        <v>557412.97</v>
      </c>
    </row>
    <row r="19" spans="1:3" ht="15">
      <c r="A19" s="57" t="s">
        <v>54</v>
      </c>
      <c r="B19" s="48" t="s">
        <v>35</v>
      </c>
      <c r="C19" s="287">
        <f>'Зв.КОШТИ'!C9</f>
        <v>0</v>
      </c>
    </row>
    <row r="20" spans="1:3" ht="15.75" customHeight="1">
      <c r="A20" s="57" t="s">
        <v>55</v>
      </c>
      <c r="B20" s="48" t="s">
        <v>41</v>
      </c>
      <c r="C20" s="287" t="s">
        <v>445</v>
      </c>
    </row>
    <row r="21" spans="1:3" ht="25.5">
      <c r="A21" s="57" t="s">
        <v>56</v>
      </c>
      <c r="B21" s="48" t="s">
        <v>43</v>
      </c>
      <c r="C21" s="287" t="s">
        <v>445</v>
      </c>
    </row>
    <row r="22" spans="1:3" ht="15" customHeight="1">
      <c r="A22" s="57" t="s">
        <v>507</v>
      </c>
      <c r="B22" s="48" t="s">
        <v>508</v>
      </c>
      <c r="C22" s="287" t="s">
        <v>445</v>
      </c>
    </row>
    <row r="23" spans="1:3" ht="28.5" customHeight="1">
      <c r="A23" s="57" t="s">
        <v>57</v>
      </c>
      <c r="B23" s="48" t="s">
        <v>45</v>
      </c>
      <c r="C23" s="287" t="s">
        <v>445</v>
      </c>
    </row>
    <row r="24" spans="1:3" ht="14.25" customHeight="1">
      <c r="A24" s="57" t="s">
        <v>58</v>
      </c>
      <c r="B24" s="48" t="s">
        <v>46</v>
      </c>
      <c r="C24" s="287" t="s">
        <v>445</v>
      </c>
    </row>
    <row r="25" spans="1:3" ht="15">
      <c r="A25" s="57" t="s">
        <v>510</v>
      </c>
      <c r="B25" s="48" t="s">
        <v>509</v>
      </c>
      <c r="C25" s="254">
        <f>C27+C31</f>
        <v>2867635.45</v>
      </c>
    </row>
    <row r="26" spans="1:3" ht="15">
      <c r="A26" s="57" t="s">
        <v>59</v>
      </c>
      <c r="B26" s="48"/>
      <c r="C26" s="247">
        <v>0</v>
      </c>
    </row>
    <row r="27" spans="1:3" ht="15">
      <c r="A27" s="57" t="s">
        <v>60</v>
      </c>
      <c r="B27" s="48" t="s">
        <v>34</v>
      </c>
      <c r="C27" s="252">
        <f>'Зв.ВНЕСКИ'!C6</f>
        <v>2867635.45</v>
      </c>
    </row>
    <row r="28" spans="1:3" ht="15">
      <c r="A28" s="57" t="s">
        <v>511</v>
      </c>
      <c r="B28" s="48" t="s">
        <v>61</v>
      </c>
      <c r="C28" s="287">
        <f>C29+C30</f>
        <v>511367.5</v>
      </c>
    </row>
    <row r="29" spans="1:3" ht="15">
      <c r="A29" s="57" t="s">
        <v>62</v>
      </c>
      <c r="B29" s="48" t="s">
        <v>61</v>
      </c>
      <c r="C29" s="287">
        <f>'Зв.ВНЕСКИ'!C10+'Зв.ВНЕСКИ'!C15</f>
        <v>42421</v>
      </c>
    </row>
    <row r="30" spans="1:3" ht="15">
      <c r="A30" s="57" t="s">
        <v>63</v>
      </c>
      <c r="B30" s="48" t="s">
        <v>61</v>
      </c>
      <c r="C30" s="287">
        <f>'Зв.ВНЕСКИ'!C13+'Зв.ВНЕСКИ'!C18</f>
        <v>468946.5</v>
      </c>
    </row>
    <row r="31" spans="1:3" ht="15">
      <c r="A31" s="57" t="s">
        <v>64</v>
      </c>
      <c r="B31" s="48" t="s">
        <v>43</v>
      </c>
      <c r="C31" s="252">
        <f>'Зв.ВНЕСКИ'!C19</f>
        <v>0</v>
      </c>
    </row>
    <row r="32" spans="1:3" ht="15">
      <c r="A32" s="57" t="s">
        <v>512</v>
      </c>
      <c r="B32" s="48" t="s">
        <v>65</v>
      </c>
      <c r="C32" s="287">
        <f>C33+C34</f>
        <v>0</v>
      </c>
    </row>
    <row r="33" spans="1:3" ht="15">
      <c r="A33" s="57" t="s">
        <v>62</v>
      </c>
      <c r="B33" s="48" t="s">
        <v>65</v>
      </c>
      <c r="C33" s="287">
        <f>'Зв.ВНЕСКИ'!C23+'Зв.ВНЕСКИ'!C28</f>
        <v>0</v>
      </c>
    </row>
    <row r="34" spans="1:3" ht="15">
      <c r="A34" s="57" t="s">
        <v>63</v>
      </c>
      <c r="B34" s="48" t="s">
        <v>65</v>
      </c>
      <c r="C34" s="287">
        <f>'Зв.ВНЕСКИ'!C26+'Зв.ВНЕСКИ'!C31</f>
        <v>0</v>
      </c>
    </row>
    <row r="35" spans="1:3" ht="15">
      <c r="A35" s="57" t="s">
        <v>513</v>
      </c>
      <c r="B35" s="48"/>
      <c r="C35" s="287" t="s">
        <v>445</v>
      </c>
    </row>
    <row r="36" spans="1:3" ht="15">
      <c r="A36" s="57" t="s">
        <v>66</v>
      </c>
      <c r="B36" s="57"/>
      <c r="C36" s="287" t="s">
        <v>445</v>
      </c>
    </row>
    <row r="37" spans="1:3" ht="15">
      <c r="A37" s="57" t="s">
        <v>67</v>
      </c>
      <c r="B37" s="57"/>
      <c r="C37" s="287" t="s">
        <v>445</v>
      </c>
    </row>
    <row r="38" spans="1:3" ht="15">
      <c r="A38" s="57" t="s">
        <v>68</v>
      </c>
      <c r="B38" s="57"/>
      <c r="C38" s="287" t="s">
        <v>445</v>
      </c>
    </row>
    <row r="39" spans="1:3" ht="15">
      <c r="A39" s="57" t="s">
        <v>69</v>
      </c>
      <c r="B39" s="57"/>
      <c r="C39" s="287" t="s">
        <v>445</v>
      </c>
    </row>
    <row r="40" spans="1:3" ht="15">
      <c r="A40" s="57" t="s">
        <v>70</v>
      </c>
      <c r="B40" s="57"/>
      <c r="C40" s="287" t="s">
        <v>445</v>
      </c>
    </row>
    <row r="41" spans="1:3" ht="15">
      <c r="A41" s="57" t="s">
        <v>71</v>
      </c>
      <c r="B41" s="57"/>
      <c r="C41" s="287" t="s">
        <v>445</v>
      </c>
    </row>
    <row r="42" spans="1:3" ht="15">
      <c r="A42" s="57" t="s">
        <v>72</v>
      </c>
      <c r="B42" s="57"/>
      <c r="C42" s="287" t="s">
        <v>445</v>
      </c>
    </row>
    <row r="43" spans="1:3" ht="15">
      <c r="A43" s="57" t="s">
        <v>73</v>
      </c>
      <c r="B43" s="57"/>
      <c r="C43" s="287" t="s">
        <v>445</v>
      </c>
    </row>
    <row r="44" spans="1:3" ht="25.5">
      <c r="A44" s="57" t="s">
        <v>530</v>
      </c>
      <c r="B44" s="57"/>
      <c r="C44" s="287" t="s">
        <v>445</v>
      </c>
    </row>
    <row r="45" spans="1:3" ht="16.5" customHeight="1">
      <c r="A45" s="57" t="s">
        <v>74</v>
      </c>
      <c r="B45" s="48" t="s">
        <v>514</v>
      </c>
      <c r="C45" s="287" t="s">
        <v>445</v>
      </c>
    </row>
    <row r="46" spans="1:3" ht="15">
      <c r="A46" s="57" t="s">
        <v>527</v>
      </c>
      <c r="B46" s="48" t="s">
        <v>75</v>
      </c>
      <c r="C46" s="287" t="s">
        <v>445</v>
      </c>
    </row>
    <row r="47" spans="1:3" ht="15">
      <c r="A47" s="57" t="s">
        <v>76</v>
      </c>
      <c r="B47" s="48" t="s">
        <v>75</v>
      </c>
      <c r="C47" s="287" t="s">
        <v>445</v>
      </c>
    </row>
    <row r="48" spans="1:3" ht="15">
      <c r="A48" s="57" t="s">
        <v>77</v>
      </c>
      <c r="B48" s="48" t="s">
        <v>75</v>
      </c>
      <c r="C48" s="287" t="s">
        <v>445</v>
      </c>
    </row>
    <row r="49" spans="1:3" ht="15">
      <c r="A49" s="57" t="s">
        <v>515</v>
      </c>
      <c r="B49" s="48" t="s">
        <v>78</v>
      </c>
      <c r="C49" s="287" t="s">
        <v>445</v>
      </c>
    </row>
    <row r="50" spans="1:3" ht="14.25" customHeight="1">
      <c r="A50" s="57" t="s">
        <v>79</v>
      </c>
      <c r="B50" s="48" t="s">
        <v>80</v>
      </c>
      <c r="C50" s="287" t="s">
        <v>445</v>
      </c>
    </row>
    <row r="51" spans="1:3" ht="16.5" customHeight="1">
      <c r="A51" s="57" t="s">
        <v>516</v>
      </c>
      <c r="B51" s="48" t="s">
        <v>81</v>
      </c>
      <c r="C51" s="287" t="s">
        <v>445</v>
      </c>
    </row>
    <row r="52" spans="1:3" ht="15">
      <c r="A52" s="57" t="s">
        <v>82</v>
      </c>
      <c r="B52" s="48" t="s">
        <v>81</v>
      </c>
      <c r="C52" s="287" t="s">
        <v>445</v>
      </c>
    </row>
    <row r="53" spans="1:3" ht="15">
      <c r="A53" s="57" t="s">
        <v>77</v>
      </c>
      <c r="B53" s="48" t="s">
        <v>81</v>
      </c>
      <c r="C53" s="287" t="s">
        <v>445</v>
      </c>
    </row>
    <row r="54" spans="1:3" ht="15.75" customHeight="1">
      <c r="A54" s="57" t="s">
        <v>83</v>
      </c>
      <c r="B54" s="48" t="s">
        <v>84</v>
      </c>
      <c r="C54" s="287" t="s">
        <v>445</v>
      </c>
    </row>
    <row r="55" spans="1:3" ht="15">
      <c r="A55" s="57" t="s">
        <v>517</v>
      </c>
      <c r="B55" s="48" t="s">
        <v>85</v>
      </c>
      <c r="C55" s="287" t="s">
        <v>445</v>
      </c>
    </row>
    <row r="56" spans="1:3" ht="15">
      <c r="A56" s="57" t="s">
        <v>82</v>
      </c>
      <c r="B56" s="48" t="s">
        <v>85</v>
      </c>
      <c r="C56" s="287" t="s">
        <v>445</v>
      </c>
    </row>
    <row r="57" spans="1:3" ht="15">
      <c r="A57" s="57" t="s">
        <v>77</v>
      </c>
      <c r="B57" s="48" t="s">
        <v>85</v>
      </c>
      <c r="C57" s="287" t="s">
        <v>445</v>
      </c>
    </row>
    <row r="58" spans="1:3" ht="18.75" customHeight="1">
      <c r="A58" s="57" t="s">
        <v>86</v>
      </c>
      <c r="B58" s="48" t="s">
        <v>518</v>
      </c>
      <c r="C58" s="287" t="s">
        <v>445</v>
      </c>
    </row>
    <row r="59" spans="1:3" ht="14.25" customHeight="1">
      <c r="A59" s="57" t="s">
        <v>87</v>
      </c>
      <c r="B59" s="48" t="s">
        <v>88</v>
      </c>
      <c r="C59" s="287" t="s">
        <v>445</v>
      </c>
    </row>
    <row r="60" spans="1:3" ht="15">
      <c r="A60" s="57" t="s">
        <v>82</v>
      </c>
      <c r="B60" s="48" t="s">
        <v>88</v>
      </c>
      <c r="C60" s="287" t="s">
        <v>445</v>
      </c>
    </row>
    <row r="61" spans="1:3" ht="15">
      <c r="A61" s="57" t="s">
        <v>77</v>
      </c>
      <c r="B61" s="48" t="s">
        <v>88</v>
      </c>
      <c r="C61" s="287" t="s">
        <v>445</v>
      </c>
    </row>
    <row r="62" spans="1:3" ht="16.5" customHeight="1">
      <c r="A62" s="57" t="s">
        <v>89</v>
      </c>
      <c r="B62" s="48" t="s">
        <v>519</v>
      </c>
      <c r="C62" s="287" t="s">
        <v>445</v>
      </c>
    </row>
    <row r="63" spans="1:3" ht="16.5" customHeight="1">
      <c r="A63" s="57" t="s">
        <v>90</v>
      </c>
      <c r="B63" s="48" t="s">
        <v>126</v>
      </c>
      <c r="C63" s="287" t="s">
        <v>445</v>
      </c>
    </row>
    <row r="64" spans="1:3" ht="15">
      <c r="A64" s="57" t="s">
        <v>82</v>
      </c>
      <c r="B64" s="48" t="s">
        <v>126</v>
      </c>
      <c r="C64" s="287" t="s">
        <v>445</v>
      </c>
    </row>
    <row r="65" spans="1:3" ht="15">
      <c r="A65" s="57" t="s">
        <v>77</v>
      </c>
      <c r="B65" s="48" t="s">
        <v>126</v>
      </c>
      <c r="C65" s="287" t="s">
        <v>445</v>
      </c>
    </row>
    <row r="66" spans="1:3" ht="15">
      <c r="A66" s="57" t="s">
        <v>91</v>
      </c>
      <c r="B66" s="48" t="s">
        <v>520</v>
      </c>
      <c r="C66" s="252">
        <f>'6.1 - 6.3'!G9</f>
        <v>2700</v>
      </c>
    </row>
    <row r="67" spans="1:3" ht="15">
      <c r="A67" s="57" t="s">
        <v>521</v>
      </c>
      <c r="B67" s="48" t="s">
        <v>127</v>
      </c>
      <c r="C67" s="287">
        <f>C68+C69</f>
        <v>0</v>
      </c>
    </row>
    <row r="68" spans="1:3" ht="15">
      <c r="A68" s="57" t="s">
        <v>82</v>
      </c>
      <c r="B68" s="48" t="s">
        <v>127</v>
      </c>
      <c r="C68" s="287">
        <f>'Зв.ВНЕСКИ'!C100+'Зв.ВНЕСКИ'!C103</f>
        <v>0</v>
      </c>
    </row>
    <row r="69" spans="1:3" ht="15">
      <c r="A69" s="57" t="s">
        <v>77</v>
      </c>
      <c r="B69" s="48" t="s">
        <v>127</v>
      </c>
      <c r="C69" s="287">
        <f>'Зв.ВНЕСКИ'!C101+'Зв.ВНЕСКИ'!C104</f>
        <v>0</v>
      </c>
    </row>
    <row r="70" spans="1:3" ht="14.25" customHeight="1">
      <c r="A70" s="57" t="s">
        <v>522</v>
      </c>
      <c r="B70" s="48" t="s">
        <v>92</v>
      </c>
      <c r="C70" s="254">
        <f>C71+C72+C73+C74+C75+C76+C77+C78+C79+C80+C81+C82+C83+C84+C85+C86+C87+C90+C91+C95+C96+C97+C103+C104+C105</f>
        <v>2334166.34</v>
      </c>
    </row>
    <row r="71" spans="1:3" ht="15">
      <c r="A71" s="57" t="s">
        <v>93</v>
      </c>
      <c r="B71" s="57"/>
      <c r="C71" s="288">
        <v>200712.05</v>
      </c>
    </row>
    <row r="72" spans="1:3" ht="15">
      <c r="A72" s="57" t="s">
        <v>94</v>
      </c>
      <c r="B72" s="57"/>
      <c r="C72" s="288">
        <v>472258.61</v>
      </c>
    </row>
    <row r="73" spans="1:3" ht="15">
      <c r="A73" s="57" t="s">
        <v>95</v>
      </c>
      <c r="B73" s="57"/>
      <c r="C73" s="288"/>
    </row>
    <row r="74" spans="1:3" ht="15">
      <c r="A74" s="59" t="s">
        <v>96</v>
      </c>
      <c r="B74" s="57"/>
      <c r="C74" s="288"/>
    </row>
    <row r="75" spans="1:3" ht="15">
      <c r="A75" s="59" t="s">
        <v>97</v>
      </c>
      <c r="B75" s="57"/>
      <c r="C75" s="288">
        <v>6266.75</v>
      </c>
    </row>
    <row r="76" spans="1:3" ht="15">
      <c r="A76" s="57" t="s">
        <v>98</v>
      </c>
      <c r="B76" s="57"/>
      <c r="C76" s="288"/>
    </row>
    <row r="77" spans="1:3" ht="15">
      <c r="A77" s="57" t="s">
        <v>99</v>
      </c>
      <c r="B77" s="57"/>
      <c r="C77" s="288">
        <v>188110</v>
      </c>
    </row>
    <row r="78" spans="1:3" ht="15">
      <c r="A78" s="57" t="s">
        <v>100</v>
      </c>
      <c r="B78" s="57"/>
      <c r="C78" s="288">
        <v>147916.58</v>
      </c>
    </row>
    <row r="79" spans="1:3" ht="15">
      <c r="A79" s="57" t="s">
        <v>101</v>
      </c>
      <c r="B79" s="57"/>
      <c r="C79" s="288"/>
    </row>
    <row r="80" spans="1:3" ht="15">
      <c r="A80" s="57" t="s">
        <v>102</v>
      </c>
      <c r="B80" s="57"/>
      <c r="C80" s="288"/>
    </row>
    <row r="81" spans="1:3" ht="15">
      <c r="A81" s="57" t="s">
        <v>103</v>
      </c>
      <c r="B81" s="57"/>
      <c r="C81" s="288">
        <v>102713.85</v>
      </c>
    </row>
    <row r="82" spans="1:3" ht="15">
      <c r="A82" s="57" t="s">
        <v>104</v>
      </c>
      <c r="B82" s="57"/>
      <c r="C82" s="288">
        <v>95000</v>
      </c>
    </row>
    <row r="83" spans="1:3" ht="15">
      <c r="A83" s="57" t="s">
        <v>105</v>
      </c>
      <c r="B83" s="57"/>
      <c r="C83" s="288"/>
    </row>
    <row r="84" spans="1:3" ht="15">
      <c r="A84" s="57" t="s">
        <v>106</v>
      </c>
      <c r="B84" s="57"/>
      <c r="C84" s="288">
        <v>280000</v>
      </c>
    </row>
    <row r="85" spans="1:3" ht="15">
      <c r="A85" s="57" t="s">
        <v>107</v>
      </c>
      <c r="B85" s="57"/>
      <c r="C85" s="288"/>
    </row>
    <row r="86" spans="1:3" ht="15">
      <c r="A86" s="57" t="s">
        <v>108</v>
      </c>
      <c r="B86" s="57"/>
      <c r="C86" s="288"/>
    </row>
    <row r="87" spans="1:3" ht="25.5">
      <c r="A87" s="57" t="s">
        <v>523</v>
      </c>
      <c r="B87" s="57"/>
      <c r="C87" s="290">
        <f>C88+C89</f>
        <v>0</v>
      </c>
    </row>
    <row r="88" spans="1:3" ht="15">
      <c r="A88" s="57" t="s">
        <v>109</v>
      </c>
      <c r="B88" s="57"/>
      <c r="C88" s="292"/>
    </row>
    <row r="89" spans="1:3" ht="15">
      <c r="A89" s="57" t="s">
        <v>110</v>
      </c>
      <c r="B89" s="57"/>
      <c r="C89" s="292"/>
    </row>
    <row r="90" spans="1:7" ht="15">
      <c r="A90" s="57" t="s">
        <v>111</v>
      </c>
      <c r="B90" s="57"/>
      <c r="C90" s="290">
        <f>'Зв.ПЛАТЕжІ'!C9+'Зв.ПЛАТЕжІ'!C15-'ЗВЕДЕНА ТАБ.'!C91</f>
        <v>0</v>
      </c>
      <c r="G90" s="63"/>
    </row>
    <row r="91" spans="1:3" ht="15">
      <c r="A91" s="71" t="s">
        <v>576</v>
      </c>
      <c r="B91" s="71"/>
      <c r="C91" s="290">
        <f>C92+C93+C94</f>
        <v>0</v>
      </c>
    </row>
    <row r="92" spans="1:3" ht="15">
      <c r="A92" s="57" t="s">
        <v>112</v>
      </c>
      <c r="B92" s="57"/>
      <c r="C92" s="292"/>
    </row>
    <row r="93" spans="1:3" ht="15">
      <c r="A93" s="57" t="s">
        <v>113</v>
      </c>
      <c r="B93" s="57"/>
      <c r="C93" s="292"/>
    </row>
    <row r="94" spans="1:3" ht="15">
      <c r="A94" s="57" t="s">
        <v>531</v>
      </c>
      <c r="B94" s="57"/>
      <c r="C94" s="292"/>
    </row>
    <row r="95" spans="1:3" ht="25.5">
      <c r="A95" s="57" t="s">
        <v>114</v>
      </c>
      <c r="B95" s="57"/>
      <c r="C95" s="288"/>
    </row>
    <row r="96" spans="1:3" ht="15">
      <c r="A96" s="57" t="s">
        <v>115</v>
      </c>
      <c r="B96" s="57"/>
      <c r="C96" s="288"/>
    </row>
    <row r="97" spans="1:3" ht="25.5">
      <c r="A97" s="57" t="s">
        <v>524</v>
      </c>
      <c r="B97" s="57"/>
      <c r="C97" s="291">
        <v>320825.7</v>
      </c>
    </row>
    <row r="98" spans="1:3" ht="15">
      <c r="A98" s="57" t="s">
        <v>116</v>
      </c>
      <c r="B98" s="57"/>
      <c r="C98" s="292">
        <v>264705</v>
      </c>
    </row>
    <row r="99" spans="1:3" ht="15">
      <c r="A99" s="57" t="s">
        <v>117</v>
      </c>
      <c r="B99" s="57"/>
      <c r="C99" s="292"/>
    </row>
    <row r="100" spans="1:3" ht="15">
      <c r="A100" s="57" t="s">
        <v>118</v>
      </c>
      <c r="B100" s="57"/>
      <c r="C100" s="292"/>
    </row>
    <row r="101" spans="1:3" ht="15">
      <c r="A101" s="57" t="s">
        <v>119</v>
      </c>
      <c r="B101" s="57"/>
      <c r="C101" s="292"/>
    </row>
    <row r="102" spans="1:3" ht="15">
      <c r="A102" s="57" t="s">
        <v>120</v>
      </c>
      <c r="B102" s="57"/>
      <c r="C102" s="292">
        <v>22520.7</v>
      </c>
    </row>
    <row r="103" spans="1:3" ht="15">
      <c r="A103" s="57" t="s">
        <v>121</v>
      </c>
      <c r="B103" s="57"/>
      <c r="C103" s="288"/>
    </row>
    <row r="104" spans="1:3" ht="15">
      <c r="A104" s="57" t="s">
        <v>122</v>
      </c>
      <c r="B104" s="57"/>
      <c r="C104" s="288">
        <v>520362.8</v>
      </c>
    </row>
    <row r="105" spans="1:3" ht="15">
      <c r="A105" s="59" t="s">
        <v>123</v>
      </c>
      <c r="B105" s="57"/>
      <c r="C105" s="288"/>
    </row>
    <row r="106" spans="1:3" ht="15">
      <c r="A106" s="59" t="s">
        <v>124</v>
      </c>
      <c r="B106" s="48" t="s">
        <v>125</v>
      </c>
      <c r="C106" s="289">
        <f>'V.Відомості про фін.зоб'!I9+'V.Відомості про фін.зоб'!I20</f>
        <v>273576.59</v>
      </c>
    </row>
  </sheetData>
  <sheetProtection formatCells="0" formatColumns="0" formatRows="0" insertColumns="0" insertRows="0" insertHyperlinks="0" deleteColumns="0" deleteRows="0" sort="0" autoFilter="0" pivotTables="0"/>
  <mergeCells count="2">
    <mergeCell ref="A1:C1"/>
    <mergeCell ref="A2:C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C25"/>
  <sheetViews>
    <sheetView zoomScalePageLayoutView="0" workbookViewId="0" topLeftCell="A1">
      <selection activeCell="A1" sqref="A1:C25"/>
    </sheetView>
  </sheetViews>
  <sheetFormatPr defaultColWidth="9.140625" defaultRowHeight="15"/>
  <cols>
    <col min="1" max="1" width="39.57421875" style="0" customWidth="1"/>
    <col min="2" max="2" width="21.57421875" style="0" customWidth="1"/>
    <col min="3" max="3" width="18.140625" style="0" customWidth="1"/>
  </cols>
  <sheetData>
    <row r="1" spans="1:3" ht="15">
      <c r="A1" s="423" t="s">
        <v>580</v>
      </c>
      <c r="B1" s="424"/>
      <c r="C1" s="424"/>
    </row>
    <row r="2" spans="1:3" ht="10.5" customHeight="1">
      <c r="A2" s="91"/>
      <c r="B2" s="90"/>
      <c r="C2" s="90"/>
    </row>
    <row r="3" spans="1:3" ht="27.75" customHeight="1">
      <c r="A3" s="425" t="s">
        <v>579</v>
      </c>
      <c r="B3" s="424"/>
      <c r="C3" s="424"/>
    </row>
    <row r="4" ht="7.5" customHeight="1">
      <c r="A4" s="2"/>
    </row>
    <row r="5" spans="1:3" ht="60">
      <c r="A5" s="49" t="s">
        <v>30</v>
      </c>
      <c r="B5" s="49" t="s">
        <v>31</v>
      </c>
      <c r="C5" s="49" t="s">
        <v>446</v>
      </c>
    </row>
    <row r="6" spans="1:3" ht="45">
      <c r="A6" s="50" t="s">
        <v>447</v>
      </c>
      <c r="B6" s="49" t="s">
        <v>32</v>
      </c>
      <c r="C6" s="101">
        <f>C9+C13</f>
        <v>1844655.66</v>
      </c>
    </row>
    <row r="7" spans="1:3" ht="30">
      <c r="A7" s="44" t="s">
        <v>448</v>
      </c>
      <c r="B7" s="49" t="s">
        <v>34</v>
      </c>
      <c r="C7" s="101" t="s">
        <v>445</v>
      </c>
    </row>
    <row r="8" spans="1:3" ht="15">
      <c r="A8" s="44" t="s">
        <v>128</v>
      </c>
      <c r="B8" s="49"/>
      <c r="C8" s="101" t="s">
        <v>445</v>
      </c>
    </row>
    <row r="9" spans="1:3" ht="30">
      <c r="A9" s="51" t="s">
        <v>410</v>
      </c>
      <c r="B9" s="49" t="s">
        <v>35</v>
      </c>
      <c r="C9" s="101">
        <f>C10+C11+C12</f>
        <v>1813188.49</v>
      </c>
    </row>
    <row r="10" spans="1:3" ht="15">
      <c r="A10" s="51" t="s">
        <v>128</v>
      </c>
      <c r="B10" s="49"/>
      <c r="C10" s="101">
        <v>0</v>
      </c>
    </row>
    <row r="11" spans="1:3" ht="15">
      <c r="A11" s="51" t="s">
        <v>36</v>
      </c>
      <c r="B11" s="49" t="s">
        <v>37</v>
      </c>
      <c r="C11" s="101">
        <f>'Від.МАЙНО'!J23</f>
        <v>1813188.49</v>
      </c>
    </row>
    <row r="12" spans="1:3" ht="15">
      <c r="A12" s="51" t="s">
        <v>129</v>
      </c>
      <c r="B12" s="49" t="s">
        <v>39</v>
      </c>
      <c r="C12" s="101">
        <v>0</v>
      </c>
    </row>
    <row r="13" spans="1:3" ht="30">
      <c r="A13" s="44" t="s">
        <v>449</v>
      </c>
      <c r="B13" s="49" t="s">
        <v>41</v>
      </c>
      <c r="C13" s="101">
        <f>'Від.МАЙНО'!J56</f>
        <v>31467.17</v>
      </c>
    </row>
    <row r="14" spans="1:3" ht="15">
      <c r="A14" s="44" t="s">
        <v>128</v>
      </c>
      <c r="B14" s="49"/>
      <c r="C14" s="101" t="s">
        <v>445</v>
      </c>
    </row>
    <row r="15" spans="1:3" ht="30">
      <c r="A15" s="44" t="s">
        <v>450</v>
      </c>
      <c r="B15" s="49" t="s">
        <v>43</v>
      </c>
      <c r="C15" s="101" t="s">
        <v>445</v>
      </c>
    </row>
    <row r="16" spans="1:3" ht="15">
      <c r="A16" s="44" t="s">
        <v>128</v>
      </c>
      <c r="B16" s="49"/>
      <c r="C16" s="101" t="s">
        <v>445</v>
      </c>
    </row>
    <row r="17" spans="1:3" ht="45">
      <c r="A17" s="50" t="s">
        <v>532</v>
      </c>
      <c r="B17" s="49" t="s">
        <v>411</v>
      </c>
      <c r="C17" s="256">
        <f>C18</f>
        <v>6618535.75</v>
      </c>
    </row>
    <row r="18" spans="1:3" ht="30">
      <c r="A18" s="44" t="s">
        <v>535</v>
      </c>
      <c r="B18" s="56" t="s">
        <v>45</v>
      </c>
      <c r="C18" s="256">
        <f>'Від.МАЙНО'!L103+'Від.МАЙНО'!L86</f>
        <v>6618535.75</v>
      </c>
    </row>
    <row r="19" spans="1:3" ht="15">
      <c r="A19" s="44" t="s">
        <v>130</v>
      </c>
      <c r="B19" s="49"/>
      <c r="C19" s="101" t="s">
        <v>445</v>
      </c>
    </row>
    <row r="20" spans="1:3" ht="30">
      <c r="A20" s="51" t="s">
        <v>533</v>
      </c>
      <c r="B20" s="56" t="s">
        <v>46</v>
      </c>
      <c r="C20" s="101" t="s">
        <v>445</v>
      </c>
    </row>
    <row r="21" spans="1:3" ht="15">
      <c r="A21" s="51" t="s">
        <v>128</v>
      </c>
      <c r="B21" s="49"/>
      <c r="C21" s="101" t="s">
        <v>445</v>
      </c>
    </row>
    <row r="22" spans="1:3" ht="15">
      <c r="A22" s="51" t="s">
        <v>36</v>
      </c>
      <c r="B22" s="49" t="s">
        <v>47</v>
      </c>
      <c r="C22" s="101" t="s">
        <v>445</v>
      </c>
    </row>
    <row r="23" spans="1:3" ht="15">
      <c r="A23" s="51" t="s">
        <v>131</v>
      </c>
      <c r="B23" s="49" t="s">
        <v>49</v>
      </c>
      <c r="C23" s="101" t="s">
        <v>445</v>
      </c>
    </row>
    <row r="24" spans="1:3" ht="33" customHeight="1">
      <c r="A24" s="44" t="s">
        <v>534</v>
      </c>
      <c r="B24" s="56" t="s">
        <v>51</v>
      </c>
      <c r="C24" s="101" t="s">
        <v>445</v>
      </c>
    </row>
    <row r="25" spans="1:3" ht="15">
      <c r="A25" s="44" t="s">
        <v>130</v>
      </c>
      <c r="B25" s="49"/>
      <c r="C25" s="101" t="s">
        <v>445</v>
      </c>
    </row>
  </sheetData>
  <sheetProtection password="CE28" sheet="1" formatCells="0" formatColumns="0" formatRows="0" insertColumns="0" insertRows="0" insertHyperlinks="0" deleteColumns="0" deleteRows="0" sort="0" autoFilter="0" pivotTables="0"/>
  <mergeCells count="2">
    <mergeCell ref="A1:C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O172"/>
  <sheetViews>
    <sheetView zoomScalePageLayoutView="0" workbookViewId="0" topLeftCell="A31">
      <selection activeCell="P16" sqref="P16"/>
    </sheetView>
  </sheetViews>
  <sheetFormatPr defaultColWidth="9.140625" defaultRowHeight="15"/>
  <cols>
    <col min="1" max="1" width="9.57421875" style="0" customWidth="1"/>
    <col min="2" max="2" width="19.7109375" style="0" customWidth="1"/>
    <col min="3" max="3" width="8.28125" style="0" customWidth="1"/>
    <col min="4" max="4" width="12.8515625" style="0" customWidth="1"/>
    <col min="5" max="5" width="12.00390625" style="0" customWidth="1"/>
    <col min="6" max="6" width="9.57421875" style="0" customWidth="1"/>
    <col min="7" max="7" width="12.57421875" style="0" customWidth="1"/>
    <col min="8" max="8" width="14.140625" style="0" customWidth="1"/>
    <col min="9" max="9" width="10.8515625" style="0" customWidth="1"/>
    <col min="10" max="10" width="10.57421875" style="0" customWidth="1"/>
    <col min="11" max="11" width="10.8515625" style="0" customWidth="1"/>
    <col min="12" max="12" width="11.28125" style="0" customWidth="1"/>
  </cols>
  <sheetData>
    <row r="1" spans="1:11" ht="15.75">
      <c r="A1" s="432" t="s">
        <v>132</v>
      </c>
      <c r="B1" s="433"/>
      <c r="C1" s="433"/>
      <c r="D1" s="433"/>
      <c r="E1" s="433"/>
      <c r="F1" s="433"/>
      <c r="G1" s="433"/>
      <c r="H1" s="433"/>
      <c r="I1" s="433"/>
      <c r="J1" s="433"/>
      <c r="K1" s="433"/>
    </row>
    <row r="2" spans="1:11" ht="15">
      <c r="A2" s="434" t="s">
        <v>133</v>
      </c>
      <c r="B2" s="435"/>
      <c r="C2" s="435"/>
      <c r="D2" s="435"/>
      <c r="E2" s="435"/>
      <c r="F2" s="435"/>
      <c r="G2" s="435"/>
      <c r="H2" s="435"/>
      <c r="I2" s="435"/>
      <c r="J2" s="435"/>
      <c r="K2" s="435"/>
    </row>
    <row r="3" spans="1:15" ht="56.25">
      <c r="A3" s="159" t="s">
        <v>134</v>
      </c>
      <c r="B3" s="53" t="s">
        <v>419</v>
      </c>
      <c r="C3" s="159" t="s">
        <v>420</v>
      </c>
      <c r="D3" s="53" t="s">
        <v>135</v>
      </c>
      <c r="E3" s="53" t="s">
        <v>152</v>
      </c>
      <c r="F3" s="53" t="s">
        <v>414</v>
      </c>
      <c r="G3" s="159" t="s">
        <v>415</v>
      </c>
      <c r="H3" s="159" t="s">
        <v>416</v>
      </c>
      <c r="I3" s="159" t="s">
        <v>421</v>
      </c>
      <c r="J3" s="53" t="s">
        <v>418</v>
      </c>
      <c r="K3" s="89" t="s">
        <v>155</v>
      </c>
      <c r="L3" s="9"/>
      <c r="M3" s="9"/>
      <c r="N3" s="9"/>
      <c r="O3" s="9"/>
    </row>
    <row r="4" spans="1:15" ht="15" customHeight="1">
      <c r="A4" s="109" t="s">
        <v>443</v>
      </c>
      <c r="B4" s="106" t="s">
        <v>445</v>
      </c>
      <c r="C4" s="106" t="s">
        <v>445</v>
      </c>
      <c r="D4" s="106" t="s">
        <v>445</v>
      </c>
      <c r="E4" s="106" t="s">
        <v>445</v>
      </c>
      <c r="F4" s="106" t="s">
        <v>445</v>
      </c>
      <c r="G4" s="106" t="s">
        <v>445</v>
      </c>
      <c r="H4" s="106" t="s">
        <v>445</v>
      </c>
      <c r="I4" s="106" t="s">
        <v>445</v>
      </c>
      <c r="J4" s="106" t="s">
        <v>445</v>
      </c>
      <c r="K4" s="106" t="s">
        <v>445</v>
      </c>
      <c r="L4" s="9"/>
      <c r="M4" s="9"/>
      <c r="N4" s="9"/>
      <c r="O4" s="9"/>
    </row>
    <row r="5" spans="1:15" ht="27.75" customHeight="1">
      <c r="A5" s="111" t="s">
        <v>137</v>
      </c>
      <c r="B5" s="106" t="s">
        <v>445</v>
      </c>
      <c r="C5" s="106" t="s">
        <v>445</v>
      </c>
      <c r="D5" s="106" t="s">
        <v>445</v>
      </c>
      <c r="E5" s="106" t="s">
        <v>445</v>
      </c>
      <c r="F5" s="106" t="s">
        <v>445</v>
      </c>
      <c r="G5" s="106" t="s">
        <v>445</v>
      </c>
      <c r="H5" s="106" t="s">
        <v>445</v>
      </c>
      <c r="I5" s="106" t="s">
        <v>445</v>
      </c>
      <c r="J5" s="106" t="s">
        <v>445</v>
      </c>
      <c r="K5" s="106" t="s">
        <v>445</v>
      </c>
      <c r="M5" s="9"/>
      <c r="N5" s="9"/>
      <c r="O5" s="9"/>
    </row>
    <row r="6" spans="1:15" ht="15" customHeight="1">
      <c r="A6" s="109" t="s">
        <v>444</v>
      </c>
      <c r="B6" s="106" t="s">
        <v>445</v>
      </c>
      <c r="C6" s="106" t="s">
        <v>445</v>
      </c>
      <c r="D6" s="106" t="s">
        <v>445</v>
      </c>
      <c r="E6" s="106" t="s">
        <v>445</v>
      </c>
      <c r="F6" s="106" t="s">
        <v>445</v>
      </c>
      <c r="G6" s="106" t="s">
        <v>445</v>
      </c>
      <c r="H6" s="106" t="s">
        <v>445</v>
      </c>
      <c r="I6" s="106" t="s">
        <v>445</v>
      </c>
      <c r="J6" s="106" t="s">
        <v>445</v>
      </c>
      <c r="K6" s="106" t="s">
        <v>445</v>
      </c>
      <c r="L6" s="9"/>
      <c r="M6" s="9"/>
      <c r="N6" s="9"/>
      <c r="O6" s="9"/>
    </row>
    <row r="7" spans="1:15" ht="15">
      <c r="A7" s="109" t="s">
        <v>138</v>
      </c>
      <c r="B7" s="106" t="s">
        <v>445</v>
      </c>
      <c r="C7" s="106" t="s">
        <v>445</v>
      </c>
      <c r="D7" s="106" t="s">
        <v>445</v>
      </c>
      <c r="E7" s="106" t="s">
        <v>445</v>
      </c>
      <c r="F7" s="106" t="s">
        <v>445</v>
      </c>
      <c r="G7" s="106" t="s">
        <v>445</v>
      </c>
      <c r="H7" s="106" t="s">
        <v>445</v>
      </c>
      <c r="I7" s="106" t="s">
        <v>445</v>
      </c>
      <c r="J7" s="106" t="s">
        <v>445</v>
      </c>
      <c r="K7" s="106" t="s">
        <v>445</v>
      </c>
      <c r="L7" s="9"/>
      <c r="M7" s="9"/>
      <c r="N7" s="9"/>
      <c r="O7" s="9"/>
    </row>
    <row r="8" spans="1:15" ht="15">
      <c r="A8" s="109" t="s">
        <v>139</v>
      </c>
      <c r="B8" s="106" t="s">
        <v>445</v>
      </c>
      <c r="C8" s="106" t="s">
        <v>445</v>
      </c>
      <c r="D8" s="106" t="s">
        <v>445</v>
      </c>
      <c r="E8" s="106" t="s">
        <v>445</v>
      </c>
      <c r="F8" s="106" t="s">
        <v>445</v>
      </c>
      <c r="G8" s="106" t="s">
        <v>445</v>
      </c>
      <c r="H8" s="106" t="s">
        <v>445</v>
      </c>
      <c r="I8" s="106" t="s">
        <v>445</v>
      </c>
      <c r="J8" s="106" t="s">
        <v>445</v>
      </c>
      <c r="K8" s="106" t="s">
        <v>445</v>
      </c>
      <c r="L8" s="9"/>
      <c r="M8" s="9"/>
      <c r="N8" s="9"/>
      <c r="O8" s="9"/>
    </row>
    <row r="9" spans="1:15" ht="15">
      <c r="A9" s="438" t="s">
        <v>140</v>
      </c>
      <c r="B9" s="438"/>
      <c r="C9" s="438"/>
      <c r="D9" s="438"/>
      <c r="E9" s="438"/>
      <c r="F9" s="106" t="s">
        <v>445</v>
      </c>
      <c r="G9" s="155"/>
      <c r="H9" s="155"/>
      <c r="I9" s="155"/>
      <c r="J9" s="106" t="s">
        <v>445</v>
      </c>
      <c r="K9" s="106" t="s">
        <v>445</v>
      </c>
      <c r="L9" s="9"/>
      <c r="M9" s="9"/>
      <c r="N9" s="9"/>
      <c r="O9" s="9"/>
    </row>
    <row r="10" spans="1:15" ht="15">
      <c r="A10" s="10"/>
      <c r="B10" s="9"/>
      <c r="C10" s="9"/>
      <c r="D10" s="9"/>
      <c r="E10" s="9"/>
      <c r="F10" s="9"/>
      <c r="G10" s="9"/>
      <c r="H10" s="9"/>
      <c r="I10" s="9"/>
      <c r="J10" s="9"/>
      <c r="K10" s="9"/>
      <c r="L10" s="9"/>
      <c r="M10" s="9"/>
      <c r="N10" s="9"/>
      <c r="O10" s="9"/>
    </row>
    <row r="11" spans="1:15" ht="15">
      <c r="A11" s="10" t="s">
        <v>141</v>
      </c>
      <c r="B11" s="9"/>
      <c r="C11" s="9"/>
      <c r="D11" s="9"/>
      <c r="E11" s="9"/>
      <c r="F11" s="9"/>
      <c r="G11" s="9"/>
      <c r="H11" s="9"/>
      <c r="I11" s="9"/>
      <c r="J11" s="9"/>
      <c r="K11" s="9"/>
      <c r="L11" s="9"/>
      <c r="M11" s="9"/>
      <c r="N11" s="9"/>
      <c r="O11" s="9"/>
    </row>
    <row r="12" spans="1:15" ht="15">
      <c r="A12" s="10"/>
      <c r="B12" s="9"/>
      <c r="C12" s="9"/>
      <c r="D12" s="9"/>
      <c r="E12" s="9"/>
      <c r="F12" s="9"/>
      <c r="G12" s="9"/>
      <c r="H12" s="9"/>
      <c r="I12" s="9"/>
      <c r="J12" s="9"/>
      <c r="K12" s="9"/>
      <c r="L12" s="9"/>
      <c r="M12" s="9"/>
      <c r="N12" s="9"/>
      <c r="O12" s="9"/>
    </row>
    <row r="13" spans="1:15" ht="15">
      <c r="A13" s="10" t="s">
        <v>142</v>
      </c>
      <c r="B13" s="9"/>
      <c r="C13" s="9"/>
      <c r="D13" s="9"/>
      <c r="E13" s="9"/>
      <c r="F13" s="9"/>
      <c r="G13" s="9"/>
      <c r="H13" s="9"/>
      <c r="I13" s="9"/>
      <c r="J13" s="9"/>
      <c r="K13" s="9"/>
      <c r="L13" s="9"/>
      <c r="M13" s="9"/>
      <c r="N13" s="9"/>
      <c r="O13" s="9"/>
    </row>
    <row r="14" spans="1:15" ht="84" customHeight="1">
      <c r="A14" s="119" t="s">
        <v>413</v>
      </c>
      <c r="B14" s="53" t="s">
        <v>143</v>
      </c>
      <c r="C14" s="53" t="s">
        <v>144</v>
      </c>
      <c r="D14" s="53" t="s">
        <v>152</v>
      </c>
      <c r="E14" s="53" t="s">
        <v>414</v>
      </c>
      <c r="F14" s="53" t="s">
        <v>415</v>
      </c>
      <c r="G14" s="53" t="s">
        <v>416</v>
      </c>
      <c r="H14" s="53" t="s">
        <v>417</v>
      </c>
      <c r="I14" s="53" t="s">
        <v>418</v>
      </c>
      <c r="J14" s="89" t="s">
        <v>290</v>
      </c>
      <c r="K14" s="9"/>
      <c r="L14" s="9"/>
      <c r="M14" s="9"/>
      <c r="N14" s="9"/>
      <c r="O14" s="9"/>
    </row>
    <row r="15" spans="1:15" ht="38.25" customHeight="1">
      <c r="A15" s="440" t="s">
        <v>146</v>
      </c>
      <c r="B15" s="192" t="s">
        <v>621</v>
      </c>
      <c r="C15" s="172">
        <v>2015</v>
      </c>
      <c r="D15" s="191">
        <v>42250</v>
      </c>
      <c r="E15" s="166">
        <v>404016</v>
      </c>
      <c r="F15" s="106" t="s">
        <v>445</v>
      </c>
      <c r="G15" s="106" t="s">
        <v>445</v>
      </c>
      <c r="H15" s="106" t="s">
        <v>445</v>
      </c>
      <c r="I15" s="106" t="s">
        <v>445</v>
      </c>
      <c r="J15" s="166">
        <v>282811.2</v>
      </c>
      <c r="K15" s="9"/>
      <c r="L15" s="9"/>
      <c r="M15" s="9"/>
      <c r="N15" s="9"/>
      <c r="O15" s="9"/>
    </row>
    <row r="16" spans="1:15" ht="39.75" customHeight="1">
      <c r="A16" s="441"/>
      <c r="B16" s="192" t="s">
        <v>622</v>
      </c>
      <c r="C16" s="172">
        <v>2015</v>
      </c>
      <c r="D16" s="191">
        <v>42256</v>
      </c>
      <c r="E16" s="166">
        <v>600996.14</v>
      </c>
      <c r="F16" s="106" t="s">
        <v>445</v>
      </c>
      <c r="G16" s="106" t="s">
        <v>445</v>
      </c>
      <c r="H16" s="106" t="s">
        <v>445</v>
      </c>
      <c r="I16" s="106" t="s">
        <v>445</v>
      </c>
      <c r="J16" s="166">
        <v>422485.01</v>
      </c>
      <c r="K16" s="9"/>
      <c r="L16" s="9"/>
      <c r="M16" s="9"/>
      <c r="N16" s="9"/>
      <c r="O16" s="9"/>
    </row>
    <row r="17" spans="1:15" ht="41.25" customHeight="1">
      <c r="A17" s="441"/>
      <c r="B17" s="192" t="s">
        <v>622</v>
      </c>
      <c r="C17" s="172">
        <v>2015</v>
      </c>
      <c r="D17" s="191">
        <v>42256</v>
      </c>
      <c r="E17" s="166">
        <v>600996.14</v>
      </c>
      <c r="F17" s="106" t="s">
        <v>445</v>
      </c>
      <c r="G17" s="106" t="s">
        <v>445</v>
      </c>
      <c r="H17" s="106" t="s">
        <v>445</v>
      </c>
      <c r="I17" s="106" t="s">
        <v>445</v>
      </c>
      <c r="J17" s="166">
        <v>422485.01</v>
      </c>
      <c r="K17" s="9"/>
      <c r="L17" s="9"/>
      <c r="M17" s="9"/>
      <c r="N17" s="9"/>
      <c r="O17" s="9"/>
    </row>
    <row r="18" spans="1:15" ht="42" customHeight="1">
      <c r="A18" s="442"/>
      <c r="B18" s="192" t="s">
        <v>623</v>
      </c>
      <c r="C18" s="295">
        <v>2017</v>
      </c>
      <c r="D18" s="296">
        <v>43000</v>
      </c>
      <c r="E18" s="166">
        <v>747717.03</v>
      </c>
      <c r="F18" s="106" t="s">
        <v>445</v>
      </c>
      <c r="G18" s="106" t="s">
        <v>445</v>
      </c>
      <c r="H18" s="106" t="s">
        <v>445</v>
      </c>
      <c r="I18" s="106" t="s">
        <v>445</v>
      </c>
      <c r="J18" s="166">
        <v>685407.27</v>
      </c>
      <c r="K18" s="9"/>
      <c r="L18" s="9"/>
      <c r="M18" s="9"/>
      <c r="N18" s="9"/>
      <c r="O18" s="9"/>
    </row>
    <row r="19" spans="1:15" ht="31.5" customHeight="1">
      <c r="A19" s="121" t="s">
        <v>147</v>
      </c>
      <c r="B19" s="106" t="s">
        <v>445</v>
      </c>
      <c r="C19" s="106" t="s">
        <v>445</v>
      </c>
      <c r="D19" s="106" t="s">
        <v>445</v>
      </c>
      <c r="E19" s="106" t="s">
        <v>445</v>
      </c>
      <c r="F19" s="106" t="s">
        <v>445</v>
      </c>
      <c r="G19" s="106" t="s">
        <v>445</v>
      </c>
      <c r="H19" s="38" t="s">
        <v>445</v>
      </c>
      <c r="I19" s="106" t="s">
        <v>445</v>
      </c>
      <c r="J19" s="38" t="s">
        <v>445</v>
      </c>
      <c r="K19" s="9"/>
      <c r="L19" s="9"/>
      <c r="M19" s="9"/>
      <c r="N19" s="9"/>
      <c r="O19" s="9"/>
    </row>
    <row r="20" spans="1:15" ht="15" customHeight="1">
      <c r="A20" s="122" t="s">
        <v>181</v>
      </c>
      <c r="B20" s="106" t="s">
        <v>445</v>
      </c>
      <c r="C20" s="106" t="s">
        <v>445</v>
      </c>
      <c r="D20" s="106" t="s">
        <v>445</v>
      </c>
      <c r="E20" s="106" t="s">
        <v>445</v>
      </c>
      <c r="F20" s="106" t="s">
        <v>445</v>
      </c>
      <c r="G20" s="106" t="s">
        <v>445</v>
      </c>
      <c r="H20" s="38" t="s">
        <v>445</v>
      </c>
      <c r="I20" s="106" t="s">
        <v>445</v>
      </c>
      <c r="J20" s="38" t="s">
        <v>445</v>
      </c>
      <c r="K20" s="9"/>
      <c r="L20" s="9"/>
      <c r="M20" s="9"/>
      <c r="N20" s="9"/>
      <c r="O20" s="9"/>
    </row>
    <row r="21" spans="1:15" ht="19.5" customHeight="1">
      <c r="A21" s="121" t="s">
        <v>148</v>
      </c>
      <c r="B21" s="106" t="s">
        <v>445</v>
      </c>
      <c r="C21" s="106" t="s">
        <v>445</v>
      </c>
      <c r="D21" s="106" t="s">
        <v>445</v>
      </c>
      <c r="E21" s="106" t="s">
        <v>445</v>
      </c>
      <c r="F21" s="106" t="s">
        <v>445</v>
      </c>
      <c r="G21" s="106" t="s">
        <v>445</v>
      </c>
      <c r="H21" s="38" t="s">
        <v>445</v>
      </c>
      <c r="I21" s="106" t="s">
        <v>445</v>
      </c>
      <c r="J21" s="38" t="s">
        <v>445</v>
      </c>
      <c r="K21" s="9"/>
      <c r="L21" s="9"/>
      <c r="M21" s="9"/>
      <c r="N21" s="9"/>
      <c r="O21" s="9"/>
    </row>
    <row r="22" spans="1:15" ht="31.5">
      <c r="A22" s="121" t="s">
        <v>182</v>
      </c>
      <c r="B22" s="106" t="s">
        <v>445</v>
      </c>
      <c r="C22" s="106" t="s">
        <v>445</v>
      </c>
      <c r="D22" s="106" t="s">
        <v>445</v>
      </c>
      <c r="E22" s="106" t="s">
        <v>445</v>
      </c>
      <c r="F22" s="106" t="s">
        <v>445</v>
      </c>
      <c r="G22" s="106" t="s">
        <v>445</v>
      </c>
      <c r="H22" s="38" t="s">
        <v>445</v>
      </c>
      <c r="I22" s="106" t="s">
        <v>445</v>
      </c>
      <c r="J22" s="38" t="s">
        <v>445</v>
      </c>
      <c r="K22" s="9"/>
      <c r="L22" s="9"/>
      <c r="M22" s="9"/>
      <c r="N22" s="9"/>
      <c r="O22" s="9"/>
    </row>
    <row r="23" spans="1:15" ht="15" customHeight="1">
      <c r="A23" s="439" t="s">
        <v>140</v>
      </c>
      <c r="B23" s="439"/>
      <c r="C23" s="439"/>
      <c r="D23" s="439"/>
      <c r="E23" s="54">
        <f>SUM(E15:E22)</f>
        <v>2353725.31</v>
      </c>
      <c r="F23" s="46"/>
      <c r="G23" s="47"/>
      <c r="H23" s="42">
        <f>SUM(H15:H22)</f>
        <v>0</v>
      </c>
      <c r="I23" s="156"/>
      <c r="J23" s="54">
        <f>SUM(J15:J22)</f>
        <v>1813188.49</v>
      </c>
      <c r="K23" s="9"/>
      <c r="L23" s="9"/>
      <c r="M23" s="9"/>
      <c r="N23" s="9"/>
      <c r="O23" s="9"/>
    </row>
    <row r="24" spans="1:15" ht="15">
      <c r="A24" s="10"/>
      <c r="B24" s="9"/>
      <c r="C24" s="9"/>
      <c r="D24" s="9"/>
      <c r="E24" s="9"/>
      <c r="F24" s="9"/>
      <c r="G24" s="9"/>
      <c r="H24" s="9"/>
      <c r="I24" s="9"/>
      <c r="J24" s="9"/>
      <c r="K24" s="9"/>
      <c r="L24" s="9"/>
      <c r="M24" s="9"/>
      <c r="N24" s="9"/>
      <c r="O24" s="9"/>
    </row>
    <row r="25" spans="1:15" ht="15">
      <c r="A25" s="10" t="s">
        <v>615</v>
      </c>
      <c r="B25" s="9"/>
      <c r="C25" s="9"/>
      <c r="D25" s="9"/>
      <c r="E25" s="9"/>
      <c r="F25" s="9"/>
      <c r="G25" s="9"/>
      <c r="H25" s="9"/>
      <c r="I25" s="9"/>
      <c r="J25" s="9"/>
      <c r="K25" s="9"/>
      <c r="L25" s="9"/>
      <c r="M25" s="9"/>
      <c r="N25" s="9"/>
      <c r="O25" s="9"/>
    </row>
    <row r="26" spans="1:15" ht="63.75">
      <c r="A26" s="106" t="s">
        <v>149</v>
      </c>
      <c r="B26" s="106" t="s">
        <v>422</v>
      </c>
      <c r="C26" s="106" t="s">
        <v>152</v>
      </c>
      <c r="D26" s="106" t="s">
        <v>414</v>
      </c>
      <c r="E26" s="106" t="s">
        <v>415</v>
      </c>
      <c r="F26" s="106" t="s">
        <v>423</v>
      </c>
      <c r="G26" s="106" t="s">
        <v>424</v>
      </c>
      <c r="H26" s="106" t="s">
        <v>418</v>
      </c>
      <c r="I26" s="74" t="s">
        <v>425</v>
      </c>
      <c r="J26" s="9"/>
      <c r="K26" s="9"/>
      <c r="L26" s="9"/>
      <c r="M26" s="9"/>
      <c r="N26" s="9"/>
      <c r="O26" s="9"/>
    </row>
    <row r="27" spans="1:15" ht="15">
      <c r="A27" s="106" t="s">
        <v>445</v>
      </c>
      <c r="B27" s="106" t="s">
        <v>445</v>
      </c>
      <c r="C27" s="106" t="s">
        <v>445</v>
      </c>
      <c r="D27" s="106" t="s">
        <v>445</v>
      </c>
      <c r="E27" s="106" t="s">
        <v>445</v>
      </c>
      <c r="F27" s="106" t="s">
        <v>445</v>
      </c>
      <c r="G27" s="106" t="s">
        <v>445</v>
      </c>
      <c r="H27" s="106" t="s">
        <v>445</v>
      </c>
      <c r="I27" s="106" t="s">
        <v>445</v>
      </c>
      <c r="J27" s="9"/>
      <c r="K27" s="9"/>
      <c r="L27" s="9"/>
      <c r="M27" s="9"/>
      <c r="N27" s="9"/>
      <c r="O27" s="9"/>
    </row>
    <row r="28" spans="1:15" ht="15">
      <c r="A28" s="437" t="s">
        <v>140</v>
      </c>
      <c r="B28" s="437"/>
      <c r="C28" s="437"/>
      <c r="D28" s="437"/>
      <c r="E28" s="437"/>
      <c r="F28" s="437"/>
      <c r="G28" s="437"/>
      <c r="H28" s="160"/>
      <c r="I28" s="160"/>
      <c r="J28" s="9"/>
      <c r="K28" s="9"/>
      <c r="L28" s="9"/>
      <c r="M28" s="9"/>
      <c r="N28" s="9"/>
      <c r="O28" s="9"/>
    </row>
    <row r="29" spans="1:15" ht="15">
      <c r="A29" s="153"/>
      <c r="B29" s="9"/>
      <c r="C29" s="9"/>
      <c r="D29" s="9"/>
      <c r="E29" s="9"/>
      <c r="F29" s="9"/>
      <c r="G29" s="9"/>
      <c r="H29" s="9"/>
      <c r="I29" s="9"/>
      <c r="J29" s="9"/>
      <c r="K29" s="9"/>
      <c r="L29" s="9"/>
      <c r="M29" s="9"/>
      <c r="N29" s="9"/>
      <c r="O29" s="9"/>
    </row>
    <row r="30" spans="1:15" ht="44.25" customHeight="1">
      <c r="A30" s="436" t="s">
        <v>150</v>
      </c>
      <c r="B30" s="420"/>
      <c r="C30" s="420"/>
      <c r="D30" s="420"/>
      <c r="E30" s="420"/>
      <c r="F30" s="420"/>
      <c r="G30" s="420"/>
      <c r="H30" s="420"/>
      <c r="I30" s="420"/>
      <c r="J30" s="9"/>
      <c r="K30" s="9"/>
      <c r="L30" s="9"/>
      <c r="M30" s="9"/>
      <c r="N30" s="9"/>
      <c r="O30" s="9"/>
    </row>
    <row r="31" spans="1:15" ht="15">
      <c r="A31" s="443" t="s">
        <v>614</v>
      </c>
      <c r="B31" s="420"/>
      <c r="C31" s="420"/>
      <c r="D31" s="420"/>
      <c r="E31" s="420"/>
      <c r="F31" s="420"/>
      <c r="G31" s="420"/>
      <c r="H31" s="420"/>
      <c r="I31" s="420"/>
      <c r="J31" s="420"/>
      <c r="K31" s="9"/>
      <c r="L31" s="9"/>
      <c r="M31" s="9"/>
      <c r="N31" s="9"/>
      <c r="O31" s="9"/>
    </row>
    <row r="32" spans="1:15" ht="15">
      <c r="A32" s="12"/>
      <c r="B32" s="9"/>
      <c r="C32" s="9"/>
      <c r="D32" s="9"/>
      <c r="E32" s="9"/>
      <c r="F32" s="9"/>
      <c r="G32" s="9"/>
      <c r="H32" s="9"/>
      <c r="I32" s="9"/>
      <c r="J32" s="9"/>
      <c r="K32" s="9"/>
      <c r="L32" s="9"/>
      <c r="M32" s="9"/>
      <c r="N32" s="9"/>
      <c r="O32" s="9"/>
    </row>
    <row r="33" spans="1:15" ht="51" customHeight="1">
      <c r="A33" s="154" t="s">
        <v>151</v>
      </c>
      <c r="B33" s="106" t="s">
        <v>426</v>
      </c>
      <c r="C33" s="106" t="s">
        <v>23</v>
      </c>
      <c r="D33" s="106" t="s">
        <v>152</v>
      </c>
      <c r="E33" s="106" t="s">
        <v>153</v>
      </c>
      <c r="F33" s="106" t="s">
        <v>415</v>
      </c>
      <c r="G33" s="106" t="s">
        <v>154</v>
      </c>
      <c r="H33" s="106" t="s">
        <v>427</v>
      </c>
      <c r="I33" s="106" t="s">
        <v>136</v>
      </c>
      <c r="J33" s="74" t="s">
        <v>155</v>
      </c>
      <c r="K33" s="9"/>
      <c r="L33" s="9"/>
      <c r="M33" s="9"/>
      <c r="N33" s="9"/>
      <c r="O33" s="9"/>
    </row>
    <row r="34" spans="1:15" ht="45">
      <c r="A34" s="109" t="s">
        <v>451</v>
      </c>
      <c r="B34" s="106" t="s">
        <v>445</v>
      </c>
      <c r="C34" s="106" t="s">
        <v>445</v>
      </c>
      <c r="D34" s="106" t="s">
        <v>445</v>
      </c>
      <c r="E34" s="106" t="s">
        <v>445</v>
      </c>
      <c r="F34" s="106" t="s">
        <v>445</v>
      </c>
      <c r="G34" s="106" t="s">
        <v>445</v>
      </c>
      <c r="H34" s="106" t="s">
        <v>445</v>
      </c>
      <c r="I34" s="106" t="s">
        <v>445</v>
      </c>
      <c r="J34" s="38">
        <v>0</v>
      </c>
      <c r="K34" s="9"/>
      <c r="L34" s="9"/>
      <c r="M34" s="9"/>
      <c r="N34" s="9"/>
      <c r="O34" s="9"/>
    </row>
    <row r="35" spans="1:15" ht="15" customHeight="1">
      <c r="A35" s="110" t="s">
        <v>156</v>
      </c>
      <c r="B35" s="106" t="s">
        <v>445</v>
      </c>
      <c r="C35" s="106" t="s">
        <v>445</v>
      </c>
      <c r="D35" s="106" t="s">
        <v>445</v>
      </c>
      <c r="E35" s="106" t="s">
        <v>445</v>
      </c>
      <c r="F35" s="106" t="s">
        <v>445</v>
      </c>
      <c r="G35" s="106" t="s">
        <v>445</v>
      </c>
      <c r="H35" s="106" t="s">
        <v>445</v>
      </c>
      <c r="I35" s="106" t="s">
        <v>445</v>
      </c>
      <c r="J35" s="38">
        <v>0</v>
      </c>
      <c r="K35" s="9"/>
      <c r="L35" s="9"/>
      <c r="M35" s="9"/>
      <c r="N35" s="9"/>
      <c r="O35" s="9"/>
    </row>
    <row r="36" spans="1:15" ht="31.5" customHeight="1">
      <c r="A36" s="426" t="s">
        <v>157</v>
      </c>
      <c r="B36" s="293" t="s">
        <v>624</v>
      </c>
      <c r="C36" s="297" t="s">
        <v>625</v>
      </c>
      <c r="D36" s="294">
        <v>42776</v>
      </c>
      <c r="E36" s="38">
        <v>1100</v>
      </c>
      <c r="F36" s="106" t="s">
        <v>445</v>
      </c>
      <c r="G36" s="106" t="s">
        <v>445</v>
      </c>
      <c r="H36" s="106" t="s">
        <v>445</v>
      </c>
      <c r="I36" s="106" t="s">
        <v>445</v>
      </c>
      <c r="J36" s="166">
        <v>980.79</v>
      </c>
      <c r="K36" s="9"/>
      <c r="L36" s="146"/>
      <c r="M36" s="9"/>
      <c r="N36" s="9"/>
      <c r="O36" s="9"/>
    </row>
    <row r="37" spans="1:15" ht="31.5" customHeight="1">
      <c r="A37" s="427"/>
      <c r="B37" s="293" t="s">
        <v>626</v>
      </c>
      <c r="C37" s="297" t="s">
        <v>625</v>
      </c>
      <c r="D37" s="294">
        <v>42776</v>
      </c>
      <c r="E37" s="38">
        <v>600</v>
      </c>
      <c r="F37" s="106" t="s">
        <v>445</v>
      </c>
      <c r="G37" s="106" t="s">
        <v>445</v>
      </c>
      <c r="H37" s="106" t="s">
        <v>445</v>
      </c>
      <c r="I37" s="106" t="s">
        <v>445</v>
      </c>
      <c r="J37" s="166">
        <v>535</v>
      </c>
      <c r="K37" s="9"/>
      <c r="L37" s="146"/>
      <c r="M37" s="9"/>
      <c r="N37" s="9"/>
      <c r="O37" s="9"/>
    </row>
    <row r="38" spans="1:15" ht="31.5" customHeight="1">
      <c r="A38" s="427"/>
      <c r="B38" s="293" t="s">
        <v>627</v>
      </c>
      <c r="C38" s="297" t="s">
        <v>625</v>
      </c>
      <c r="D38" s="294">
        <v>42776</v>
      </c>
      <c r="E38" s="38">
        <v>600</v>
      </c>
      <c r="F38" s="106" t="s">
        <v>445</v>
      </c>
      <c r="G38" s="106" t="s">
        <v>445</v>
      </c>
      <c r="H38" s="106" t="s">
        <v>445</v>
      </c>
      <c r="I38" s="106" t="s">
        <v>445</v>
      </c>
      <c r="J38" s="166">
        <v>535</v>
      </c>
      <c r="K38" s="9"/>
      <c r="L38" s="146"/>
      <c r="M38" s="9"/>
      <c r="N38" s="9"/>
      <c r="O38" s="9"/>
    </row>
    <row r="39" spans="1:15" ht="31.5" customHeight="1">
      <c r="A39" s="427"/>
      <c r="B39" s="293" t="s">
        <v>628</v>
      </c>
      <c r="C39" s="297" t="s">
        <v>625</v>
      </c>
      <c r="D39" s="294">
        <v>42776</v>
      </c>
      <c r="E39" s="38">
        <v>1100</v>
      </c>
      <c r="F39" s="106" t="s">
        <v>445</v>
      </c>
      <c r="G39" s="106" t="s">
        <v>445</v>
      </c>
      <c r="H39" s="106" t="s">
        <v>445</v>
      </c>
      <c r="I39" s="106" t="s">
        <v>445</v>
      </c>
      <c r="J39" s="166">
        <v>980.79</v>
      </c>
      <c r="K39" s="9"/>
      <c r="L39" s="146"/>
      <c r="M39" s="9"/>
      <c r="N39" s="9"/>
      <c r="O39" s="9"/>
    </row>
    <row r="40" spans="1:15" ht="31.5" customHeight="1">
      <c r="A40" s="427"/>
      <c r="B40" s="293" t="s">
        <v>629</v>
      </c>
      <c r="C40" s="297" t="s">
        <v>625</v>
      </c>
      <c r="D40" s="294">
        <v>42776</v>
      </c>
      <c r="E40" s="38">
        <v>350</v>
      </c>
      <c r="F40" s="106" t="s">
        <v>445</v>
      </c>
      <c r="G40" s="106" t="s">
        <v>445</v>
      </c>
      <c r="H40" s="106" t="s">
        <v>445</v>
      </c>
      <c r="I40" s="106" t="s">
        <v>445</v>
      </c>
      <c r="J40" s="166">
        <v>312.04</v>
      </c>
      <c r="K40" s="9"/>
      <c r="L40" s="146"/>
      <c r="M40" s="9"/>
      <c r="N40" s="9"/>
      <c r="O40" s="9"/>
    </row>
    <row r="41" spans="1:15" ht="31.5" customHeight="1">
      <c r="A41" s="427"/>
      <c r="B41" s="293" t="s">
        <v>630</v>
      </c>
      <c r="C41" s="297" t="s">
        <v>625</v>
      </c>
      <c r="D41" s="294">
        <v>42776</v>
      </c>
      <c r="E41" s="38">
        <v>2100</v>
      </c>
      <c r="F41" s="106" t="s">
        <v>445</v>
      </c>
      <c r="G41" s="106" t="s">
        <v>445</v>
      </c>
      <c r="H41" s="106" t="s">
        <v>445</v>
      </c>
      <c r="I41" s="106" t="s">
        <v>445</v>
      </c>
      <c r="J41" s="166">
        <v>1872.5</v>
      </c>
      <c r="K41" s="9"/>
      <c r="L41" s="146"/>
      <c r="M41" s="9"/>
      <c r="N41" s="9"/>
      <c r="O41" s="9"/>
    </row>
    <row r="42" spans="1:15" ht="31.5" customHeight="1">
      <c r="A42" s="427"/>
      <c r="B42" s="293" t="s">
        <v>631</v>
      </c>
      <c r="C42" s="297" t="s">
        <v>625</v>
      </c>
      <c r="D42" s="294">
        <v>42776</v>
      </c>
      <c r="E42" s="38">
        <v>250</v>
      </c>
      <c r="F42" s="106" t="s">
        <v>445</v>
      </c>
      <c r="G42" s="106" t="s">
        <v>445</v>
      </c>
      <c r="H42" s="106" t="s">
        <v>445</v>
      </c>
      <c r="I42" s="106" t="s">
        <v>445</v>
      </c>
      <c r="J42" s="166">
        <v>222.96</v>
      </c>
      <c r="K42" s="9"/>
      <c r="L42" s="146"/>
      <c r="M42" s="9"/>
      <c r="N42" s="9"/>
      <c r="O42" s="9"/>
    </row>
    <row r="43" spans="1:15" ht="31.5" customHeight="1">
      <c r="A43" s="427"/>
      <c r="B43" s="293" t="s">
        <v>632</v>
      </c>
      <c r="C43" s="297" t="s">
        <v>625</v>
      </c>
      <c r="D43" s="294">
        <v>42776</v>
      </c>
      <c r="E43" s="38">
        <v>350</v>
      </c>
      <c r="F43" s="106" t="s">
        <v>445</v>
      </c>
      <c r="G43" s="106" t="s">
        <v>445</v>
      </c>
      <c r="H43" s="106" t="s">
        <v>445</v>
      </c>
      <c r="I43" s="106" t="s">
        <v>445</v>
      </c>
      <c r="J43" s="166">
        <v>312.04</v>
      </c>
      <c r="K43" s="9"/>
      <c r="L43" s="146"/>
      <c r="M43" s="9"/>
      <c r="N43" s="9"/>
      <c r="O43" s="9"/>
    </row>
    <row r="44" spans="1:15" ht="31.5" customHeight="1">
      <c r="A44" s="427"/>
      <c r="B44" s="293" t="s">
        <v>633</v>
      </c>
      <c r="C44" s="297" t="s">
        <v>625</v>
      </c>
      <c r="D44" s="294">
        <v>42776</v>
      </c>
      <c r="E44" s="38">
        <v>850</v>
      </c>
      <c r="F44" s="106" t="s">
        <v>445</v>
      </c>
      <c r="G44" s="106" t="s">
        <v>445</v>
      </c>
      <c r="H44" s="106" t="s">
        <v>445</v>
      </c>
      <c r="I44" s="106" t="s">
        <v>445</v>
      </c>
      <c r="J44" s="166">
        <v>757.96</v>
      </c>
      <c r="K44" s="9"/>
      <c r="L44" s="146"/>
      <c r="M44" s="9"/>
      <c r="N44" s="9"/>
      <c r="O44" s="9"/>
    </row>
    <row r="45" spans="1:15" ht="31.5" customHeight="1">
      <c r="A45" s="427"/>
      <c r="B45" s="293" t="s">
        <v>634</v>
      </c>
      <c r="C45" s="297" t="s">
        <v>625</v>
      </c>
      <c r="D45" s="294">
        <v>42776</v>
      </c>
      <c r="E45" s="38">
        <v>2700</v>
      </c>
      <c r="F45" s="106" t="s">
        <v>445</v>
      </c>
      <c r="G45" s="106" t="s">
        <v>445</v>
      </c>
      <c r="H45" s="106" t="s">
        <v>445</v>
      </c>
      <c r="I45" s="106" t="s">
        <v>445</v>
      </c>
      <c r="J45" s="166">
        <v>2407.5</v>
      </c>
      <c r="K45" s="9"/>
      <c r="L45" s="146"/>
      <c r="M45" s="9"/>
      <c r="N45" s="9"/>
      <c r="O45" s="9"/>
    </row>
    <row r="46" spans="1:15" ht="31.5" customHeight="1">
      <c r="A46" s="427"/>
      <c r="B46" s="293" t="s">
        <v>635</v>
      </c>
      <c r="C46" s="297" t="s">
        <v>625</v>
      </c>
      <c r="D46" s="294">
        <v>42776</v>
      </c>
      <c r="E46" s="38">
        <v>1600</v>
      </c>
      <c r="F46" s="106" t="s">
        <v>445</v>
      </c>
      <c r="G46" s="106" t="s">
        <v>445</v>
      </c>
      <c r="H46" s="106" t="s">
        <v>445</v>
      </c>
      <c r="I46" s="106" t="s">
        <v>445</v>
      </c>
      <c r="J46" s="166">
        <v>1426.71</v>
      </c>
      <c r="K46" s="9"/>
      <c r="L46" s="146"/>
      <c r="M46" s="9"/>
      <c r="N46" s="9"/>
      <c r="O46" s="9"/>
    </row>
    <row r="47" spans="1:15" ht="31.5" customHeight="1">
      <c r="A47" s="427"/>
      <c r="B47" s="293" t="s">
        <v>636</v>
      </c>
      <c r="C47" s="297" t="s">
        <v>625</v>
      </c>
      <c r="D47" s="294">
        <v>42821</v>
      </c>
      <c r="E47" s="38">
        <v>350</v>
      </c>
      <c r="F47" s="106" t="s">
        <v>445</v>
      </c>
      <c r="G47" s="106" t="s">
        <v>445</v>
      </c>
      <c r="H47" s="106" t="s">
        <v>445</v>
      </c>
      <c r="I47" s="106" t="s">
        <v>445</v>
      </c>
      <c r="J47" s="166">
        <v>314.96</v>
      </c>
      <c r="K47" s="9"/>
      <c r="L47" s="146"/>
      <c r="M47" s="9"/>
      <c r="N47" s="9"/>
      <c r="O47" s="9"/>
    </row>
    <row r="48" spans="1:15" ht="31.5" customHeight="1">
      <c r="A48" s="427"/>
      <c r="B48" s="293" t="s">
        <v>637</v>
      </c>
      <c r="C48" s="297" t="s">
        <v>625</v>
      </c>
      <c r="D48" s="294">
        <v>42898</v>
      </c>
      <c r="E48" s="38">
        <v>1850</v>
      </c>
      <c r="F48" s="106" t="s">
        <v>445</v>
      </c>
      <c r="G48" s="106" t="s">
        <v>445</v>
      </c>
      <c r="H48" s="106" t="s">
        <v>445</v>
      </c>
      <c r="I48" s="106" t="s">
        <v>445</v>
      </c>
      <c r="J48" s="166">
        <v>1711.22</v>
      </c>
      <c r="K48" s="9"/>
      <c r="L48" s="146"/>
      <c r="M48" s="9"/>
      <c r="N48" s="9"/>
      <c r="O48" s="9"/>
    </row>
    <row r="49" spans="1:15" ht="31.5" customHeight="1">
      <c r="A49" s="427"/>
      <c r="B49" s="293" t="s">
        <v>638</v>
      </c>
      <c r="C49" s="297" t="s">
        <v>625</v>
      </c>
      <c r="D49" s="294">
        <v>42898</v>
      </c>
      <c r="E49" s="38">
        <v>2850</v>
      </c>
      <c r="F49" s="106" t="s">
        <v>445</v>
      </c>
      <c r="G49" s="106" t="s">
        <v>445</v>
      </c>
      <c r="H49" s="106" t="s">
        <v>445</v>
      </c>
      <c r="I49" s="106" t="s">
        <v>445</v>
      </c>
      <c r="J49" s="166">
        <v>2636.25</v>
      </c>
      <c r="K49" s="9"/>
      <c r="L49" s="146"/>
      <c r="M49" s="9"/>
      <c r="N49" s="9"/>
      <c r="O49" s="9"/>
    </row>
    <row r="50" spans="1:15" ht="31.5" customHeight="1">
      <c r="A50" s="427"/>
      <c r="B50" s="293" t="s">
        <v>639</v>
      </c>
      <c r="C50" s="297" t="s">
        <v>625</v>
      </c>
      <c r="D50" s="294">
        <v>42898</v>
      </c>
      <c r="E50" s="38">
        <v>1100</v>
      </c>
      <c r="F50" s="106" t="s">
        <v>445</v>
      </c>
      <c r="G50" s="106" t="s">
        <v>445</v>
      </c>
      <c r="H50" s="106" t="s">
        <v>445</v>
      </c>
      <c r="I50" s="106" t="s">
        <v>445</v>
      </c>
      <c r="J50" s="166">
        <v>1017.47</v>
      </c>
      <c r="K50" s="9"/>
      <c r="L50" s="146"/>
      <c r="M50" s="9"/>
      <c r="N50" s="9"/>
      <c r="O50" s="9"/>
    </row>
    <row r="51" spans="1:15" ht="31.5" customHeight="1">
      <c r="A51" s="428"/>
      <c r="B51" s="164" t="s">
        <v>640</v>
      </c>
      <c r="C51" s="297" t="s">
        <v>625</v>
      </c>
      <c r="D51" s="298">
        <v>42898</v>
      </c>
      <c r="E51" s="299">
        <v>850</v>
      </c>
      <c r="F51" s="106" t="s">
        <v>445</v>
      </c>
      <c r="G51" s="106" t="s">
        <v>445</v>
      </c>
      <c r="H51" s="106" t="s">
        <v>445</v>
      </c>
      <c r="I51" s="106" t="s">
        <v>445</v>
      </c>
      <c r="J51" s="166">
        <v>786.28</v>
      </c>
      <c r="K51" s="9"/>
      <c r="L51" s="146"/>
      <c r="M51" s="9"/>
      <c r="N51" s="9"/>
      <c r="O51" s="9"/>
    </row>
    <row r="52" spans="1:15" ht="41.25" customHeight="1">
      <c r="A52" s="429" t="s">
        <v>158</v>
      </c>
      <c r="B52" s="293" t="s">
        <v>641</v>
      </c>
      <c r="C52" s="297" t="s">
        <v>625</v>
      </c>
      <c r="D52" s="294">
        <v>42327</v>
      </c>
      <c r="E52" s="38">
        <v>3600</v>
      </c>
      <c r="F52" s="106" t="s">
        <v>445</v>
      </c>
      <c r="G52" s="106" t="s">
        <v>445</v>
      </c>
      <c r="H52" s="106" t="s">
        <v>445</v>
      </c>
      <c r="I52" s="106" t="s">
        <v>445</v>
      </c>
      <c r="J52" s="166">
        <v>1920</v>
      </c>
      <c r="K52" s="9"/>
      <c r="L52" s="146"/>
      <c r="M52" s="9"/>
      <c r="N52" s="9"/>
      <c r="O52" s="9"/>
    </row>
    <row r="53" spans="1:15" ht="103.5" customHeight="1">
      <c r="A53" s="430"/>
      <c r="B53" s="293" t="s">
        <v>642</v>
      </c>
      <c r="C53" s="297" t="s">
        <v>625</v>
      </c>
      <c r="D53" s="294">
        <v>43087</v>
      </c>
      <c r="E53" s="38">
        <v>14103.6</v>
      </c>
      <c r="F53" s="106" t="s">
        <v>445</v>
      </c>
      <c r="G53" s="106" t="s">
        <v>445</v>
      </c>
      <c r="H53" s="106" t="s">
        <v>445</v>
      </c>
      <c r="I53" s="106" t="s">
        <v>445</v>
      </c>
      <c r="J53" s="166">
        <v>10577.7</v>
      </c>
      <c r="K53" s="9"/>
      <c r="L53" s="146"/>
      <c r="M53" s="9"/>
      <c r="N53" s="9"/>
      <c r="O53" s="9"/>
    </row>
    <row r="54" spans="1:15" ht="50.25" customHeight="1">
      <c r="A54" s="431"/>
      <c r="B54" s="300" t="s">
        <v>643</v>
      </c>
      <c r="C54" s="297" t="s">
        <v>625</v>
      </c>
      <c r="D54" s="294">
        <v>42852</v>
      </c>
      <c r="E54" s="38">
        <v>12960</v>
      </c>
      <c r="F54" s="106" t="s">
        <v>445</v>
      </c>
      <c r="G54" s="106" t="s">
        <v>445</v>
      </c>
      <c r="H54" s="106" t="s">
        <v>445</v>
      </c>
      <c r="I54" s="106" t="s">
        <v>445</v>
      </c>
      <c r="J54" s="166">
        <v>2160</v>
      </c>
      <c r="K54" s="9"/>
      <c r="L54" s="146"/>
      <c r="M54" s="9"/>
      <c r="N54" s="9"/>
      <c r="O54" s="9"/>
    </row>
    <row r="55" spans="1:15" ht="63" customHeight="1">
      <c r="A55" s="109" t="s">
        <v>159</v>
      </c>
      <c r="B55" s="293" t="s">
        <v>644</v>
      </c>
      <c r="C55" s="53" t="s">
        <v>625</v>
      </c>
      <c r="D55" s="106" t="s">
        <v>645</v>
      </c>
      <c r="E55" s="106" t="s">
        <v>445</v>
      </c>
      <c r="F55" s="106" t="s">
        <v>445</v>
      </c>
      <c r="G55" s="106" t="s">
        <v>445</v>
      </c>
      <c r="H55" s="106" t="s">
        <v>445</v>
      </c>
      <c r="I55" s="106" t="s">
        <v>445</v>
      </c>
      <c r="J55" s="166">
        <v>0</v>
      </c>
      <c r="K55" s="9"/>
      <c r="L55" s="9"/>
      <c r="M55" s="9"/>
      <c r="N55" s="9"/>
      <c r="O55" s="9"/>
    </row>
    <row r="56" spans="1:15" ht="15">
      <c r="A56" s="449" t="s">
        <v>140</v>
      </c>
      <c r="B56" s="449"/>
      <c r="C56" s="449"/>
      <c r="D56" s="449"/>
      <c r="E56" s="157"/>
      <c r="F56" s="444"/>
      <c r="G56" s="445"/>
      <c r="H56" s="157"/>
      <c r="I56" s="157"/>
      <c r="J56" s="70">
        <f>SUM(J34:J55)</f>
        <v>31467.17</v>
      </c>
      <c r="K56" s="9"/>
      <c r="L56" s="9"/>
      <c r="M56" s="9"/>
      <c r="N56" s="9"/>
      <c r="O56" s="9"/>
    </row>
    <row r="57" spans="1:15" ht="15">
      <c r="A57" s="9"/>
      <c r="B57" s="10" t="s">
        <v>613</v>
      </c>
      <c r="C57" s="9"/>
      <c r="D57" s="9"/>
      <c r="E57" s="9"/>
      <c r="F57" s="9"/>
      <c r="G57" s="9"/>
      <c r="H57" s="9"/>
      <c r="I57" s="9"/>
      <c r="J57" s="9"/>
      <c r="K57" s="9"/>
      <c r="L57" s="9"/>
      <c r="M57" s="9"/>
      <c r="N57" s="9"/>
      <c r="O57" s="9"/>
    </row>
    <row r="58" spans="1:15" ht="15">
      <c r="A58" s="10"/>
      <c r="B58" s="9"/>
      <c r="C58" s="9"/>
      <c r="D58" s="9"/>
      <c r="E58" s="9"/>
      <c r="F58" s="9"/>
      <c r="G58" s="9"/>
      <c r="H58" s="9"/>
      <c r="I58" s="9"/>
      <c r="J58" s="9"/>
      <c r="K58" s="9"/>
      <c r="L58" s="9"/>
      <c r="M58" s="9"/>
      <c r="N58" s="9"/>
      <c r="O58" s="9"/>
    </row>
    <row r="59" spans="1:15" ht="76.5">
      <c r="A59" s="106" t="s">
        <v>160</v>
      </c>
      <c r="B59" s="106" t="s">
        <v>161</v>
      </c>
      <c r="C59" s="155" t="s">
        <v>162</v>
      </c>
      <c r="D59" s="106" t="s">
        <v>1</v>
      </c>
      <c r="E59" s="106" t="s">
        <v>152</v>
      </c>
      <c r="F59" s="106" t="s">
        <v>153</v>
      </c>
      <c r="G59" s="106" t="s">
        <v>163</v>
      </c>
      <c r="H59" s="106" t="s">
        <v>164</v>
      </c>
      <c r="I59" s="106" t="s">
        <v>165</v>
      </c>
      <c r="J59" s="106" t="s">
        <v>166</v>
      </c>
      <c r="K59" s="106" t="s">
        <v>167</v>
      </c>
      <c r="L59" s="67"/>
      <c r="M59" s="67"/>
      <c r="N59" s="52"/>
      <c r="O59" s="9"/>
    </row>
    <row r="60" spans="1:15" ht="15" customHeight="1">
      <c r="A60" s="106" t="s">
        <v>445</v>
      </c>
      <c r="B60" s="106" t="s">
        <v>445</v>
      </c>
      <c r="C60" s="106" t="s">
        <v>445</v>
      </c>
      <c r="D60" s="106" t="s">
        <v>445</v>
      </c>
      <c r="E60" s="106" t="s">
        <v>445</v>
      </c>
      <c r="F60" s="106" t="s">
        <v>445</v>
      </c>
      <c r="G60" s="106" t="s">
        <v>445</v>
      </c>
      <c r="H60" s="106" t="s">
        <v>445</v>
      </c>
      <c r="I60" s="106" t="s">
        <v>445</v>
      </c>
      <c r="J60" s="106" t="s">
        <v>445</v>
      </c>
      <c r="K60" s="106" t="s">
        <v>445</v>
      </c>
      <c r="L60" s="88"/>
      <c r="M60" s="88"/>
      <c r="N60" s="52"/>
      <c r="O60" s="9"/>
    </row>
    <row r="61" spans="1:15" ht="15">
      <c r="A61" s="446" t="s">
        <v>168</v>
      </c>
      <c r="B61" s="447"/>
      <c r="C61" s="447"/>
      <c r="D61" s="447"/>
      <c r="E61" s="447"/>
      <c r="F61" s="447"/>
      <c r="G61" s="447"/>
      <c r="H61" s="448"/>
      <c r="I61" s="106" t="s">
        <v>445</v>
      </c>
      <c r="J61" s="106" t="s">
        <v>445</v>
      </c>
      <c r="K61" s="106" t="s">
        <v>445</v>
      </c>
      <c r="L61" s="88"/>
      <c r="M61" s="88"/>
      <c r="N61" s="52"/>
      <c r="O61" s="9"/>
    </row>
    <row r="62" spans="1:15" ht="15.75" thickBot="1">
      <c r="A62" s="9"/>
      <c r="B62" s="9"/>
      <c r="C62" s="9"/>
      <c r="D62" s="9"/>
      <c r="E62" s="9"/>
      <c r="F62" s="9"/>
      <c r="G62" s="9"/>
      <c r="H62" s="9"/>
      <c r="I62" s="9"/>
      <c r="J62" s="9"/>
      <c r="K62" s="9"/>
      <c r="L62" s="52"/>
      <c r="M62" s="52"/>
      <c r="N62" s="52"/>
      <c r="O62" s="9"/>
    </row>
    <row r="63" spans="1:15" ht="15">
      <c r="A63" s="202" t="s">
        <v>169</v>
      </c>
      <c r="B63" s="203"/>
      <c r="C63" s="203"/>
      <c r="D63" s="203"/>
      <c r="E63" s="203"/>
      <c r="F63" s="203"/>
      <c r="G63" s="203"/>
      <c r="H63" s="203"/>
      <c r="I63" s="203"/>
      <c r="J63" s="203"/>
      <c r="K63" s="203"/>
      <c r="L63" s="204"/>
      <c r="M63" s="9"/>
      <c r="N63" s="9"/>
      <c r="O63" s="9"/>
    </row>
    <row r="64" spans="1:15" ht="15">
      <c r="A64" s="205" t="s">
        <v>170</v>
      </c>
      <c r="B64" s="206"/>
      <c r="C64" s="206"/>
      <c r="D64" s="206"/>
      <c r="E64" s="206"/>
      <c r="F64" s="206"/>
      <c r="G64" s="206"/>
      <c r="H64" s="206"/>
      <c r="I64" s="206"/>
      <c r="J64" s="206"/>
      <c r="K64" s="206"/>
      <c r="L64" s="207"/>
      <c r="M64" s="9"/>
      <c r="N64" s="9"/>
      <c r="O64" s="9"/>
    </row>
    <row r="65" spans="1:15" ht="10.5" customHeight="1">
      <c r="A65" s="205"/>
      <c r="B65" s="206"/>
      <c r="C65" s="206"/>
      <c r="D65" s="206"/>
      <c r="E65" s="206"/>
      <c r="F65" s="206"/>
      <c r="G65" s="206"/>
      <c r="H65" s="206"/>
      <c r="I65" s="206"/>
      <c r="J65" s="206"/>
      <c r="K65" s="206"/>
      <c r="L65" s="207"/>
      <c r="M65" s="9"/>
      <c r="N65" s="9"/>
      <c r="O65" s="9"/>
    </row>
    <row r="66" spans="1:15" ht="15">
      <c r="A66" s="208" t="s">
        <v>577</v>
      </c>
      <c r="B66" s="206"/>
      <c r="C66" s="206"/>
      <c r="D66" s="206"/>
      <c r="E66" s="206"/>
      <c r="F66" s="206"/>
      <c r="G66" s="206"/>
      <c r="H66" s="206"/>
      <c r="I66" s="206"/>
      <c r="J66" s="206"/>
      <c r="K66" s="206"/>
      <c r="L66" s="207"/>
      <c r="M66" s="9"/>
      <c r="N66" s="9"/>
      <c r="O66" s="9"/>
    </row>
    <row r="67" spans="1:15" ht="76.5">
      <c r="A67" s="209" t="s">
        <v>134</v>
      </c>
      <c r="B67" s="172" t="s">
        <v>422</v>
      </c>
      <c r="C67" s="172" t="s">
        <v>171</v>
      </c>
      <c r="D67" s="172" t="s">
        <v>135</v>
      </c>
      <c r="E67" s="172" t="s">
        <v>172</v>
      </c>
      <c r="F67" s="172" t="s">
        <v>173</v>
      </c>
      <c r="G67" s="172" t="s">
        <v>174</v>
      </c>
      <c r="H67" s="172" t="s">
        <v>175</v>
      </c>
      <c r="I67" s="172" t="s">
        <v>260</v>
      </c>
      <c r="J67" s="172" t="s">
        <v>428</v>
      </c>
      <c r="K67" s="172" t="s">
        <v>418</v>
      </c>
      <c r="L67" s="210" t="s">
        <v>290</v>
      </c>
      <c r="M67" s="9"/>
      <c r="N67" s="9"/>
      <c r="O67" s="9"/>
    </row>
    <row r="68" spans="1:15" ht="15">
      <c r="A68" s="450" t="s">
        <v>442</v>
      </c>
      <c r="B68" s="182" t="s">
        <v>445</v>
      </c>
      <c r="C68" s="182" t="s">
        <v>445</v>
      </c>
      <c r="D68" s="182" t="s">
        <v>445</v>
      </c>
      <c r="E68" s="182" t="s">
        <v>445</v>
      </c>
      <c r="F68" s="182" t="s">
        <v>445</v>
      </c>
      <c r="G68" s="182" t="s">
        <v>445</v>
      </c>
      <c r="H68" s="182" t="s">
        <v>445</v>
      </c>
      <c r="I68" s="182" t="s">
        <v>445</v>
      </c>
      <c r="J68" s="182" t="s">
        <v>445</v>
      </c>
      <c r="K68" s="200" t="s">
        <v>445</v>
      </c>
      <c r="L68" s="211">
        <v>0</v>
      </c>
      <c r="M68" s="9"/>
      <c r="N68" s="9"/>
      <c r="O68" s="9"/>
    </row>
    <row r="69" spans="1:15" ht="15">
      <c r="A69" s="451"/>
      <c r="B69" s="182" t="s">
        <v>445</v>
      </c>
      <c r="C69" s="182" t="s">
        <v>445</v>
      </c>
      <c r="D69" s="182" t="s">
        <v>445</v>
      </c>
      <c r="E69" s="182" t="s">
        <v>445</v>
      </c>
      <c r="F69" s="182" t="s">
        <v>445</v>
      </c>
      <c r="G69" s="182" t="s">
        <v>445</v>
      </c>
      <c r="H69" s="182" t="s">
        <v>445</v>
      </c>
      <c r="I69" s="182" t="s">
        <v>445</v>
      </c>
      <c r="J69" s="182" t="s">
        <v>445</v>
      </c>
      <c r="K69" s="200" t="s">
        <v>445</v>
      </c>
      <c r="L69" s="212">
        <v>0</v>
      </c>
      <c r="M69" s="9"/>
      <c r="N69" s="9"/>
      <c r="O69" s="9"/>
    </row>
    <row r="70" spans="1:15" ht="15">
      <c r="A70" s="451"/>
      <c r="B70" s="182" t="s">
        <v>445</v>
      </c>
      <c r="C70" s="182" t="s">
        <v>445</v>
      </c>
      <c r="D70" s="182" t="s">
        <v>445</v>
      </c>
      <c r="E70" s="182" t="s">
        <v>445</v>
      </c>
      <c r="F70" s="182" t="s">
        <v>445</v>
      </c>
      <c r="G70" s="182" t="s">
        <v>445</v>
      </c>
      <c r="H70" s="182" t="s">
        <v>445</v>
      </c>
      <c r="I70" s="182" t="s">
        <v>445</v>
      </c>
      <c r="J70" s="182" t="s">
        <v>445</v>
      </c>
      <c r="K70" s="200" t="s">
        <v>445</v>
      </c>
      <c r="L70" s="213">
        <v>0</v>
      </c>
      <c r="M70" s="9"/>
      <c r="N70" s="9"/>
      <c r="O70" s="9"/>
    </row>
    <row r="71" spans="1:15" ht="16.5" customHeight="1">
      <c r="A71" s="451"/>
      <c r="B71" s="182" t="s">
        <v>445</v>
      </c>
      <c r="C71" s="182" t="s">
        <v>445</v>
      </c>
      <c r="D71" s="182" t="s">
        <v>445</v>
      </c>
      <c r="E71" s="182" t="s">
        <v>445</v>
      </c>
      <c r="F71" s="182" t="s">
        <v>445</v>
      </c>
      <c r="G71" s="182" t="s">
        <v>445</v>
      </c>
      <c r="H71" s="182" t="s">
        <v>445</v>
      </c>
      <c r="I71" s="182" t="s">
        <v>445</v>
      </c>
      <c r="J71" s="182" t="s">
        <v>445</v>
      </c>
      <c r="K71" s="200" t="s">
        <v>445</v>
      </c>
      <c r="L71" s="213">
        <v>0</v>
      </c>
      <c r="M71" s="9"/>
      <c r="N71" s="9"/>
      <c r="O71" s="9"/>
    </row>
    <row r="72" spans="1:15" ht="18.75" customHeight="1">
      <c r="A72" s="451"/>
      <c r="B72" s="182" t="s">
        <v>445</v>
      </c>
      <c r="C72" s="182" t="s">
        <v>445</v>
      </c>
      <c r="D72" s="182" t="s">
        <v>445</v>
      </c>
      <c r="E72" s="182" t="s">
        <v>445</v>
      </c>
      <c r="F72" s="182" t="s">
        <v>445</v>
      </c>
      <c r="G72" s="182" t="s">
        <v>445</v>
      </c>
      <c r="H72" s="182" t="s">
        <v>445</v>
      </c>
      <c r="I72" s="182" t="s">
        <v>445</v>
      </c>
      <c r="J72" s="182" t="s">
        <v>445</v>
      </c>
      <c r="K72" s="200" t="s">
        <v>445</v>
      </c>
      <c r="L72" s="211">
        <v>0</v>
      </c>
      <c r="M72" s="9"/>
      <c r="N72" s="9"/>
      <c r="O72" s="9"/>
    </row>
    <row r="73" spans="1:15" ht="15">
      <c r="A73" s="451"/>
      <c r="B73" s="182" t="s">
        <v>445</v>
      </c>
      <c r="C73" s="182" t="s">
        <v>445</v>
      </c>
      <c r="D73" s="182" t="s">
        <v>445</v>
      </c>
      <c r="E73" s="182" t="s">
        <v>445</v>
      </c>
      <c r="F73" s="182" t="s">
        <v>445</v>
      </c>
      <c r="G73" s="182" t="s">
        <v>445</v>
      </c>
      <c r="H73" s="182" t="s">
        <v>445</v>
      </c>
      <c r="I73" s="182" t="s">
        <v>445</v>
      </c>
      <c r="J73" s="182" t="s">
        <v>445</v>
      </c>
      <c r="K73" s="200" t="s">
        <v>445</v>
      </c>
      <c r="L73" s="211">
        <v>0</v>
      </c>
      <c r="M73" s="9"/>
      <c r="N73" s="9"/>
      <c r="O73" s="9"/>
    </row>
    <row r="74" spans="1:15" ht="18.75" customHeight="1">
      <c r="A74" s="451"/>
      <c r="B74" s="182" t="s">
        <v>445</v>
      </c>
      <c r="C74" s="182" t="s">
        <v>445</v>
      </c>
      <c r="D74" s="182" t="s">
        <v>445</v>
      </c>
      <c r="E74" s="182" t="s">
        <v>445</v>
      </c>
      <c r="F74" s="182" t="s">
        <v>445</v>
      </c>
      <c r="G74" s="182" t="s">
        <v>445</v>
      </c>
      <c r="H74" s="182" t="s">
        <v>445</v>
      </c>
      <c r="I74" s="182" t="s">
        <v>445</v>
      </c>
      <c r="J74" s="182" t="s">
        <v>445</v>
      </c>
      <c r="K74" s="200" t="s">
        <v>445</v>
      </c>
      <c r="L74" s="211">
        <v>0</v>
      </c>
      <c r="M74" s="9"/>
      <c r="N74" s="9"/>
      <c r="O74" s="9"/>
    </row>
    <row r="75" spans="1:15" ht="16.5" customHeight="1">
      <c r="A75" s="451"/>
      <c r="B75" s="182" t="s">
        <v>445</v>
      </c>
      <c r="C75" s="182" t="s">
        <v>445</v>
      </c>
      <c r="D75" s="182" t="s">
        <v>445</v>
      </c>
      <c r="E75" s="182" t="s">
        <v>445</v>
      </c>
      <c r="F75" s="182" t="s">
        <v>445</v>
      </c>
      <c r="G75" s="182" t="s">
        <v>445</v>
      </c>
      <c r="H75" s="182" t="s">
        <v>445</v>
      </c>
      <c r="I75" s="182" t="s">
        <v>445</v>
      </c>
      <c r="J75" s="182" t="s">
        <v>445</v>
      </c>
      <c r="K75" s="200" t="s">
        <v>445</v>
      </c>
      <c r="L75" s="214">
        <v>0</v>
      </c>
      <c r="M75" s="9"/>
      <c r="N75" s="9"/>
      <c r="O75" s="9"/>
    </row>
    <row r="76" spans="1:15" ht="15">
      <c r="A76" s="451"/>
      <c r="B76" s="182" t="s">
        <v>445</v>
      </c>
      <c r="C76" s="182" t="s">
        <v>445</v>
      </c>
      <c r="D76" s="182" t="s">
        <v>445</v>
      </c>
      <c r="E76" s="182" t="s">
        <v>445</v>
      </c>
      <c r="F76" s="182" t="s">
        <v>445</v>
      </c>
      <c r="G76" s="182" t="s">
        <v>445</v>
      </c>
      <c r="H76" s="182" t="s">
        <v>445</v>
      </c>
      <c r="I76" s="182" t="s">
        <v>445</v>
      </c>
      <c r="J76" s="182" t="s">
        <v>445</v>
      </c>
      <c r="K76" s="200" t="s">
        <v>445</v>
      </c>
      <c r="L76" s="214">
        <v>0</v>
      </c>
      <c r="M76" s="9"/>
      <c r="N76" s="9"/>
      <c r="O76" s="9"/>
    </row>
    <row r="77" spans="1:15" ht="15">
      <c r="A77" s="451"/>
      <c r="B77" s="182" t="s">
        <v>445</v>
      </c>
      <c r="C77" s="182" t="s">
        <v>445</v>
      </c>
      <c r="D77" s="182" t="s">
        <v>445</v>
      </c>
      <c r="E77" s="182" t="s">
        <v>445</v>
      </c>
      <c r="F77" s="182" t="s">
        <v>445</v>
      </c>
      <c r="G77" s="182" t="s">
        <v>445</v>
      </c>
      <c r="H77" s="182" t="s">
        <v>445</v>
      </c>
      <c r="I77" s="182" t="s">
        <v>445</v>
      </c>
      <c r="J77" s="182" t="s">
        <v>445</v>
      </c>
      <c r="K77" s="200" t="s">
        <v>445</v>
      </c>
      <c r="L77" s="214">
        <v>0</v>
      </c>
      <c r="M77" s="9"/>
      <c r="N77" s="9"/>
      <c r="O77" s="9"/>
    </row>
    <row r="78" spans="1:15" ht="15">
      <c r="A78" s="451"/>
      <c r="B78" s="182" t="s">
        <v>445</v>
      </c>
      <c r="C78" s="182" t="s">
        <v>445</v>
      </c>
      <c r="D78" s="182" t="s">
        <v>445</v>
      </c>
      <c r="E78" s="182" t="s">
        <v>445</v>
      </c>
      <c r="F78" s="182" t="s">
        <v>445</v>
      </c>
      <c r="G78" s="182" t="s">
        <v>445</v>
      </c>
      <c r="H78" s="182" t="s">
        <v>445</v>
      </c>
      <c r="I78" s="182" t="s">
        <v>445</v>
      </c>
      <c r="J78" s="182" t="s">
        <v>445</v>
      </c>
      <c r="K78" s="200" t="s">
        <v>445</v>
      </c>
      <c r="L78" s="214">
        <v>0</v>
      </c>
      <c r="M78" s="9"/>
      <c r="N78" s="9"/>
      <c r="O78" s="9"/>
    </row>
    <row r="79" spans="1:15" ht="15">
      <c r="A79" s="451"/>
      <c r="B79" s="182" t="s">
        <v>445</v>
      </c>
      <c r="C79" s="182" t="s">
        <v>445</v>
      </c>
      <c r="D79" s="182" t="s">
        <v>445</v>
      </c>
      <c r="E79" s="182" t="s">
        <v>445</v>
      </c>
      <c r="F79" s="182" t="s">
        <v>445</v>
      </c>
      <c r="G79" s="182" t="s">
        <v>445</v>
      </c>
      <c r="H79" s="182" t="s">
        <v>445</v>
      </c>
      <c r="I79" s="182" t="s">
        <v>445</v>
      </c>
      <c r="J79" s="182" t="s">
        <v>445</v>
      </c>
      <c r="K79" s="200" t="s">
        <v>445</v>
      </c>
      <c r="L79" s="214">
        <v>0</v>
      </c>
      <c r="M79" s="9"/>
      <c r="N79" s="9"/>
      <c r="O79" s="9"/>
    </row>
    <row r="80" spans="1:15" ht="15">
      <c r="A80" s="451"/>
      <c r="B80" s="182" t="s">
        <v>445</v>
      </c>
      <c r="C80" s="182" t="s">
        <v>445</v>
      </c>
      <c r="D80" s="182" t="s">
        <v>445</v>
      </c>
      <c r="E80" s="182" t="s">
        <v>445</v>
      </c>
      <c r="F80" s="182" t="s">
        <v>445</v>
      </c>
      <c r="G80" s="182" t="s">
        <v>445</v>
      </c>
      <c r="H80" s="182" t="s">
        <v>445</v>
      </c>
      <c r="I80" s="182" t="s">
        <v>445</v>
      </c>
      <c r="J80" s="182" t="s">
        <v>445</v>
      </c>
      <c r="K80" s="200" t="s">
        <v>445</v>
      </c>
      <c r="L80" s="214">
        <v>0</v>
      </c>
      <c r="M80" s="9"/>
      <c r="N80" s="9"/>
      <c r="O80" s="9"/>
    </row>
    <row r="81" spans="1:15" ht="15">
      <c r="A81" s="452"/>
      <c r="B81" s="182" t="s">
        <v>445</v>
      </c>
      <c r="C81" s="182" t="s">
        <v>445</v>
      </c>
      <c r="D81" s="182" t="s">
        <v>445</v>
      </c>
      <c r="E81" s="182" t="s">
        <v>445</v>
      </c>
      <c r="F81" s="182" t="s">
        <v>445</v>
      </c>
      <c r="G81" s="182" t="s">
        <v>445</v>
      </c>
      <c r="H81" s="182" t="s">
        <v>445</v>
      </c>
      <c r="I81" s="182" t="s">
        <v>445</v>
      </c>
      <c r="J81" s="182" t="s">
        <v>445</v>
      </c>
      <c r="K81" s="200" t="s">
        <v>445</v>
      </c>
      <c r="L81" s="214">
        <v>0</v>
      </c>
      <c r="M81" s="9"/>
      <c r="N81" s="9"/>
      <c r="O81" s="9"/>
    </row>
    <row r="82" spans="1:15" ht="15" customHeight="1">
      <c r="A82" s="215" t="s">
        <v>452</v>
      </c>
      <c r="B82" s="172" t="s">
        <v>445</v>
      </c>
      <c r="C82" s="172" t="s">
        <v>445</v>
      </c>
      <c r="D82" s="172" t="s">
        <v>445</v>
      </c>
      <c r="E82" s="172" t="s">
        <v>445</v>
      </c>
      <c r="F82" s="172" t="s">
        <v>445</v>
      </c>
      <c r="G82" s="172" t="s">
        <v>445</v>
      </c>
      <c r="H82" s="172" t="s">
        <v>445</v>
      </c>
      <c r="I82" s="172" t="s">
        <v>445</v>
      </c>
      <c r="J82" s="172" t="s">
        <v>445</v>
      </c>
      <c r="K82" s="199" t="s">
        <v>445</v>
      </c>
      <c r="L82" s="216">
        <v>0</v>
      </c>
      <c r="M82" s="9"/>
      <c r="N82" s="9"/>
      <c r="O82" s="9"/>
    </row>
    <row r="83" spans="1:15" ht="22.5">
      <c r="A83" s="217" t="s">
        <v>444</v>
      </c>
      <c r="B83" s="172" t="s">
        <v>445</v>
      </c>
      <c r="C83" s="172" t="s">
        <v>445</v>
      </c>
      <c r="D83" s="172" t="s">
        <v>445</v>
      </c>
      <c r="E83" s="172" t="s">
        <v>445</v>
      </c>
      <c r="F83" s="172" t="s">
        <v>445</v>
      </c>
      <c r="G83" s="172" t="s">
        <v>445</v>
      </c>
      <c r="H83" s="172" t="s">
        <v>445</v>
      </c>
      <c r="I83" s="172" t="s">
        <v>445</v>
      </c>
      <c r="J83" s="172" t="s">
        <v>445</v>
      </c>
      <c r="K83" s="199" t="s">
        <v>445</v>
      </c>
      <c r="L83" s="216">
        <v>0</v>
      </c>
      <c r="M83" s="9"/>
      <c r="N83" s="9"/>
      <c r="O83" s="9"/>
    </row>
    <row r="84" spans="1:15" ht="15" customHeight="1">
      <c r="A84" s="217" t="s">
        <v>138</v>
      </c>
      <c r="B84" s="172" t="s">
        <v>445</v>
      </c>
      <c r="C84" s="172" t="s">
        <v>445</v>
      </c>
      <c r="D84" s="172" t="s">
        <v>445</v>
      </c>
      <c r="E84" s="172" t="s">
        <v>445</v>
      </c>
      <c r="F84" s="172" t="s">
        <v>445</v>
      </c>
      <c r="G84" s="172" t="s">
        <v>445</v>
      </c>
      <c r="H84" s="172" t="s">
        <v>445</v>
      </c>
      <c r="I84" s="172" t="s">
        <v>445</v>
      </c>
      <c r="J84" s="172" t="s">
        <v>445</v>
      </c>
      <c r="K84" s="199" t="s">
        <v>445</v>
      </c>
      <c r="L84" s="216">
        <v>0</v>
      </c>
      <c r="M84" s="9"/>
      <c r="N84" s="9"/>
      <c r="O84" s="9"/>
    </row>
    <row r="85" spans="1:15" ht="15" customHeight="1">
      <c r="A85" s="217" t="s">
        <v>139</v>
      </c>
      <c r="B85" s="172" t="s">
        <v>445</v>
      </c>
      <c r="C85" s="172" t="s">
        <v>445</v>
      </c>
      <c r="D85" s="172" t="s">
        <v>445</v>
      </c>
      <c r="E85" s="172" t="s">
        <v>445</v>
      </c>
      <c r="F85" s="172" t="s">
        <v>445</v>
      </c>
      <c r="G85" s="172" t="s">
        <v>445</v>
      </c>
      <c r="H85" s="172" t="s">
        <v>445</v>
      </c>
      <c r="I85" s="172" t="s">
        <v>445</v>
      </c>
      <c r="J85" s="172" t="s">
        <v>445</v>
      </c>
      <c r="K85" s="199" t="s">
        <v>445</v>
      </c>
      <c r="L85" s="216">
        <v>0</v>
      </c>
      <c r="M85" s="9"/>
      <c r="N85" s="9"/>
      <c r="O85" s="9"/>
    </row>
    <row r="86" spans="1:15" ht="15">
      <c r="A86" s="455" t="s">
        <v>140</v>
      </c>
      <c r="B86" s="456"/>
      <c r="C86" s="456"/>
      <c r="D86" s="456"/>
      <c r="E86" s="456"/>
      <c r="F86" s="456"/>
      <c r="G86" s="456"/>
      <c r="H86" s="456"/>
      <c r="I86" s="456"/>
      <c r="J86" s="190"/>
      <c r="K86" s="201"/>
      <c r="L86" s="218">
        <f>SUM(L68:L85)</f>
        <v>0</v>
      </c>
      <c r="M86" s="9"/>
      <c r="N86" s="9"/>
      <c r="O86" s="9"/>
    </row>
    <row r="87" spans="1:15" ht="15">
      <c r="A87" s="205" t="s">
        <v>609</v>
      </c>
      <c r="B87" s="206"/>
      <c r="C87" s="206"/>
      <c r="D87" s="206"/>
      <c r="E87" s="206"/>
      <c r="F87" s="206"/>
      <c r="G87" s="206"/>
      <c r="H87" s="206"/>
      <c r="I87" s="206"/>
      <c r="J87" s="206"/>
      <c r="K87" s="206"/>
      <c r="L87" s="207"/>
      <c r="M87" s="9"/>
      <c r="N87" s="9"/>
      <c r="O87" s="9"/>
    </row>
    <row r="88" spans="1:15" ht="15">
      <c r="A88" s="205"/>
      <c r="B88" s="206"/>
      <c r="C88" s="206"/>
      <c r="D88" s="206"/>
      <c r="E88" s="206"/>
      <c r="F88" s="206"/>
      <c r="G88" s="206"/>
      <c r="H88" s="206"/>
      <c r="I88" s="206"/>
      <c r="J88" s="206"/>
      <c r="K88" s="206"/>
      <c r="L88" s="207"/>
      <c r="M88" s="9"/>
      <c r="N88" s="9"/>
      <c r="O88" s="9"/>
    </row>
    <row r="89" spans="1:15" ht="76.5">
      <c r="A89" s="209" t="s">
        <v>30</v>
      </c>
      <c r="B89" s="172" t="s">
        <v>419</v>
      </c>
      <c r="C89" s="172" t="s">
        <v>171</v>
      </c>
      <c r="D89" s="172" t="s">
        <v>135</v>
      </c>
      <c r="E89" s="172" t="s">
        <v>430</v>
      </c>
      <c r="F89" s="172" t="s">
        <v>431</v>
      </c>
      <c r="G89" s="172" t="s">
        <v>174</v>
      </c>
      <c r="H89" s="172" t="s">
        <v>432</v>
      </c>
      <c r="I89" s="172" t="s">
        <v>429</v>
      </c>
      <c r="J89" s="172" t="s">
        <v>433</v>
      </c>
      <c r="K89" s="172" t="s">
        <v>434</v>
      </c>
      <c r="L89" s="210" t="s">
        <v>290</v>
      </c>
      <c r="M89" s="9"/>
      <c r="N89" s="9"/>
      <c r="O89" s="9"/>
    </row>
    <row r="90" spans="1:15" ht="76.5">
      <c r="A90" s="457" t="s">
        <v>442</v>
      </c>
      <c r="B90" s="172" t="s">
        <v>1018</v>
      </c>
      <c r="C90" s="172">
        <v>712.8</v>
      </c>
      <c r="D90" s="184" t="s">
        <v>1019</v>
      </c>
      <c r="E90" s="191">
        <v>42944</v>
      </c>
      <c r="F90" s="172" t="s">
        <v>1020</v>
      </c>
      <c r="G90" s="191">
        <v>43220</v>
      </c>
      <c r="H90" s="172" t="s">
        <v>1021</v>
      </c>
      <c r="I90" s="188" t="s">
        <v>833</v>
      </c>
      <c r="J90" s="240" t="s">
        <v>1022</v>
      </c>
      <c r="K90" s="199" t="s">
        <v>445</v>
      </c>
      <c r="L90" s="323">
        <v>6567916.61</v>
      </c>
      <c r="M90" s="9"/>
      <c r="N90" s="9"/>
      <c r="O90" s="9"/>
    </row>
    <row r="91" spans="1:15" ht="15">
      <c r="A91" s="458"/>
      <c r="B91" s="172" t="s">
        <v>445</v>
      </c>
      <c r="C91" s="172" t="s">
        <v>445</v>
      </c>
      <c r="D91" s="172" t="s">
        <v>445</v>
      </c>
      <c r="E91" s="172" t="s">
        <v>445</v>
      </c>
      <c r="F91" s="172" t="s">
        <v>445</v>
      </c>
      <c r="G91" s="172" t="s">
        <v>445</v>
      </c>
      <c r="H91" s="172" t="s">
        <v>445</v>
      </c>
      <c r="I91" s="172" t="s">
        <v>445</v>
      </c>
      <c r="J91" s="172" t="s">
        <v>445</v>
      </c>
      <c r="K91" s="199" t="s">
        <v>445</v>
      </c>
      <c r="L91" s="214">
        <v>0</v>
      </c>
      <c r="M91" s="9"/>
      <c r="N91" s="9"/>
      <c r="O91" s="9"/>
    </row>
    <row r="92" spans="1:15" ht="15">
      <c r="A92" s="458"/>
      <c r="B92" s="172" t="s">
        <v>445</v>
      </c>
      <c r="C92" s="172" t="s">
        <v>445</v>
      </c>
      <c r="D92" s="172" t="s">
        <v>445</v>
      </c>
      <c r="E92" s="172" t="s">
        <v>445</v>
      </c>
      <c r="F92" s="172" t="s">
        <v>445</v>
      </c>
      <c r="G92" s="172" t="s">
        <v>445</v>
      </c>
      <c r="H92" s="172" t="s">
        <v>445</v>
      </c>
      <c r="I92" s="172" t="s">
        <v>445</v>
      </c>
      <c r="J92" s="172" t="s">
        <v>445</v>
      </c>
      <c r="K92" s="199" t="s">
        <v>445</v>
      </c>
      <c r="L92" s="214">
        <v>0</v>
      </c>
      <c r="M92" s="9"/>
      <c r="N92" s="9"/>
      <c r="O92" s="9"/>
    </row>
    <row r="93" spans="1:15" ht="15">
      <c r="A93" s="458"/>
      <c r="B93" s="172" t="s">
        <v>445</v>
      </c>
      <c r="C93" s="172" t="s">
        <v>445</v>
      </c>
      <c r="D93" s="172" t="s">
        <v>445</v>
      </c>
      <c r="E93" s="172" t="s">
        <v>445</v>
      </c>
      <c r="F93" s="172" t="s">
        <v>445</v>
      </c>
      <c r="G93" s="172" t="s">
        <v>445</v>
      </c>
      <c r="H93" s="172" t="s">
        <v>445</v>
      </c>
      <c r="I93" s="172" t="s">
        <v>445</v>
      </c>
      <c r="J93" s="172" t="s">
        <v>445</v>
      </c>
      <c r="K93" s="199" t="s">
        <v>445</v>
      </c>
      <c r="L93" s="214">
        <v>0</v>
      </c>
      <c r="M93" s="9"/>
      <c r="N93" s="9"/>
      <c r="O93" s="9"/>
    </row>
    <row r="94" spans="1:15" ht="17.25" customHeight="1">
      <c r="A94" s="458"/>
      <c r="B94" s="172" t="s">
        <v>445</v>
      </c>
      <c r="C94" s="172" t="s">
        <v>445</v>
      </c>
      <c r="D94" s="172" t="s">
        <v>445</v>
      </c>
      <c r="E94" s="172" t="s">
        <v>445</v>
      </c>
      <c r="F94" s="172" t="s">
        <v>445</v>
      </c>
      <c r="G94" s="172" t="s">
        <v>445</v>
      </c>
      <c r="H94" s="172" t="s">
        <v>445</v>
      </c>
      <c r="I94" s="172" t="s">
        <v>445</v>
      </c>
      <c r="J94" s="172" t="s">
        <v>445</v>
      </c>
      <c r="K94" s="199" t="s">
        <v>445</v>
      </c>
      <c r="L94" s="214">
        <v>0</v>
      </c>
      <c r="M94" s="9"/>
      <c r="N94" s="9"/>
      <c r="O94" s="9"/>
    </row>
    <row r="95" spans="1:15" ht="15">
      <c r="A95" s="458"/>
      <c r="B95" s="172" t="s">
        <v>445</v>
      </c>
      <c r="C95" s="172" t="s">
        <v>445</v>
      </c>
      <c r="D95" s="172" t="s">
        <v>445</v>
      </c>
      <c r="E95" s="172" t="s">
        <v>445</v>
      </c>
      <c r="F95" s="172" t="s">
        <v>445</v>
      </c>
      <c r="G95" s="172" t="s">
        <v>445</v>
      </c>
      <c r="H95" s="172" t="s">
        <v>445</v>
      </c>
      <c r="I95" s="172" t="s">
        <v>445</v>
      </c>
      <c r="J95" s="172" t="s">
        <v>445</v>
      </c>
      <c r="K95" s="200" t="s">
        <v>599</v>
      </c>
      <c r="L95" s="214">
        <v>0</v>
      </c>
      <c r="M95" s="9"/>
      <c r="N95" s="9"/>
      <c r="O95" s="9"/>
    </row>
    <row r="96" spans="1:15" ht="15">
      <c r="A96" s="458"/>
      <c r="B96" s="172" t="s">
        <v>445</v>
      </c>
      <c r="C96" s="172" t="s">
        <v>445</v>
      </c>
      <c r="D96" s="172" t="s">
        <v>445</v>
      </c>
      <c r="E96" s="172" t="s">
        <v>445</v>
      </c>
      <c r="F96" s="172" t="s">
        <v>445</v>
      </c>
      <c r="G96" s="172" t="s">
        <v>445</v>
      </c>
      <c r="H96" s="172" t="s">
        <v>445</v>
      </c>
      <c r="I96" s="172" t="s">
        <v>445</v>
      </c>
      <c r="J96" s="172" t="s">
        <v>445</v>
      </c>
      <c r="K96" s="200" t="s">
        <v>445</v>
      </c>
      <c r="L96" s="214">
        <v>0</v>
      </c>
      <c r="M96" s="9"/>
      <c r="N96" s="9"/>
      <c r="O96" s="9"/>
    </row>
    <row r="97" spans="1:15" ht="15">
      <c r="A97" s="459"/>
      <c r="B97" s="172" t="s">
        <v>445</v>
      </c>
      <c r="C97" s="172" t="s">
        <v>445</v>
      </c>
      <c r="D97" s="172" t="s">
        <v>445</v>
      </c>
      <c r="E97" s="172" t="s">
        <v>445</v>
      </c>
      <c r="F97" s="172" t="s">
        <v>445</v>
      </c>
      <c r="G97" s="172" t="s">
        <v>445</v>
      </c>
      <c r="H97" s="172" t="s">
        <v>445</v>
      </c>
      <c r="I97" s="172" t="s">
        <v>445</v>
      </c>
      <c r="J97" s="172" t="s">
        <v>445</v>
      </c>
      <c r="K97" s="200" t="s">
        <v>445</v>
      </c>
      <c r="L97" s="214">
        <v>0</v>
      </c>
      <c r="M97" s="9"/>
      <c r="N97" s="9"/>
      <c r="O97" s="9"/>
    </row>
    <row r="98" spans="1:15" ht="15">
      <c r="A98" s="453" t="s">
        <v>137</v>
      </c>
      <c r="B98" s="172" t="s">
        <v>445</v>
      </c>
      <c r="C98" s="172" t="s">
        <v>445</v>
      </c>
      <c r="D98" s="172" t="s">
        <v>445</v>
      </c>
      <c r="E98" s="172" t="s">
        <v>445</v>
      </c>
      <c r="F98" s="172" t="s">
        <v>445</v>
      </c>
      <c r="G98" s="172" t="s">
        <v>445</v>
      </c>
      <c r="H98" s="172" t="s">
        <v>445</v>
      </c>
      <c r="I98" s="172" t="s">
        <v>445</v>
      </c>
      <c r="J98" s="172" t="s">
        <v>445</v>
      </c>
      <c r="K98" s="200"/>
      <c r="L98" s="214">
        <v>0</v>
      </c>
      <c r="M98" s="9"/>
      <c r="N98" s="9"/>
      <c r="O98" s="9"/>
    </row>
    <row r="99" spans="1:15" ht="45.75" customHeight="1">
      <c r="A99" s="454"/>
      <c r="B99" s="172" t="s">
        <v>445</v>
      </c>
      <c r="C99" s="172" t="s">
        <v>445</v>
      </c>
      <c r="D99" s="172" t="s">
        <v>445</v>
      </c>
      <c r="E99" s="172" t="s">
        <v>445</v>
      </c>
      <c r="F99" s="172" t="s">
        <v>445</v>
      </c>
      <c r="G99" s="172" t="s">
        <v>445</v>
      </c>
      <c r="H99" s="172" t="s">
        <v>445</v>
      </c>
      <c r="I99" s="172" t="s">
        <v>445</v>
      </c>
      <c r="J99" s="172" t="s">
        <v>445</v>
      </c>
      <c r="K99" s="199" t="s">
        <v>445</v>
      </c>
      <c r="L99" s="214">
        <v>0</v>
      </c>
      <c r="M99" s="9"/>
      <c r="N99" s="9"/>
      <c r="O99" s="9"/>
    </row>
    <row r="100" spans="1:15" ht="63.75">
      <c r="A100" s="219" t="s">
        <v>444</v>
      </c>
      <c r="B100" s="185" t="s">
        <v>1023</v>
      </c>
      <c r="C100" s="185">
        <v>247.2</v>
      </c>
      <c r="D100" s="195" t="s">
        <v>1024</v>
      </c>
      <c r="E100" s="183">
        <v>42345</v>
      </c>
      <c r="F100" s="194">
        <v>65865.32</v>
      </c>
      <c r="G100" s="183">
        <v>43465</v>
      </c>
      <c r="H100" s="270" t="s">
        <v>1025</v>
      </c>
      <c r="I100" s="270" t="s">
        <v>756</v>
      </c>
      <c r="J100" s="240" t="s">
        <v>1026</v>
      </c>
      <c r="K100" s="200" t="s">
        <v>599</v>
      </c>
      <c r="L100" s="323">
        <v>50619.14</v>
      </c>
      <c r="M100" s="9"/>
      <c r="N100" s="9"/>
      <c r="O100" s="9"/>
    </row>
    <row r="101" spans="1:15" ht="24.75" customHeight="1">
      <c r="A101" s="220" t="s">
        <v>138</v>
      </c>
      <c r="B101" s="172" t="s">
        <v>445</v>
      </c>
      <c r="C101" s="172" t="s">
        <v>445</v>
      </c>
      <c r="D101" s="172" t="s">
        <v>445</v>
      </c>
      <c r="E101" s="172" t="s">
        <v>445</v>
      </c>
      <c r="F101" s="172" t="s">
        <v>445</v>
      </c>
      <c r="G101" s="172" t="s">
        <v>445</v>
      </c>
      <c r="H101" s="172" t="s">
        <v>445</v>
      </c>
      <c r="I101" s="172" t="s">
        <v>445</v>
      </c>
      <c r="J101" s="172" t="s">
        <v>445</v>
      </c>
      <c r="K101" s="199" t="s">
        <v>445</v>
      </c>
      <c r="L101" s="214">
        <v>0</v>
      </c>
      <c r="M101" s="9"/>
      <c r="N101" s="9"/>
      <c r="O101" s="9"/>
    </row>
    <row r="102" spans="1:15" ht="21.75" customHeight="1">
      <c r="A102" s="220" t="s">
        <v>139</v>
      </c>
      <c r="B102" s="172" t="s">
        <v>445</v>
      </c>
      <c r="C102" s="172" t="s">
        <v>445</v>
      </c>
      <c r="D102" s="172" t="s">
        <v>445</v>
      </c>
      <c r="E102" s="172" t="s">
        <v>445</v>
      </c>
      <c r="F102" s="172" t="s">
        <v>445</v>
      </c>
      <c r="G102" s="172" t="s">
        <v>445</v>
      </c>
      <c r="H102" s="172" t="s">
        <v>445</v>
      </c>
      <c r="I102" s="172" t="s">
        <v>445</v>
      </c>
      <c r="J102" s="172" t="s">
        <v>445</v>
      </c>
      <c r="K102" s="199" t="s">
        <v>445</v>
      </c>
      <c r="L102" s="214">
        <v>0</v>
      </c>
      <c r="M102" s="9"/>
      <c r="N102" s="9"/>
      <c r="O102" s="9"/>
    </row>
    <row r="103" spans="1:15" ht="15.75" thickBot="1">
      <c r="A103" s="461" t="s">
        <v>140</v>
      </c>
      <c r="B103" s="462"/>
      <c r="C103" s="462"/>
      <c r="D103" s="462"/>
      <c r="E103" s="462"/>
      <c r="F103" s="462"/>
      <c r="G103" s="462"/>
      <c r="H103" s="462"/>
      <c r="I103" s="221"/>
      <c r="J103" s="221"/>
      <c r="K103" s="222"/>
      <c r="L103" s="223">
        <f>SUM(L90:L102)</f>
        <v>6618535.75</v>
      </c>
      <c r="M103" s="9"/>
      <c r="N103" s="9"/>
      <c r="O103" s="9"/>
    </row>
    <row r="104" spans="1:15" ht="15">
      <c r="A104" s="10"/>
      <c r="B104" s="9"/>
      <c r="C104" s="9"/>
      <c r="D104" s="9"/>
      <c r="E104" s="9"/>
      <c r="F104" s="9"/>
      <c r="G104" s="9"/>
      <c r="H104" s="9"/>
      <c r="I104" s="9"/>
      <c r="J104" s="9"/>
      <c r="K104" s="9"/>
      <c r="L104" s="9"/>
      <c r="M104" s="9"/>
      <c r="N104" s="9"/>
      <c r="O104" s="9"/>
    </row>
    <row r="105" spans="1:15" ht="15">
      <c r="A105" s="10" t="s">
        <v>177</v>
      </c>
      <c r="B105" s="9"/>
      <c r="C105" s="9"/>
      <c r="D105" s="9"/>
      <c r="E105" s="9"/>
      <c r="F105" s="9"/>
      <c r="G105" s="9"/>
      <c r="H105" s="9"/>
      <c r="I105" s="9"/>
      <c r="J105" s="9"/>
      <c r="K105" s="9"/>
      <c r="L105" s="9"/>
      <c r="M105" s="9"/>
      <c r="N105" s="9"/>
      <c r="O105" s="9"/>
    </row>
    <row r="106" spans="1:15" ht="15">
      <c r="A106" s="10" t="s">
        <v>178</v>
      </c>
      <c r="B106" s="9"/>
      <c r="C106" s="9"/>
      <c r="D106" s="9"/>
      <c r="E106" s="9"/>
      <c r="F106" s="9"/>
      <c r="G106" s="9"/>
      <c r="H106" s="9"/>
      <c r="I106" s="9"/>
      <c r="J106" s="9"/>
      <c r="K106" s="9"/>
      <c r="L106" s="9"/>
      <c r="M106" s="9"/>
      <c r="N106" s="9"/>
      <c r="O106" s="9"/>
    </row>
    <row r="107" spans="1:15" ht="15">
      <c r="A107" s="10"/>
      <c r="B107" s="9"/>
      <c r="C107" s="9"/>
      <c r="D107" s="9"/>
      <c r="E107" s="9"/>
      <c r="F107" s="9"/>
      <c r="G107" s="9"/>
      <c r="H107" s="9"/>
      <c r="I107" s="9"/>
      <c r="J107" s="9"/>
      <c r="K107" s="9"/>
      <c r="L107" s="9"/>
      <c r="M107" s="9"/>
      <c r="N107" s="9"/>
      <c r="O107" s="9"/>
    </row>
    <row r="108" spans="1:15" ht="15">
      <c r="A108" s="14" t="s">
        <v>191</v>
      </c>
      <c r="B108" s="9"/>
      <c r="C108" s="9"/>
      <c r="D108" s="9"/>
      <c r="E108" s="9"/>
      <c r="F108" s="9"/>
      <c r="G108" s="9"/>
      <c r="H108" s="9"/>
      <c r="I108" s="9"/>
      <c r="J108" s="9"/>
      <c r="K108" s="9"/>
      <c r="L108" s="9"/>
      <c r="M108" s="9"/>
      <c r="N108" s="9"/>
      <c r="O108" s="9"/>
    </row>
    <row r="109" spans="1:15" ht="76.5">
      <c r="A109" s="106" t="s">
        <v>179</v>
      </c>
      <c r="B109" s="106" t="s">
        <v>143</v>
      </c>
      <c r="C109" s="106" t="s">
        <v>144</v>
      </c>
      <c r="D109" s="106" t="s">
        <v>435</v>
      </c>
      <c r="E109" s="106" t="s">
        <v>431</v>
      </c>
      <c r="F109" s="106" t="s">
        <v>436</v>
      </c>
      <c r="G109" s="106" t="s">
        <v>438</v>
      </c>
      <c r="H109" s="106" t="s">
        <v>175</v>
      </c>
      <c r="I109" s="106" t="s">
        <v>260</v>
      </c>
      <c r="J109" s="106" t="s">
        <v>428</v>
      </c>
      <c r="K109" s="106" t="s">
        <v>418</v>
      </c>
      <c r="L109" s="74" t="s">
        <v>155</v>
      </c>
      <c r="M109" s="87"/>
      <c r="N109" s="162"/>
      <c r="O109" s="9"/>
    </row>
    <row r="110" spans="1:15" ht="15">
      <c r="A110" s="120" t="s">
        <v>453</v>
      </c>
      <c r="B110" s="106" t="s">
        <v>445</v>
      </c>
      <c r="C110" s="106" t="s">
        <v>445</v>
      </c>
      <c r="D110" s="106" t="s">
        <v>445</v>
      </c>
      <c r="E110" s="106" t="s">
        <v>445</v>
      </c>
      <c r="F110" s="106" t="s">
        <v>445</v>
      </c>
      <c r="G110" s="106" t="s">
        <v>445</v>
      </c>
      <c r="H110" s="106" t="s">
        <v>445</v>
      </c>
      <c r="I110" s="106" t="s">
        <v>445</v>
      </c>
      <c r="J110" s="106" t="s">
        <v>445</v>
      </c>
      <c r="K110" s="106" t="s">
        <v>445</v>
      </c>
      <c r="L110" s="106" t="s">
        <v>445</v>
      </c>
      <c r="M110" s="162"/>
      <c r="N110" s="162"/>
      <c r="O110" s="9"/>
    </row>
    <row r="111" spans="1:15" ht="15" customHeight="1">
      <c r="A111" s="120" t="s">
        <v>147</v>
      </c>
      <c r="B111" s="106" t="s">
        <v>445</v>
      </c>
      <c r="C111" s="106" t="s">
        <v>445</v>
      </c>
      <c r="D111" s="106" t="s">
        <v>445</v>
      </c>
      <c r="E111" s="106" t="s">
        <v>445</v>
      </c>
      <c r="F111" s="106" t="s">
        <v>445</v>
      </c>
      <c r="G111" s="106" t="s">
        <v>445</v>
      </c>
      <c r="H111" s="106" t="s">
        <v>445</v>
      </c>
      <c r="I111" s="106" t="s">
        <v>445</v>
      </c>
      <c r="J111" s="106" t="s">
        <v>445</v>
      </c>
      <c r="K111" s="106" t="s">
        <v>445</v>
      </c>
      <c r="L111" s="106" t="s">
        <v>445</v>
      </c>
      <c r="M111" s="86"/>
      <c r="N111" s="162"/>
      <c r="O111" s="9"/>
    </row>
    <row r="112" spans="1:15" ht="15" customHeight="1">
      <c r="A112" s="120" t="s">
        <v>181</v>
      </c>
      <c r="B112" s="106" t="s">
        <v>445</v>
      </c>
      <c r="C112" s="106" t="s">
        <v>445</v>
      </c>
      <c r="D112" s="106" t="s">
        <v>445</v>
      </c>
      <c r="E112" s="106" t="s">
        <v>445</v>
      </c>
      <c r="F112" s="106" t="s">
        <v>445</v>
      </c>
      <c r="G112" s="106" t="s">
        <v>445</v>
      </c>
      <c r="H112" s="106" t="s">
        <v>445</v>
      </c>
      <c r="I112" s="106" t="s">
        <v>445</v>
      </c>
      <c r="J112" s="106" t="s">
        <v>445</v>
      </c>
      <c r="K112" s="106" t="s">
        <v>445</v>
      </c>
      <c r="L112" s="106" t="s">
        <v>445</v>
      </c>
      <c r="M112" s="162"/>
      <c r="N112" s="162"/>
      <c r="O112" s="9"/>
    </row>
    <row r="113" spans="1:15" ht="15" customHeight="1">
      <c r="A113" s="120" t="s">
        <v>148</v>
      </c>
      <c r="B113" s="106" t="s">
        <v>445</v>
      </c>
      <c r="C113" s="106" t="s">
        <v>445</v>
      </c>
      <c r="D113" s="106" t="s">
        <v>445</v>
      </c>
      <c r="E113" s="106" t="s">
        <v>445</v>
      </c>
      <c r="F113" s="106" t="s">
        <v>445</v>
      </c>
      <c r="G113" s="106" t="s">
        <v>445</v>
      </c>
      <c r="H113" s="106" t="s">
        <v>445</v>
      </c>
      <c r="I113" s="106" t="s">
        <v>445</v>
      </c>
      <c r="J113" s="106" t="s">
        <v>445</v>
      </c>
      <c r="K113" s="106" t="s">
        <v>445</v>
      </c>
      <c r="L113" s="106" t="s">
        <v>445</v>
      </c>
      <c r="M113" s="162"/>
      <c r="N113" s="162"/>
      <c r="O113" s="9"/>
    </row>
    <row r="114" spans="1:15" ht="15" customHeight="1">
      <c r="A114" s="120" t="s">
        <v>182</v>
      </c>
      <c r="B114" s="106" t="s">
        <v>445</v>
      </c>
      <c r="C114" s="106" t="s">
        <v>445</v>
      </c>
      <c r="D114" s="106" t="s">
        <v>445</v>
      </c>
      <c r="E114" s="106" t="s">
        <v>445</v>
      </c>
      <c r="F114" s="106" t="s">
        <v>445</v>
      </c>
      <c r="G114" s="106" t="s">
        <v>445</v>
      </c>
      <c r="H114" s="106" t="s">
        <v>445</v>
      </c>
      <c r="I114" s="106" t="s">
        <v>445</v>
      </c>
      <c r="J114" s="106" t="s">
        <v>445</v>
      </c>
      <c r="K114" s="106" t="s">
        <v>445</v>
      </c>
      <c r="L114" s="106" t="s">
        <v>445</v>
      </c>
      <c r="M114" s="162"/>
      <c r="N114" s="86"/>
      <c r="O114" s="52"/>
    </row>
    <row r="115" spans="1:15" ht="15">
      <c r="A115" s="437" t="s">
        <v>140</v>
      </c>
      <c r="B115" s="437"/>
      <c r="C115" s="437"/>
      <c r="D115" s="437"/>
      <c r="E115" s="437"/>
      <c r="F115" s="437"/>
      <c r="G115" s="437"/>
      <c r="H115" s="437"/>
      <c r="I115" s="437"/>
      <c r="J115" s="437"/>
      <c r="K115" s="437"/>
      <c r="L115" s="106" t="s">
        <v>445</v>
      </c>
      <c r="M115" s="162"/>
      <c r="N115" s="86"/>
      <c r="O115" s="52"/>
    </row>
    <row r="116" spans="1:15" ht="15">
      <c r="A116" s="161"/>
      <c r="B116" s="161"/>
      <c r="C116" s="161"/>
      <c r="D116" s="161"/>
      <c r="E116" s="161"/>
      <c r="F116" s="161"/>
      <c r="G116" s="161"/>
      <c r="H116" s="161"/>
      <c r="I116" s="161"/>
      <c r="J116" s="161"/>
      <c r="K116" s="161"/>
      <c r="L116" s="161"/>
      <c r="M116" s="162"/>
      <c r="N116" s="162"/>
      <c r="O116" s="52"/>
    </row>
    <row r="117" spans="1:15" ht="15">
      <c r="A117" s="10" t="s">
        <v>612</v>
      </c>
      <c r="B117" s="9"/>
      <c r="C117" s="9"/>
      <c r="D117" s="9"/>
      <c r="E117" s="9"/>
      <c r="F117" s="9"/>
      <c r="G117" s="9"/>
      <c r="H117" s="9"/>
      <c r="I117" s="9"/>
      <c r="J117" s="9"/>
      <c r="K117" s="9"/>
      <c r="L117" s="9"/>
      <c r="M117" s="52"/>
      <c r="N117" s="52"/>
      <c r="O117" s="9"/>
    </row>
    <row r="118" spans="1:15" ht="15">
      <c r="A118" s="15"/>
      <c r="B118" s="9"/>
      <c r="C118" s="9"/>
      <c r="D118" s="9"/>
      <c r="E118" s="9"/>
      <c r="F118" s="9"/>
      <c r="G118" s="9"/>
      <c r="H118" s="9"/>
      <c r="I118" s="9"/>
      <c r="J118" s="9"/>
      <c r="K118" s="9"/>
      <c r="L118" s="9"/>
      <c r="M118" s="9"/>
      <c r="N118" s="9"/>
      <c r="O118" s="9"/>
    </row>
    <row r="119" spans="1:15" ht="76.5">
      <c r="A119" s="154" t="s">
        <v>179</v>
      </c>
      <c r="B119" s="106" t="s">
        <v>143</v>
      </c>
      <c r="C119" s="106" t="s">
        <v>144</v>
      </c>
      <c r="D119" s="106" t="s">
        <v>183</v>
      </c>
      <c r="E119" s="106" t="s">
        <v>437</v>
      </c>
      <c r="F119" s="106" t="s">
        <v>415</v>
      </c>
      <c r="G119" s="106" t="s">
        <v>438</v>
      </c>
      <c r="H119" s="106" t="s">
        <v>432</v>
      </c>
      <c r="I119" s="106" t="s">
        <v>397</v>
      </c>
      <c r="J119" s="106" t="s">
        <v>433</v>
      </c>
      <c r="K119" s="106" t="s">
        <v>418</v>
      </c>
      <c r="L119" s="74" t="s">
        <v>290</v>
      </c>
      <c r="M119" s="9"/>
      <c r="N119" s="9"/>
      <c r="O119" s="9"/>
    </row>
    <row r="120" spans="1:15" ht="15" customHeight="1">
      <c r="A120" s="120" t="s">
        <v>146</v>
      </c>
      <c r="B120" s="106" t="s">
        <v>445</v>
      </c>
      <c r="C120" s="106" t="s">
        <v>445</v>
      </c>
      <c r="D120" s="106" t="s">
        <v>445</v>
      </c>
      <c r="E120" s="106" t="s">
        <v>445</v>
      </c>
      <c r="F120" s="106" t="s">
        <v>445</v>
      </c>
      <c r="G120" s="106" t="s">
        <v>445</v>
      </c>
      <c r="H120" s="106" t="s">
        <v>445</v>
      </c>
      <c r="I120" s="106" t="s">
        <v>445</v>
      </c>
      <c r="J120" s="106" t="s">
        <v>445</v>
      </c>
      <c r="K120" s="106" t="s">
        <v>445</v>
      </c>
      <c r="L120" s="106" t="s">
        <v>445</v>
      </c>
      <c r="M120" s="9"/>
      <c r="N120" s="9"/>
      <c r="O120" s="9"/>
    </row>
    <row r="121" spans="1:15" ht="15" customHeight="1">
      <c r="A121" s="120" t="s">
        <v>147</v>
      </c>
      <c r="B121" s="106" t="s">
        <v>445</v>
      </c>
      <c r="C121" s="106" t="s">
        <v>445</v>
      </c>
      <c r="D121" s="106" t="s">
        <v>445</v>
      </c>
      <c r="E121" s="106" t="s">
        <v>445</v>
      </c>
      <c r="F121" s="106" t="s">
        <v>445</v>
      </c>
      <c r="G121" s="106" t="s">
        <v>445</v>
      </c>
      <c r="H121" s="106" t="s">
        <v>445</v>
      </c>
      <c r="I121" s="106" t="s">
        <v>445</v>
      </c>
      <c r="J121" s="106" t="s">
        <v>445</v>
      </c>
      <c r="K121" s="106" t="s">
        <v>445</v>
      </c>
      <c r="L121" s="106" t="s">
        <v>445</v>
      </c>
      <c r="M121" s="9"/>
      <c r="N121" s="9"/>
      <c r="O121" s="9"/>
    </row>
    <row r="122" spans="1:15" ht="15" customHeight="1">
      <c r="A122" s="120" t="s">
        <v>181</v>
      </c>
      <c r="B122" s="106" t="s">
        <v>445</v>
      </c>
      <c r="C122" s="106" t="s">
        <v>445</v>
      </c>
      <c r="D122" s="106" t="s">
        <v>445</v>
      </c>
      <c r="E122" s="106" t="s">
        <v>445</v>
      </c>
      <c r="F122" s="106" t="s">
        <v>445</v>
      </c>
      <c r="G122" s="106" t="s">
        <v>445</v>
      </c>
      <c r="H122" s="106" t="s">
        <v>445</v>
      </c>
      <c r="I122" s="106" t="s">
        <v>445</v>
      </c>
      <c r="J122" s="106" t="s">
        <v>445</v>
      </c>
      <c r="K122" s="106" t="s">
        <v>445</v>
      </c>
      <c r="L122" s="106" t="s">
        <v>445</v>
      </c>
      <c r="M122" s="9"/>
      <c r="N122" s="9"/>
      <c r="O122" s="9"/>
    </row>
    <row r="123" spans="1:15" ht="15" customHeight="1">
      <c r="A123" s="120" t="s">
        <v>148</v>
      </c>
      <c r="B123" s="106" t="s">
        <v>445</v>
      </c>
      <c r="C123" s="106" t="s">
        <v>445</v>
      </c>
      <c r="D123" s="106" t="s">
        <v>445</v>
      </c>
      <c r="E123" s="106" t="s">
        <v>445</v>
      </c>
      <c r="F123" s="106" t="s">
        <v>445</v>
      </c>
      <c r="G123" s="106" t="s">
        <v>445</v>
      </c>
      <c r="H123" s="106" t="s">
        <v>445</v>
      </c>
      <c r="I123" s="106" t="s">
        <v>445</v>
      </c>
      <c r="J123" s="106" t="s">
        <v>445</v>
      </c>
      <c r="K123" s="106" t="s">
        <v>445</v>
      </c>
      <c r="L123" s="106" t="s">
        <v>445</v>
      </c>
      <c r="M123" s="9"/>
      <c r="N123" s="9"/>
      <c r="O123" s="9"/>
    </row>
    <row r="124" spans="1:15" ht="15" customHeight="1">
      <c r="A124" s="120" t="s">
        <v>182</v>
      </c>
      <c r="B124" s="106" t="s">
        <v>445</v>
      </c>
      <c r="C124" s="106" t="s">
        <v>445</v>
      </c>
      <c r="D124" s="106" t="s">
        <v>445</v>
      </c>
      <c r="E124" s="106" t="s">
        <v>445</v>
      </c>
      <c r="F124" s="106" t="s">
        <v>445</v>
      </c>
      <c r="G124" s="106" t="s">
        <v>445</v>
      </c>
      <c r="H124" s="106" t="s">
        <v>445</v>
      </c>
      <c r="I124" s="106" t="s">
        <v>445</v>
      </c>
      <c r="J124" s="106" t="s">
        <v>445</v>
      </c>
      <c r="K124" s="106" t="s">
        <v>445</v>
      </c>
      <c r="L124" s="106" t="s">
        <v>445</v>
      </c>
      <c r="M124" s="9"/>
      <c r="N124" s="9"/>
      <c r="O124" s="9"/>
    </row>
    <row r="125" spans="1:15" ht="15.75">
      <c r="A125" s="460" t="s">
        <v>140</v>
      </c>
      <c r="B125" s="460"/>
      <c r="C125" s="460"/>
      <c r="D125" s="460"/>
      <c r="E125" s="460"/>
      <c r="F125" s="460"/>
      <c r="G125" s="460"/>
      <c r="H125" s="460"/>
      <c r="I125" s="460"/>
      <c r="J125" s="460"/>
      <c r="K125" s="106" t="s">
        <v>445</v>
      </c>
      <c r="L125" s="106" t="s">
        <v>445</v>
      </c>
      <c r="M125" s="9"/>
      <c r="N125" s="9"/>
      <c r="O125" s="9"/>
    </row>
    <row r="126" spans="1:15" ht="15">
      <c r="A126" s="10" t="s">
        <v>611</v>
      </c>
      <c r="B126" s="9"/>
      <c r="C126" s="9"/>
      <c r="D126" s="9"/>
      <c r="E126" s="9"/>
      <c r="F126" s="9"/>
      <c r="G126" s="9"/>
      <c r="H126" s="9"/>
      <c r="I126" s="9"/>
      <c r="J126" s="9"/>
      <c r="K126" s="9"/>
      <c r="L126" s="9"/>
      <c r="M126" s="9"/>
      <c r="N126" s="9"/>
      <c r="O126" s="9"/>
    </row>
    <row r="127" spans="1:15" ht="15">
      <c r="A127" s="10"/>
      <c r="B127" s="9"/>
      <c r="C127" s="9"/>
      <c r="D127" s="9"/>
      <c r="E127" s="9"/>
      <c r="F127" s="9"/>
      <c r="G127" s="9"/>
      <c r="H127" s="9"/>
      <c r="I127" s="9"/>
      <c r="J127" s="9"/>
      <c r="K127" s="9"/>
      <c r="L127" s="9"/>
      <c r="M127" s="9"/>
      <c r="N127" s="9"/>
      <c r="O127" s="9"/>
    </row>
    <row r="128" spans="1:15" ht="15">
      <c r="A128" s="16" t="s">
        <v>192</v>
      </c>
      <c r="B128" s="9"/>
      <c r="C128" s="9"/>
      <c r="D128" s="9"/>
      <c r="E128" s="9"/>
      <c r="F128" s="9"/>
      <c r="G128" s="9"/>
      <c r="H128" s="9"/>
      <c r="I128" s="9"/>
      <c r="J128" s="9"/>
      <c r="K128" s="9"/>
      <c r="L128" s="9"/>
      <c r="M128" s="9"/>
      <c r="N128" s="9"/>
      <c r="O128" s="9"/>
    </row>
    <row r="129" spans="1:15" ht="76.5">
      <c r="A129" s="106" t="s">
        <v>149</v>
      </c>
      <c r="B129" s="106" t="s">
        <v>422</v>
      </c>
      <c r="C129" s="106" t="s">
        <v>184</v>
      </c>
      <c r="D129" s="106" t="s">
        <v>173</v>
      </c>
      <c r="E129" s="106" t="s">
        <v>415</v>
      </c>
      <c r="F129" s="106" t="s">
        <v>180</v>
      </c>
      <c r="G129" s="106" t="s">
        <v>175</v>
      </c>
      <c r="H129" s="106" t="s">
        <v>260</v>
      </c>
      <c r="I129" s="106" t="s">
        <v>428</v>
      </c>
      <c r="J129" s="106" t="s">
        <v>418</v>
      </c>
      <c r="K129" s="106" t="s">
        <v>155</v>
      </c>
      <c r="L129" s="9"/>
      <c r="M129" s="9"/>
      <c r="N129" s="9"/>
      <c r="O129" s="9"/>
    </row>
    <row r="130" spans="1:15" ht="15">
      <c r="A130" s="106" t="s">
        <v>445</v>
      </c>
      <c r="B130" s="106" t="s">
        <v>445</v>
      </c>
      <c r="C130" s="106" t="s">
        <v>445</v>
      </c>
      <c r="D130" s="106" t="s">
        <v>445</v>
      </c>
      <c r="E130" s="106" t="s">
        <v>445</v>
      </c>
      <c r="F130" s="106" t="s">
        <v>445</v>
      </c>
      <c r="G130" s="106" t="s">
        <v>445</v>
      </c>
      <c r="H130" s="106" t="s">
        <v>445</v>
      </c>
      <c r="I130" s="106" t="s">
        <v>445</v>
      </c>
      <c r="J130" s="106" t="s">
        <v>445</v>
      </c>
      <c r="K130" s="106" t="s">
        <v>445</v>
      </c>
      <c r="L130" s="9"/>
      <c r="M130" s="9"/>
      <c r="N130" s="9"/>
      <c r="O130" s="9"/>
    </row>
    <row r="131" spans="1:15" ht="15">
      <c r="A131" s="437" t="s">
        <v>140</v>
      </c>
      <c r="B131" s="437"/>
      <c r="C131" s="437"/>
      <c r="D131" s="437"/>
      <c r="E131" s="437"/>
      <c r="F131" s="437"/>
      <c r="G131" s="437"/>
      <c r="H131" s="437"/>
      <c r="I131" s="437"/>
      <c r="J131" s="106" t="s">
        <v>445</v>
      </c>
      <c r="K131" s="106" t="s">
        <v>445</v>
      </c>
      <c r="L131" s="9"/>
      <c r="M131" s="9"/>
      <c r="N131" s="9"/>
      <c r="O131" s="9"/>
    </row>
    <row r="132" spans="1:15" ht="15">
      <c r="A132" s="17"/>
      <c r="B132" s="9"/>
      <c r="C132" s="9"/>
      <c r="D132" s="9"/>
      <c r="E132" s="9"/>
      <c r="F132" s="9"/>
      <c r="G132" s="9"/>
      <c r="H132" s="9"/>
      <c r="I132" s="9"/>
      <c r="J132" s="9"/>
      <c r="K132" s="9"/>
      <c r="L132" s="9"/>
      <c r="M132" s="9"/>
      <c r="N132" s="9"/>
      <c r="O132" s="9"/>
    </row>
    <row r="133" spans="1:15" ht="15">
      <c r="A133" s="158" t="s">
        <v>185</v>
      </c>
      <c r="B133" s="9"/>
      <c r="C133" s="9"/>
      <c r="D133" s="9"/>
      <c r="E133" s="9"/>
      <c r="F133" s="9"/>
      <c r="G133" s="9"/>
      <c r="H133" s="9"/>
      <c r="I133" s="9"/>
      <c r="J133" s="9"/>
      <c r="K133" s="9"/>
      <c r="L133" s="9"/>
      <c r="M133" s="9"/>
      <c r="N133" s="9"/>
      <c r="O133" s="9"/>
    </row>
    <row r="134" spans="1:15" ht="76.5">
      <c r="A134" s="106" t="s">
        <v>149</v>
      </c>
      <c r="B134" s="106" t="s">
        <v>422</v>
      </c>
      <c r="C134" s="106" t="s">
        <v>184</v>
      </c>
      <c r="D134" s="106" t="s">
        <v>431</v>
      </c>
      <c r="E134" s="106" t="s">
        <v>415</v>
      </c>
      <c r="F134" s="106" t="s">
        <v>180</v>
      </c>
      <c r="G134" s="106" t="s">
        <v>432</v>
      </c>
      <c r="H134" s="106" t="s">
        <v>397</v>
      </c>
      <c r="I134" s="106" t="s">
        <v>433</v>
      </c>
      <c r="J134" s="106" t="s">
        <v>418</v>
      </c>
      <c r="K134" s="106" t="s">
        <v>155</v>
      </c>
      <c r="L134" s="9"/>
      <c r="M134" s="9"/>
      <c r="N134" s="9"/>
      <c r="O134" s="9"/>
    </row>
    <row r="135" spans="1:15" ht="15">
      <c r="A135" s="106" t="s">
        <v>445</v>
      </c>
      <c r="B135" s="106" t="s">
        <v>445</v>
      </c>
      <c r="C135" s="106" t="s">
        <v>445</v>
      </c>
      <c r="D135" s="106" t="s">
        <v>445</v>
      </c>
      <c r="E135" s="106" t="s">
        <v>445</v>
      </c>
      <c r="F135" s="106" t="s">
        <v>445</v>
      </c>
      <c r="G135" s="106" t="s">
        <v>445</v>
      </c>
      <c r="H135" s="106" t="s">
        <v>445</v>
      </c>
      <c r="I135" s="106" t="s">
        <v>445</v>
      </c>
      <c r="J135" s="106" t="s">
        <v>445</v>
      </c>
      <c r="K135" s="106" t="s">
        <v>445</v>
      </c>
      <c r="L135" s="9"/>
      <c r="M135" s="9"/>
      <c r="N135" s="9"/>
      <c r="O135" s="9"/>
    </row>
    <row r="136" spans="1:15" ht="15">
      <c r="A136" s="437" t="s">
        <v>140</v>
      </c>
      <c r="B136" s="437"/>
      <c r="C136" s="437"/>
      <c r="D136" s="437"/>
      <c r="E136" s="437"/>
      <c r="F136" s="437"/>
      <c r="G136" s="437"/>
      <c r="H136" s="437"/>
      <c r="I136" s="437"/>
      <c r="J136" s="106" t="s">
        <v>445</v>
      </c>
      <c r="K136" s="106" t="s">
        <v>445</v>
      </c>
      <c r="L136" s="9"/>
      <c r="M136" s="9"/>
      <c r="N136" s="9"/>
      <c r="O136" s="9"/>
    </row>
    <row r="137" spans="1:15" ht="15">
      <c r="A137" s="158"/>
      <c r="B137" s="9"/>
      <c r="C137" s="9"/>
      <c r="D137" s="9"/>
      <c r="E137" s="9"/>
      <c r="F137" s="9"/>
      <c r="G137" s="9"/>
      <c r="H137" s="9"/>
      <c r="I137" s="9"/>
      <c r="J137" s="9"/>
      <c r="K137" s="9"/>
      <c r="L137" s="9"/>
      <c r="M137" s="9"/>
      <c r="N137" s="9"/>
      <c r="O137" s="9"/>
    </row>
    <row r="138" spans="1:15" ht="33.75" customHeight="1">
      <c r="A138" s="436" t="s">
        <v>186</v>
      </c>
      <c r="B138" s="420"/>
      <c r="C138" s="420"/>
      <c r="D138" s="420"/>
      <c r="E138" s="420"/>
      <c r="F138" s="420"/>
      <c r="G138" s="420"/>
      <c r="H138" s="420"/>
      <c r="I138" s="420"/>
      <c r="J138" s="420"/>
      <c r="K138" s="420"/>
      <c r="L138" s="9"/>
      <c r="M138" s="9"/>
      <c r="N138" s="9"/>
      <c r="O138" s="9"/>
    </row>
    <row r="139" spans="1:15" ht="15">
      <c r="A139" s="158"/>
      <c r="B139" s="9"/>
      <c r="C139" s="9"/>
      <c r="D139" s="9"/>
      <c r="E139" s="9"/>
      <c r="F139" s="9"/>
      <c r="G139" s="9"/>
      <c r="H139" s="9"/>
      <c r="I139" s="9"/>
      <c r="J139" s="9"/>
      <c r="K139" s="9"/>
      <c r="L139" s="9"/>
      <c r="M139" s="9"/>
      <c r="N139" s="9"/>
      <c r="O139" s="9"/>
    </row>
    <row r="140" spans="1:15" ht="15">
      <c r="A140" s="9"/>
      <c r="B140" s="9"/>
      <c r="C140" s="9"/>
      <c r="D140" s="9"/>
      <c r="E140" s="9"/>
      <c r="F140" s="9"/>
      <c r="G140" s="9"/>
      <c r="H140" s="9"/>
      <c r="I140" s="9"/>
      <c r="J140" s="9"/>
      <c r="K140" s="9"/>
      <c r="L140" s="9"/>
      <c r="M140" s="9"/>
      <c r="N140" s="9"/>
      <c r="O140" s="9"/>
    </row>
    <row r="141" spans="1:15" ht="15">
      <c r="A141" s="18" t="s">
        <v>610</v>
      </c>
      <c r="B141" s="9"/>
      <c r="C141" s="9"/>
      <c r="D141" s="9"/>
      <c r="E141" s="9"/>
      <c r="F141" s="9"/>
      <c r="G141" s="9"/>
      <c r="H141" s="9"/>
      <c r="I141" s="9"/>
      <c r="J141" s="9"/>
      <c r="K141" s="9"/>
      <c r="L141" s="9"/>
      <c r="M141" s="9"/>
      <c r="N141" s="9"/>
      <c r="O141" s="9"/>
    </row>
    <row r="142" spans="1:15" ht="15">
      <c r="A142" s="16" t="s">
        <v>191</v>
      </c>
      <c r="B142" s="9"/>
      <c r="C142" s="9"/>
      <c r="D142" s="9"/>
      <c r="E142" s="9"/>
      <c r="F142" s="9"/>
      <c r="G142" s="9"/>
      <c r="H142" s="9"/>
      <c r="I142" s="9"/>
      <c r="J142" s="9"/>
      <c r="K142" s="9"/>
      <c r="L142" s="9"/>
      <c r="M142" s="9"/>
      <c r="N142" s="9"/>
      <c r="O142" s="9"/>
    </row>
    <row r="143" spans="1:15" ht="76.5">
      <c r="A143" s="106" t="s">
        <v>134</v>
      </c>
      <c r="B143" s="106" t="s">
        <v>439</v>
      </c>
      <c r="C143" s="106" t="s">
        <v>422</v>
      </c>
      <c r="D143" s="106" t="s">
        <v>172</v>
      </c>
      <c r="E143" s="106" t="s">
        <v>187</v>
      </c>
      <c r="F143" s="106" t="s">
        <v>415</v>
      </c>
      <c r="G143" s="106" t="s">
        <v>174</v>
      </c>
      <c r="H143" s="106" t="s">
        <v>175</v>
      </c>
      <c r="I143" s="106" t="s">
        <v>260</v>
      </c>
      <c r="J143" s="106" t="s">
        <v>428</v>
      </c>
      <c r="K143" s="106" t="s">
        <v>418</v>
      </c>
      <c r="L143" s="74" t="s">
        <v>155</v>
      </c>
      <c r="M143" s="9"/>
      <c r="N143" s="9"/>
      <c r="O143" s="9"/>
    </row>
    <row r="144" spans="1:15" ht="15" customHeight="1">
      <c r="A144" s="109" t="s">
        <v>451</v>
      </c>
      <c r="B144" s="106" t="s">
        <v>445</v>
      </c>
      <c r="C144" s="106" t="s">
        <v>445</v>
      </c>
      <c r="D144" s="106" t="s">
        <v>445</v>
      </c>
      <c r="E144" s="106" t="s">
        <v>445</v>
      </c>
      <c r="F144" s="106" t="s">
        <v>445</v>
      </c>
      <c r="G144" s="106" t="s">
        <v>445</v>
      </c>
      <c r="H144" s="106" t="s">
        <v>445</v>
      </c>
      <c r="I144" s="106" t="s">
        <v>445</v>
      </c>
      <c r="J144" s="106" t="s">
        <v>445</v>
      </c>
      <c r="K144" s="106" t="s">
        <v>445</v>
      </c>
      <c r="L144" s="106" t="s">
        <v>445</v>
      </c>
      <c r="M144" s="9"/>
      <c r="N144" s="9"/>
      <c r="O144" s="9"/>
    </row>
    <row r="145" spans="1:15" ht="33.75" customHeight="1">
      <c r="A145" s="109" t="s">
        <v>156</v>
      </c>
      <c r="B145" s="106" t="s">
        <v>445</v>
      </c>
      <c r="C145" s="106" t="s">
        <v>445</v>
      </c>
      <c r="D145" s="106" t="s">
        <v>445</v>
      </c>
      <c r="E145" s="106" t="s">
        <v>445</v>
      </c>
      <c r="F145" s="106" t="s">
        <v>445</v>
      </c>
      <c r="G145" s="106" t="s">
        <v>445</v>
      </c>
      <c r="H145" s="106" t="s">
        <v>445</v>
      </c>
      <c r="I145" s="106" t="s">
        <v>445</v>
      </c>
      <c r="J145" s="106" t="s">
        <v>445</v>
      </c>
      <c r="K145" s="106" t="s">
        <v>445</v>
      </c>
      <c r="L145" s="106" t="s">
        <v>445</v>
      </c>
      <c r="M145" s="9"/>
      <c r="N145" s="9"/>
      <c r="O145" s="9"/>
    </row>
    <row r="146" spans="1:15" ht="47.25" customHeight="1">
      <c r="A146" s="109" t="s">
        <v>157</v>
      </c>
      <c r="B146" s="106" t="s">
        <v>445</v>
      </c>
      <c r="C146" s="106" t="s">
        <v>445</v>
      </c>
      <c r="D146" s="106" t="s">
        <v>445</v>
      </c>
      <c r="E146" s="106" t="s">
        <v>445</v>
      </c>
      <c r="F146" s="106" t="s">
        <v>445</v>
      </c>
      <c r="G146" s="106" t="s">
        <v>445</v>
      </c>
      <c r="H146" s="106" t="s">
        <v>445</v>
      </c>
      <c r="I146" s="106" t="s">
        <v>445</v>
      </c>
      <c r="J146" s="106" t="s">
        <v>445</v>
      </c>
      <c r="K146" s="106" t="s">
        <v>445</v>
      </c>
      <c r="L146" s="106" t="s">
        <v>445</v>
      </c>
      <c r="M146" s="9"/>
      <c r="N146" s="9"/>
      <c r="O146" s="9"/>
    </row>
    <row r="147" spans="1:15" ht="42.75" customHeight="1">
      <c r="A147" s="109" t="s">
        <v>158</v>
      </c>
      <c r="B147" s="106" t="s">
        <v>445</v>
      </c>
      <c r="C147" s="106" t="s">
        <v>445</v>
      </c>
      <c r="D147" s="106" t="s">
        <v>445</v>
      </c>
      <c r="E147" s="106" t="s">
        <v>445</v>
      </c>
      <c r="F147" s="106" t="s">
        <v>445</v>
      </c>
      <c r="G147" s="106" t="s">
        <v>445</v>
      </c>
      <c r="H147" s="106" t="s">
        <v>445</v>
      </c>
      <c r="I147" s="106" t="s">
        <v>445</v>
      </c>
      <c r="J147" s="106" t="s">
        <v>445</v>
      </c>
      <c r="K147" s="106" t="s">
        <v>445</v>
      </c>
      <c r="L147" s="106" t="s">
        <v>445</v>
      </c>
      <c r="M147" s="9"/>
      <c r="N147" s="9"/>
      <c r="O147" s="9"/>
    </row>
    <row r="148" spans="1:15" ht="57.75" customHeight="1">
      <c r="A148" s="109" t="s">
        <v>159</v>
      </c>
      <c r="B148" s="106" t="s">
        <v>445</v>
      </c>
      <c r="C148" s="106" t="s">
        <v>445</v>
      </c>
      <c r="D148" s="106" t="s">
        <v>445</v>
      </c>
      <c r="E148" s="106" t="s">
        <v>445</v>
      </c>
      <c r="F148" s="106" t="s">
        <v>445</v>
      </c>
      <c r="G148" s="106" t="s">
        <v>445</v>
      </c>
      <c r="H148" s="106" t="s">
        <v>445</v>
      </c>
      <c r="I148" s="106" t="s">
        <v>445</v>
      </c>
      <c r="J148" s="106" t="s">
        <v>445</v>
      </c>
      <c r="K148" s="106" t="s">
        <v>445</v>
      </c>
      <c r="L148" s="106" t="s">
        <v>445</v>
      </c>
      <c r="M148" s="9"/>
      <c r="N148" s="9"/>
      <c r="O148" s="9"/>
    </row>
    <row r="149" spans="1:15" ht="15">
      <c r="A149" s="438" t="s">
        <v>140</v>
      </c>
      <c r="B149" s="438"/>
      <c r="C149" s="438"/>
      <c r="D149" s="438"/>
      <c r="E149" s="438"/>
      <c r="F149" s="438"/>
      <c r="G149" s="438"/>
      <c r="H149" s="438"/>
      <c r="I149" s="438"/>
      <c r="J149" s="438"/>
      <c r="K149" s="106" t="s">
        <v>445</v>
      </c>
      <c r="L149" s="106" t="s">
        <v>445</v>
      </c>
      <c r="M149" s="9"/>
      <c r="N149" s="9"/>
      <c r="O149" s="9"/>
    </row>
    <row r="150" spans="1:15" ht="15">
      <c r="A150" s="10" t="s">
        <v>609</v>
      </c>
      <c r="B150" s="9"/>
      <c r="C150" s="9"/>
      <c r="D150" s="9"/>
      <c r="E150" s="9"/>
      <c r="F150" s="9"/>
      <c r="G150" s="9"/>
      <c r="H150" s="9"/>
      <c r="I150" s="9"/>
      <c r="J150" s="9"/>
      <c r="K150" s="9"/>
      <c r="L150" s="9"/>
      <c r="M150" s="9"/>
      <c r="N150" s="9"/>
      <c r="O150" s="9"/>
    </row>
    <row r="151" spans="1:15" ht="76.5">
      <c r="A151" s="155" t="s">
        <v>134</v>
      </c>
      <c r="B151" s="106" t="s">
        <v>188</v>
      </c>
      <c r="C151" s="106" t="s">
        <v>422</v>
      </c>
      <c r="D151" s="106" t="s">
        <v>172</v>
      </c>
      <c r="E151" s="106" t="s">
        <v>187</v>
      </c>
      <c r="F151" s="106" t="s">
        <v>415</v>
      </c>
      <c r="G151" s="106" t="s">
        <v>180</v>
      </c>
      <c r="H151" s="106" t="s">
        <v>432</v>
      </c>
      <c r="I151" s="106" t="s">
        <v>189</v>
      </c>
      <c r="J151" s="106" t="s">
        <v>433</v>
      </c>
      <c r="K151" s="106" t="s">
        <v>434</v>
      </c>
      <c r="L151" s="74" t="s">
        <v>155</v>
      </c>
      <c r="M151" s="9"/>
      <c r="N151" s="9"/>
      <c r="O151" s="9"/>
    </row>
    <row r="152" spans="1:15" ht="43.5" customHeight="1">
      <c r="A152" s="109" t="s">
        <v>451</v>
      </c>
      <c r="B152" s="106" t="s">
        <v>445</v>
      </c>
      <c r="C152" s="106" t="s">
        <v>445</v>
      </c>
      <c r="D152" s="106" t="s">
        <v>445</v>
      </c>
      <c r="E152" s="106" t="s">
        <v>445</v>
      </c>
      <c r="F152" s="106" t="s">
        <v>445</v>
      </c>
      <c r="G152" s="106" t="s">
        <v>445</v>
      </c>
      <c r="H152" s="106" t="s">
        <v>445</v>
      </c>
      <c r="I152" s="106" t="s">
        <v>445</v>
      </c>
      <c r="J152" s="106" t="s">
        <v>445</v>
      </c>
      <c r="K152" s="106" t="s">
        <v>445</v>
      </c>
      <c r="L152" s="106" t="s">
        <v>445</v>
      </c>
      <c r="M152" s="9"/>
      <c r="N152" s="9"/>
      <c r="O152" s="9"/>
    </row>
    <row r="153" spans="1:15" ht="36.75" customHeight="1">
      <c r="A153" s="109" t="s">
        <v>156</v>
      </c>
      <c r="B153" s="106" t="s">
        <v>445</v>
      </c>
      <c r="C153" s="106" t="s">
        <v>445</v>
      </c>
      <c r="D153" s="106" t="s">
        <v>445</v>
      </c>
      <c r="E153" s="106" t="s">
        <v>445</v>
      </c>
      <c r="F153" s="106" t="s">
        <v>445</v>
      </c>
      <c r="G153" s="106" t="s">
        <v>445</v>
      </c>
      <c r="H153" s="106" t="s">
        <v>445</v>
      </c>
      <c r="I153" s="106" t="s">
        <v>445</v>
      </c>
      <c r="J153" s="106" t="s">
        <v>445</v>
      </c>
      <c r="K153" s="106" t="s">
        <v>445</v>
      </c>
      <c r="L153" s="106" t="s">
        <v>445</v>
      </c>
      <c r="M153" s="9"/>
      <c r="N153" s="9"/>
      <c r="O153" s="9"/>
    </row>
    <row r="154" spans="1:15" ht="48" customHeight="1">
      <c r="A154" s="109" t="s">
        <v>190</v>
      </c>
      <c r="B154" s="106" t="s">
        <v>445</v>
      </c>
      <c r="C154" s="106" t="s">
        <v>445</v>
      </c>
      <c r="D154" s="106" t="s">
        <v>445</v>
      </c>
      <c r="E154" s="106" t="s">
        <v>445</v>
      </c>
      <c r="F154" s="106" t="s">
        <v>445</v>
      </c>
      <c r="G154" s="106" t="s">
        <v>445</v>
      </c>
      <c r="H154" s="106" t="s">
        <v>445</v>
      </c>
      <c r="I154" s="106" t="s">
        <v>445</v>
      </c>
      <c r="J154" s="106" t="s">
        <v>445</v>
      </c>
      <c r="K154" s="106" t="s">
        <v>445</v>
      </c>
      <c r="L154" s="106" t="s">
        <v>445</v>
      </c>
      <c r="M154" s="9"/>
      <c r="N154" s="9"/>
      <c r="O154" s="9"/>
    </row>
    <row r="155" spans="1:15" ht="45" customHeight="1">
      <c r="A155" s="109" t="s">
        <v>158</v>
      </c>
      <c r="B155" s="106" t="s">
        <v>445</v>
      </c>
      <c r="C155" s="106" t="s">
        <v>445</v>
      </c>
      <c r="D155" s="106" t="s">
        <v>445</v>
      </c>
      <c r="E155" s="106" t="s">
        <v>445</v>
      </c>
      <c r="F155" s="106" t="s">
        <v>445</v>
      </c>
      <c r="G155" s="106" t="s">
        <v>445</v>
      </c>
      <c r="H155" s="106" t="s">
        <v>445</v>
      </c>
      <c r="I155" s="106" t="s">
        <v>445</v>
      </c>
      <c r="J155" s="106" t="s">
        <v>445</v>
      </c>
      <c r="K155" s="106" t="s">
        <v>445</v>
      </c>
      <c r="L155" s="106" t="s">
        <v>445</v>
      </c>
      <c r="M155" s="9"/>
      <c r="N155" s="9"/>
      <c r="O155" s="9"/>
    </row>
    <row r="156" spans="1:15" ht="57.75" customHeight="1">
      <c r="A156" s="109" t="s">
        <v>159</v>
      </c>
      <c r="B156" s="106" t="s">
        <v>445</v>
      </c>
      <c r="C156" s="106" t="s">
        <v>445</v>
      </c>
      <c r="D156" s="106" t="s">
        <v>445</v>
      </c>
      <c r="E156" s="106" t="s">
        <v>445</v>
      </c>
      <c r="F156" s="106" t="s">
        <v>445</v>
      </c>
      <c r="G156" s="106" t="s">
        <v>445</v>
      </c>
      <c r="H156" s="106" t="s">
        <v>445</v>
      </c>
      <c r="I156" s="106" t="s">
        <v>445</v>
      </c>
      <c r="J156" s="106" t="s">
        <v>445</v>
      </c>
      <c r="K156" s="106" t="s">
        <v>445</v>
      </c>
      <c r="L156" s="106" t="s">
        <v>445</v>
      </c>
      <c r="M156" s="9"/>
      <c r="N156" s="9"/>
      <c r="O156" s="9"/>
    </row>
    <row r="157" spans="1:15" ht="15">
      <c r="A157" s="438" t="s">
        <v>140</v>
      </c>
      <c r="B157" s="438"/>
      <c r="C157" s="438"/>
      <c r="D157" s="438"/>
      <c r="E157" s="438"/>
      <c r="F157" s="438"/>
      <c r="G157" s="438"/>
      <c r="H157" s="438"/>
      <c r="I157" s="438"/>
      <c r="J157" s="438"/>
      <c r="K157" s="106" t="s">
        <v>445</v>
      </c>
      <c r="L157" s="106" t="s">
        <v>445</v>
      </c>
      <c r="M157" s="9"/>
      <c r="N157" s="9"/>
      <c r="O157" s="9"/>
    </row>
    <row r="158" spans="1:15" ht="15">
      <c r="A158" s="9"/>
      <c r="B158" s="9"/>
      <c r="C158" s="9"/>
      <c r="D158" s="9"/>
      <c r="E158" s="9"/>
      <c r="F158" s="9"/>
      <c r="G158" s="9"/>
      <c r="H158" s="9"/>
      <c r="I158" s="9"/>
      <c r="J158" s="9"/>
      <c r="K158" s="9"/>
      <c r="L158" s="9"/>
      <c r="M158" s="9"/>
      <c r="N158" s="9"/>
      <c r="O158" s="9"/>
    </row>
    <row r="159" spans="1:15" ht="15">
      <c r="A159" s="9"/>
      <c r="B159" s="9"/>
      <c r="C159" s="9"/>
      <c r="D159" s="9"/>
      <c r="E159" s="9"/>
      <c r="F159" s="9"/>
      <c r="G159" s="9"/>
      <c r="H159" s="9"/>
      <c r="I159" s="9"/>
      <c r="J159" s="9"/>
      <c r="K159" s="9"/>
      <c r="L159" s="9"/>
      <c r="M159" s="9"/>
      <c r="N159" s="9"/>
      <c r="O159" s="9"/>
    </row>
    <row r="160" spans="1:15" ht="15">
      <c r="A160" s="9"/>
      <c r="B160" s="9"/>
      <c r="C160" s="9"/>
      <c r="D160" s="9"/>
      <c r="E160" s="9"/>
      <c r="F160" s="9"/>
      <c r="G160" s="9"/>
      <c r="H160" s="9"/>
      <c r="I160" s="9"/>
      <c r="J160" s="9"/>
      <c r="K160" s="9"/>
      <c r="L160" s="9"/>
      <c r="M160" s="9"/>
      <c r="N160" s="9"/>
      <c r="O160" s="9"/>
    </row>
    <row r="161" spans="1:15" ht="15">
      <c r="A161" s="9"/>
      <c r="B161" s="9"/>
      <c r="C161" s="9"/>
      <c r="D161" s="9"/>
      <c r="E161" s="9"/>
      <c r="F161" s="9"/>
      <c r="G161" s="9"/>
      <c r="H161" s="9"/>
      <c r="I161" s="9"/>
      <c r="J161" s="9"/>
      <c r="K161" s="9"/>
      <c r="L161" s="9"/>
      <c r="M161" s="9"/>
      <c r="N161" s="9"/>
      <c r="O161" s="9"/>
    </row>
    <row r="162" spans="1:15" ht="15">
      <c r="A162" s="9"/>
      <c r="B162" s="9"/>
      <c r="C162" s="9"/>
      <c r="D162" s="9"/>
      <c r="E162" s="9"/>
      <c r="F162" s="9"/>
      <c r="G162" s="9"/>
      <c r="H162" s="9"/>
      <c r="I162" s="9"/>
      <c r="J162" s="9"/>
      <c r="K162" s="9"/>
      <c r="L162" s="9"/>
      <c r="M162" s="9"/>
      <c r="N162" s="9"/>
      <c r="O162" s="9"/>
    </row>
    <row r="163" spans="1:15" ht="15">
      <c r="A163" s="9"/>
      <c r="B163" s="9"/>
      <c r="C163" s="9"/>
      <c r="D163" s="9"/>
      <c r="E163" s="9"/>
      <c r="F163" s="9"/>
      <c r="G163" s="9"/>
      <c r="H163" s="9"/>
      <c r="I163" s="9"/>
      <c r="J163" s="9"/>
      <c r="K163" s="9"/>
      <c r="L163" s="9"/>
      <c r="M163" s="9"/>
      <c r="N163" s="9"/>
      <c r="O163" s="9"/>
    </row>
    <row r="164" spans="1:15" ht="15">
      <c r="A164" s="9"/>
      <c r="B164" s="9"/>
      <c r="C164" s="9"/>
      <c r="D164" s="9"/>
      <c r="E164" s="9"/>
      <c r="F164" s="9"/>
      <c r="G164" s="9"/>
      <c r="H164" s="9"/>
      <c r="I164" s="9"/>
      <c r="J164" s="9"/>
      <c r="K164" s="9"/>
      <c r="L164" s="9"/>
      <c r="M164" s="9"/>
      <c r="N164" s="9"/>
      <c r="O164" s="9"/>
    </row>
    <row r="165" spans="1:15" ht="15">
      <c r="A165" s="9"/>
      <c r="B165" s="9"/>
      <c r="C165" s="9"/>
      <c r="D165" s="9"/>
      <c r="E165" s="9"/>
      <c r="F165" s="9"/>
      <c r="G165" s="9"/>
      <c r="H165" s="9"/>
      <c r="I165" s="9"/>
      <c r="J165" s="9"/>
      <c r="K165" s="9"/>
      <c r="L165" s="9"/>
      <c r="M165" s="9"/>
      <c r="N165" s="9"/>
      <c r="O165" s="9"/>
    </row>
    <row r="166" spans="1:15" ht="15">
      <c r="A166" s="9"/>
      <c r="B166" s="9"/>
      <c r="C166" s="9"/>
      <c r="D166" s="9"/>
      <c r="E166" s="9"/>
      <c r="F166" s="9"/>
      <c r="G166" s="9"/>
      <c r="H166" s="9"/>
      <c r="I166" s="9"/>
      <c r="J166" s="9"/>
      <c r="K166" s="9"/>
      <c r="L166" s="9"/>
      <c r="M166" s="9"/>
      <c r="N166" s="9"/>
      <c r="O166" s="9"/>
    </row>
    <row r="167" spans="1:15" ht="15">
      <c r="A167" s="9"/>
      <c r="B167" s="9"/>
      <c r="C167" s="9"/>
      <c r="D167" s="9"/>
      <c r="E167" s="9"/>
      <c r="F167" s="9"/>
      <c r="G167" s="9"/>
      <c r="H167" s="9"/>
      <c r="I167" s="9"/>
      <c r="J167" s="9"/>
      <c r="K167" s="9"/>
      <c r="L167" s="9"/>
      <c r="M167" s="9"/>
      <c r="N167" s="9"/>
      <c r="O167" s="9"/>
    </row>
    <row r="168" spans="1:15" ht="15">
      <c r="A168" s="9"/>
      <c r="B168" s="9"/>
      <c r="C168" s="9"/>
      <c r="D168" s="9"/>
      <c r="E168" s="9"/>
      <c r="F168" s="9"/>
      <c r="G168" s="9"/>
      <c r="H168" s="9"/>
      <c r="I168" s="9"/>
      <c r="J168" s="9"/>
      <c r="K168" s="9"/>
      <c r="L168" s="9"/>
      <c r="M168" s="9"/>
      <c r="N168" s="9"/>
      <c r="O168" s="9"/>
    </row>
    <row r="169" spans="1:15" ht="15">
      <c r="A169" s="9"/>
      <c r="B169" s="9"/>
      <c r="C169" s="9"/>
      <c r="D169" s="9"/>
      <c r="E169" s="9"/>
      <c r="F169" s="9"/>
      <c r="G169" s="9"/>
      <c r="H169" s="9"/>
      <c r="I169" s="9"/>
      <c r="J169" s="9"/>
      <c r="K169" s="9"/>
      <c r="L169" s="9"/>
      <c r="M169" s="9"/>
      <c r="N169" s="9"/>
      <c r="O169" s="9"/>
    </row>
    <row r="170" spans="1:15" ht="15">
      <c r="A170" s="9"/>
      <c r="B170" s="9"/>
      <c r="C170" s="9"/>
      <c r="D170" s="9"/>
      <c r="E170" s="9"/>
      <c r="F170" s="9"/>
      <c r="G170" s="9"/>
      <c r="H170" s="9"/>
      <c r="I170" s="9"/>
      <c r="J170" s="9"/>
      <c r="K170" s="9"/>
      <c r="L170" s="9"/>
      <c r="M170" s="9"/>
      <c r="N170" s="9"/>
      <c r="O170" s="9"/>
    </row>
    <row r="171" spans="1:15" ht="15">
      <c r="A171" s="9"/>
      <c r="B171" s="9"/>
      <c r="C171" s="9"/>
      <c r="D171" s="9"/>
      <c r="E171" s="9"/>
      <c r="F171" s="9"/>
      <c r="G171" s="9"/>
      <c r="H171" s="9"/>
      <c r="I171" s="9"/>
      <c r="J171" s="9"/>
      <c r="K171" s="9"/>
      <c r="L171" s="9"/>
      <c r="M171" s="9"/>
      <c r="N171" s="9"/>
      <c r="O171" s="9"/>
    </row>
    <row r="172" spans="1:15" ht="15">
      <c r="A172" s="9"/>
      <c r="B172" s="9"/>
      <c r="C172" s="9"/>
      <c r="D172" s="9"/>
      <c r="E172" s="9"/>
      <c r="F172" s="9"/>
      <c r="G172" s="9"/>
      <c r="H172" s="9"/>
      <c r="I172" s="9"/>
      <c r="J172" s="9"/>
      <c r="K172" s="9"/>
      <c r="L172" s="9"/>
      <c r="M172" s="9"/>
      <c r="N172" s="9"/>
      <c r="O172" s="9"/>
    </row>
  </sheetData>
  <sheetProtection formatCells="0" formatColumns="0" formatRows="0" insertColumns="0" insertRows="0" insertHyperlinks="0" deleteColumns="0" deleteRows="0" sort="0" autoFilter="0" pivotTables="0"/>
  <mergeCells count="25">
    <mergeCell ref="A149:J149"/>
    <mergeCell ref="A157:J157"/>
    <mergeCell ref="A131:I131"/>
    <mergeCell ref="A125:J125"/>
    <mergeCell ref="A103:H103"/>
    <mergeCell ref="A138:K138"/>
    <mergeCell ref="A136:I136"/>
    <mergeCell ref="A115:K115"/>
    <mergeCell ref="F56:G56"/>
    <mergeCell ref="A61:H61"/>
    <mergeCell ref="A56:D56"/>
    <mergeCell ref="A68:A81"/>
    <mergeCell ref="A98:A99"/>
    <mergeCell ref="A86:I86"/>
    <mergeCell ref="A90:A97"/>
    <mergeCell ref="A36:A51"/>
    <mergeCell ref="A52:A54"/>
    <mergeCell ref="A1:K1"/>
    <mergeCell ref="A2:K2"/>
    <mergeCell ref="A30:I30"/>
    <mergeCell ref="A28:G28"/>
    <mergeCell ref="A9:E9"/>
    <mergeCell ref="A23:D23"/>
    <mergeCell ref="A15:A18"/>
    <mergeCell ref="A31:J3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1">
      <selection activeCell="A1" sqref="A1:D13"/>
    </sheetView>
  </sheetViews>
  <sheetFormatPr defaultColWidth="9.140625" defaultRowHeight="15"/>
  <cols>
    <col min="1" max="1" width="27.8515625" style="0" customWidth="1"/>
    <col min="2" max="2" width="20.28125" style="0" customWidth="1"/>
    <col min="3" max="3" width="17.28125" style="0" customWidth="1"/>
    <col min="4" max="4" width="22.00390625" style="0" customWidth="1"/>
  </cols>
  <sheetData>
    <row r="1" spans="1:4" ht="15.75">
      <c r="A1" s="463" t="s">
        <v>201</v>
      </c>
      <c r="B1" s="420"/>
      <c r="C1" s="420"/>
      <c r="D1" s="420"/>
    </row>
    <row r="2" ht="15.75">
      <c r="A2" s="3"/>
    </row>
    <row r="3" spans="1:4" ht="15.75">
      <c r="A3" s="419" t="s">
        <v>193</v>
      </c>
      <c r="B3" s="420"/>
      <c r="C3" s="420"/>
      <c r="D3" s="420"/>
    </row>
    <row r="4" spans="1:4" ht="15.75">
      <c r="A4" s="464" t="s">
        <v>194</v>
      </c>
      <c r="B4" s="420"/>
      <c r="C4" s="420"/>
      <c r="D4" s="420"/>
    </row>
    <row r="5" ht="15.75">
      <c r="A5" s="1"/>
    </row>
    <row r="6" spans="1:4" ht="22.5" customHeight="1">
      <c r="A6" s="43" t="s">
        <v>195</v>
      </c>
      <c r="B6" s="43" t="s">
        <v>31</v>
      </c>
      <c r="C6" s="43" t="s">
        <v>196</v>
      </c>
      <c r="D6" s="43" t="s">
        <v>197</v>
      </c>
    </row>
    <row r="7" spans="1:4" ht="30">
      <c r="A7" s="44" t="s">
        <v>598</v>
      </c>
      <c r="B7" s="100" t="s">
        <v>52</v>
      </c>
      <c r="C7" s="165">
        <f>C8+C9</f>
        <v>557412.97</v>
      </c>
      <c r="D7" s="100"/>
    </row>
    <row r="8" spans="1:4" ht="15">
      <c r="A8" s="44" t="s">
        <v>53</v>
      </c>
      <c r="B8" s="43" t="s">
        <v>34</v>
      </c>
      <c r="C8" s="165">
        <f>'Від.КОШТИ'!D9</f>
        <v>557412.97</v>
      </c>
      <c r="D8" s="43"/>
    </row>
    <row r="9" spans="1:4" ht="15">
      <c r="A9" s="44" t="s">
        <v>54</v>
      </c>
      <c r="B9" s="43" t="s">
        <v>35</v>
      </c>
      <c r="C9" s="165">
        <f>'Від.КОШТИ'!D21</f>
        <v>0</v>
      </c>
      <c r="D9" s="43"/>
    </row>
    <row r="10" spans="1:4" ht="45">
      <c r="A10" s="44" t="s">
        <v>55</v>
      </c>
      <c r="B10" s="43" t="s">
        <v>41</v>
      </c>
      <c r="C10" s="165">
        <v>0</v>
      </c>
      <c r="D10" s="43"/>
    </row>
    <row r="11" spans="1:4" ht="60">
      <c r="A11" s="44" t="s">
        <v>56</v>
      </c>
      <c r="B11" s="43" t="s">
        <v>43</v>
      </c>
      <c r="C11" s="165">
        <v>0</v>
      </c>
      <c r="D11" s="43"/>
    </row>
    <row r="12" spans="1:4" ht="93" customHeight="1">
      <c r="A12" s="44" t="s">
        <v>198</v>
      </c>
      <c r="B12" s="43" t="s">
        <v>200</v>
      </c>
      <c r="C12" s="165">
        <v>0</v>
      </c>
      <c r="D12" s="43"/>
    </row>
    <row r="13" spans="1:4" ht="75">
      <c r="A13" s="44" t="s">
        <v>199</v>
      </c>
      <c r="B13" s="43" t="s">
        <v>46</v>
      </c>
      <c r="C13" s="165">
        <v>0</v>
      </c>
      <c r="D13" s="44"/>
    </row>
    <row r="14" ht="15.75">
      <c r="A14" s="4"/>
    </row>
  </sheetData>
  <sheetProtection password="CE28" sheet="1" formatCells="0" formatColumns="0" formatRows="0" insertColumns="0" insertRows="0" insertHyperlinks="0" deleteColumns="0" deleteRows="0" sort="0" autoFilter="0" pivotTables="0"/>
  <mergeCells count="3">
    <mergeCell ref="A1:D1"/>
    <mergeCell ref="A3:D3"/>
    <mergeCell ref="A4:D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51"/>
  <sheetViews>
    <sheetView zoomScalePageLayoutView="0" workbookViewId="0" topLeftCell="A1">
      <selection activeCell="A1" sqref="A1:D49"/>
    </sheetView>
  </sheetViews>
  <sheetFormatPr defaultColWidth="9.140625" defaultRowHeight="15"/>
  <cols>
    <col min="1" max="1" width="31.28125" style="0" customWidth="1"/>
    <col min="2" max="2" width="14.28125" style="0" customWidth="1"/>
    <col min="3" max="3" width="18.421875" style="0" customWidth="1"/>
    <col min="4" max="4" width="14.8515625" style="0" customWidth="1"/>
  </cols>
  <sheetData>
    <row r="1" spans="1:4" ht="15.75">
      <c r="A1" s="465" t="s">
        <v>202</v>
      </c>
      <c r="B1" s="466"/>
      <c r="C1" s="466"/>
      <c r="D1" s="466"/>
    </row>
    <row r="2" spans="1:4" ht="15.75">
      <c r="A2" s="170"/>
      <c r="B2" s="171"/>
      <c r="C2" s="171"/>
      <c r="D2" s="171"/>
    </row>
    <row r="3" spans="1:4" ht="15.75">
      <c r="A3" s="467" t="s">
        <v>203</v>
      </c>
      <c r="B3" s="468"/>
      <c r="C3" s="468"/>
      <c r="D3" s="468"/>
    </row>
    <row r="4" spans="1:4" ht="25.5">
      <c r="A4" s="172" t="s">
        <v>204</v>
      </c>
      <c r="B4" s="172" t="s">
        <v>205</v>
      </c>
      <c r="C4" s="172" t="s">
        <v>206</v>
      </c>
      <c r="D4" s="172" t="s">
        <v>207</v>
      </c>
    </row>
    <row r="5" spans="1:4" ht="15.75">
      <c r="A5" s="172" t="s">
        <v>1109</v>
      </c>
      <c r="B5" s="172" t="s">
        <v>646</v>
      </c>
      <c r="C5" s="319">
        <v>26004052741642</v>
      </c>
      <c r="D5" s="168">
        <v>557412.97</v>
      </c>
    </row>
    <row r="6" spans="1:4" ht="15.75">
      <c r="A6" s="172" t="s">
        <v>445</v>
      </c>
      <c r="B6" s="172" t="s">
        <v>445</v>
      </c>
      <c r="C6" s="172" t="s">
        <v>445</v>
      </c>
      <c r="D6" s="168">
        <v>0</v>
      </c>
    </row>
    <row r="7" spans="1:4" ht="15.75">
      <c r="A7" s="172" t="s">
        <v>445</v>
      </c>
      <c r="B7" s="172" t="s">
        <v>445</v>
      </c>
      <c r="C7" s="172" t="s">
        <v>445</v>
      </c>
      <c r="D7" s="168">
        <v>0</v>
      </c>
    </row>
    <row r="8" spans="1:4" ht="15" customHeight="1">
      <c r="A8" s="172" t="s">
        <v>445</v>
      </c>
      <c r="B8" s="172" t="s">
        <v>445</v>
      </c>
      <c r="C8" s="172" t="s">
        <v>445</v>
      </c>
      <c r="D8" s="168">
        <v>0</v>
      </c>
    </row>
    <row r="9" spans="1:4" ht="15.75">
      <c r="A9" s="456" t="s">
        <v>140</v>
      </c>
      <c r="B9" s="456"/>
      <c r="C9" s="456"/>
      <c r="D9" s="169">
        <f>SUM(D5:D8)</f>
        <v>557412.97</v>
      </c>
    </row>
    <row r="10" spans="1:4" ht="15">
      <c r="A10" s="174"/>
      <c r="B10" s="171"/>
      <c r="C10" s="171"/>
      <c r="D10" s="171"/>
    </row>
    <row r="11" spans="1:4" ht="26.25" customHeight="1">
      <c r="A11" s="170" t="s">
        <v>208</v>
      </c>
      <c r="B11" s="171"/>
      <c r="C11" s="171"/>
      <c r="D11" s="171"/>
    </row>
    <row r="12" spans="1:4" ht="25.5">
      <c r="A12" s="172" t="s">
        <v>209</v>
      </c>
      <c r="B12" s="172" t="s">
        <v>205</v>
      </c>
      <c r="C12" s="172" t="s">
        <v>206</v>
      </c>
      <c r="D12" s="172" t="s">
        <v>207</v>
      </c>
    </row>
    <row r="13" spans="1:4" ht="15.75">
      <c r="A13" s="172" t="s">
        <v>445</v>
      </c>
      <c r="B13" s="172" t="s">
        <v>445</v>
      </c>
      <c r="C13" s="172" t="s">
        <v>445</v>
      </c>
      <c r="D13" s="168">
        <v>0</v>
      </c>
    </row>
    <row r="14" spans="1:4" ht="15.75">
      <c r="A14" s="172"/>
      <c r="B14" s="172" t="s">
        <v>445</v>
      </c>
      <c r="C14" s="172" t="s">
        <v>445</v>
      </c>
      <c r="D14" s="168">
        <v>0</v>
      </c>
    </row>
    <row r="15" spans="1:4" ht="15.75">
      <c r="A15" s="172" t="s">
        <v>445</v>
      </c>
      <c r="B15" s="172" t="s">
        <v>445</v>
      </c>
      <c r="C15" s="172" t="s">
        <v>445</v>
      </c>
      <c r="D15" s="168">
        <v>0</v>
      </c>
    </row>
    <row r="16" spans="1:4" ht="15.75">
      <c r="A16" s="172" t="s">
        <v>445</v>
      </c>
      <c r="B16" s="172" t="s">
        <v>445</v>
      </c>
      <c r="C16" s="172" t="s">
        <v>445</v>
      </c>
      <c r="D16" s="168">
        <v>0</v>
      </c>
    </row>
    <row r="17" spans="1:4" ht="15.75">
      <c r="A17" s="172" t="s">
        <v>445</v>
      </c>
      <c r="B17" s="172" t="s">
        <v>445</v>
      </c>
      <c r="C17" s="172" t="s">
        <v>445</v>
      </c>
      <c r="D17" s="168">
        <v>0</v>
      </c>
    </row>
    <row r="18" spans="1:4" ht="15.75">
      <c r="A18" s="172" t="s">
        <v>445</v>
      </c>
      <c r="B18" s="172" t="s">
        <v>445</v>
      </c>
      <c r="C18" s="172" t="s">
        <v>445</v>
      </c>
      <c r="D18" s="168">
        <v>0</v>
      </c>
    </row>
    <row r="19" spans="1:4" ht="15.75">
      <c r="A19" s="172" t="s">
        <v>445</v>
      </c>
      <c r="B19" s="172" t="s">
        <v>445</v>
      </c>
      <c r="C19" s="172" t="s">
        <v>445</v>
      </c>
      <c r="D19" s="168">
        <v>0</v>
      </c>
    </row>
    <row r="20" spans="1:6" ht="15" customHeight="1">
      <c r="A20" s="172" t="s">
        <v>445</v>
      </c>
      <c r="B20" s="172" t="s">
        <v>445</v>
      </c>
      <c r="C20" s="172" t="s">
        <v>445</v>
      </c>
      <c r="D20" s="168">
        <v>0</v>
      </c>
      <c r="F20" s="73"/>
    </row>
    <row r="21" spans="1:4" ht="15.75">
      <c r="A21" s="456" t="s">
        <v>140</v>
      </c>
      <c r="B21" s="456"/>
      <c r="C21" s="456"/>
      <c r="D21" s="169">
        <f>SUM(D13:D20)</f>
        <v>0</v>
      </c>
    </row>
    <row r="22" spans="1:4" ht="15">
      <c r="A22" s="175"/>
      <c r="B22" s="171"/>
      <c r="C22" s="171"/>
      <c r="D22" s="171"/>
    </row>
    <row r="23" spans="1:4" ht="36" customHeight="1">
      <c r="A23" s="469" t="s">
        <v>210</v>
      </c>
      <c r="B23" s="470"/>
      <c r="C23" s="470"/>
      <c r="D23" s="171"/>
    </row>
    <row r="24" spans="1:4" ht="25.5">
      <c r="A24" s="172" t="s">
        <v>209</v>
      </c>
      <c r="B24" s="172" t="s">
        <v>206</v>
      </c>
      <c r="C24" s="172" t="s">
        <v>207</v>
      </c>
      <c r="D24" s="171"/>
    </row>
    <row r="25" spans="1:4" ht="15" customHeight="1">
      <c r="A25" s="173" t="s">
        <v>445</v>
      </c>
      <c r="B25" s="173" t="s">
        <v>445</v>
      </c>
      <c r="C25" s="173" t="s">
        <v>445</v>
      </c>
      <c r="D25" s="171"/>
    </row>
    <row r="26" spans="1:4" ht="15">
      <c r="A26" s="456" t="s">
        <v>140</v>
      </c>
      <c r="B26" s="456"/>
      <c r="C26" s="172" t="s">
        <v>445</v>
      </c>
      <c r="D26" s="171"/>
    </row>
    <row r="27" spans="1:4" ht="15">
      <c r="A27" s="176"/>
      <c r="B27" s="171"/>
      <c r="C27" s="171"/>
      <c r="D27" s="171"/>
    </row>
    <row r="28" spans="1:4" ht="15">
      <c r="A28" s="471" t="s">
        <v>211</v>
      </c>
      <c r="B28" s="470"/>
      <c r="C28" s="470"/>
      <c r="D28" s="171"/>
    </row>
    <row r="29" spans="1:4" ht="26.25" customHeight="1">
      <c r="A29" s="172" t="s">
        <v>209</v>
      </c>
      <c r="B29" s="172" t="s">
        <v>206</v>
      </c>
      <c r="C29" s="172" t="s">
        <v>207</v>
      </c>
      <c r="D29" s="171"/>
    </row>
    <row r="30" spans="1:4" ht="11.25" customHeight="1">
      <c r="A30" s="173" t="s">
        <v>445</v>
      </c>
      <c r="B30" s="173" t="s">
        <v>445</v>
      </c>
      <c r="C30" s="173" t="s">
        <v>445</v>
      </c>
      <c r="D30" s="171"/>
    </row>
    <row r="31" spans="1:4" ht="15">
      <c r="A31" s="456" t="s">
        <v>140</v>
      </c>
      <c r="B31" s="456"/>
      <c r="C31" s="172" t="s">
        <v>445</v>
      </c>
      <c r="D31" s="171"/>
    </row>
    <row r="32" spans="1:4" ht="15.75">
      <c r="A32" s="177" t="s">
        <v>212</v>
      </c>
      <c r="B32" s="171"/>
      <c r="C32" s="171"/>
      <c r="D32" s="171"/>
    </row>
    <row r="33" spans="1:4" ht="15">
      <c r="A33" s="171"/>
      <c r="B33" s="171"/>
      <c r="C33" s="171"/>
      <c r="D33" s="171"/>
    </row>
    <row r="34" spans="1:4" ht="15">
      <c r="A34" s="472" t="s">
        <v>213</v>
      </c>
      <c r="B34" s="473"/>
      <c r="C34" s="473"/>
      <c r="D34" s="171"/>
    </row>
    <row r="35" spans="1:4" ht="15">
      <c r="A35" s="477" t="s">
        <v>214</v>
      </c>
      <c r="B35" s="478"/>
      <c r="C35" s="478"/>
      <c r="D35" s="171"/>
    </row>
    <row r="36" spans="1:4" ht="15">
      <c r="A36" s="178"/>
      <c r="B36" s="171"/>
      <c r="C36" s="171"/>
      <c r="D36" s="171"/>
    </row>
    <row r="37" spans="1:4" ht="38.25">
      <c r="A37" s="172" t="s">
        <v>215</v>
      </c>
      <c r="B37" s="172" t="s">
        <v>216</v>
      </c>
      <c r="C37" s="172" t="s">
        <v>196</v>
      </c>
      <c r="D37" s="171"/>
    </row>
    <row r="38" spans="1:4" ht="18" customHeight="1">
      <c r="A38" s="173" t="s">
        <v>445</v>
      </c>
      <c r="B38" s="173" t="s">
        <v>445</v>
      </c>
      <c r="C38" s="173" t="s">
        <v>445</v>
      </c>
      <c r="D38" s="171"/>
    </row>
    <row r="39" spans="1:4" ht="15">
      <c r="A39" s="481" t="s">
        <v>217</v>
      </c>
      <c r="B39" s="481"/>
      <c r="C39" s="179" t="s">
        <v>445</v>
      </c>
      <c r="D39" s="171"/>
    </row>
    <row r="40" spans="1:4" ht="15.75">
      <c r="A40" s="177"/>
      <c r="B40" s="171"/>
      <c r="C40" s="171"/>
      <c r="D40" s="171"/>
    </row>
    <row r="41" spans="1:4" ht="15">
      <c r="A41" s="479" t="s">
        <v>454</v>
      </c>
      <c r="B41" s="480"/>
      <c r="C41" s="480"/>
      <c r="D41" s="171"/>
    </row>
    <row r="42" spans="1:4" ht="39.75" customHeight="1">
      <c r="A42" s="180" t="s">
        <v>218</v>
      </c>
      <c r="B42" s="172" t="s">
        <v>216</v>
      </c>
      <c r="C42" s="172" t="s">
        <v>196</v>
      </c>
      <c r="D42" s="171"/>
    </row>
    <row r="43" spans="1:4" ht="15">
      <c r="A43" s="172" t="s">
        <v>445</v>
      </c>
      <c r="B43" s="180" t="s">
        <v>445</v>
      </c>
      <c r="C43" s="180" t="s">
        <v>445</v>
      </c>
      <c r="D43" s="171"/>
    </row>
    <row r="44" spans="1:4" ht="15.75">
      <c r="A44" s="170"/>
      <c r="B44" s="171"/>
      <c r="C44" s="171"/>
      <c r="D44" s="171"/>
    </row>
    <row r="45" spans="1:4" ht="15">
      <c r="A45" s="474" t="s">
        <v>455</v>
      </c>
      <c r="B45" s="475"/>
      <c r="C45" s="475"/>
      <c r="D45" s="171"/>
    </row>
    <row r="46" spans="1:4" ht="15">
      <c r="A46" s="178"/>
      <c r="B46" s="171"/>
      <c r="C46" s="171"/>
      <c r="D46" s="171"/>
    </row>
    <row r="47" spans="1:4" ht="42.75" customHeight="1">
      <c r="A47" s="172" t="s">
        <v>215</v>
      </c>
      <c r="B47" s="172" t="s">
        <v>216</v>
      </c>
      <c r="C47" s="172" t="s">
        <v>196</v>
      </c>
      <c r="D47" s="171"/>
    </row>
    <row r="48" spans="1:4" ht="15">
      <c r="A48" s="173" t="s">
        <v>445</v>
      </c>
      <c r="B48" s="173" t="s">
        <v>445</v>
      </c>
      <c r="C48" s="173" t="s">
        <v>445</v>
      </c>
      <c r="D48" s="171"/>
    </row>
    <row r="49" spans="1:4" ht="15">
      <c r="A49" s="456" t="s">
        <v>217</v>
      </c>
      <c r="B49" s="456"/>
      <c r="C49" s="181" t="s">
        <v>445</v>
      </c>
      <c r="D49" s="171"/>
    </row>
    <row r="50" ht="15.75">
      <c r="A50" s="4"/>
    </row>
    <row r="51" spans="1:3" ht="15.75">
      <c r="A51" s="476"/>
      <c r="B51" s="420"/>
      <c r="C51" s="420"/>
    </row>
  </sheetData>
  <sheetProtection password="CE28" sheet="1" formatCells="0" formatColumns="0" formatRows="0" insertColumns="0" insertRows="0" insertHyperlinks="0" deleteColumns="0" deleteRows="0" sort="0" autoFilter="0" pivotTables="0"/>
  <mergeCells count="15">
    <mergeCell ref="A45:C45"/>
    <mergeCell ref="A51:C51"/>
    <mergeCell ref="A49:B49"/>
    <mergeCell ref="A9:C9"/>
    <mergeCell ref="A35:C35"/>
    <mergeCell ref="A41:C41"/>
    <mergeCell ref="A39:B39"/>
    <mergeCell ref="A1:D1"/>
    <mergeCell ref="A3:D3"/>
    <mergeCell ref="A23:C23"/>
    <mergeCell ref="A28:C28"/>
    <mergeCell ref="A34:C34"/>
    <mergeCell ref="A31:B31"/>
    <mergeCell ref="A26:B26"/>
    <mergeCell ref="A21:C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E156"/>
  <sheetViews>
    <sheetView zoomScalePageLayoutView="0" workbookViewId="0" topLeftCell="A1">
      <selection activeCell="A1" sqref="A1:D104"/>
    </sheetView>
  </sheetViews>
  <sheetFormatPr defaultColWidth="9.140625" defaultRowHeight="15"/>
  <cols>
    <col min="1" max="1" width="53.7109375" style="0" customWidth="1"/>
    <col min="2" max="2" width="13.8515625" style="0" customWidth="1"/>
    <col min="3" max="3" width="15.28125" style="0" customWidth="1"/>
    <col min="4" max="4" width="10.57421875" style="0" customWidth="1"/>
    <col min="5" max="5" width="11.421875" style="0" bestFit="1" customWidth="1"/>
  </cols>
  <sheetData>
    <row r="1" spans="1:4" ht="29.25" customHeight="1">
      <c r="A1" s="482" t="s">
        <v>219</v>
      </c>
      <c r="B1" s="483"/>
      <c r="C1" s="483"/>
      <c r="D1" s="483"/>
    </row>
    <row r="2" spans="1:4" ht="22.5" customHeight="1">
      <c r="A2" s="484" t="s">
        <v>220</v>
      </c>
      <c r="B2" s="483"/>
      <c r="C2" s="483"/>
      <c r="D2" s="483"/>
    </row>
    <row r="3" spans="1:4" ht="18" customHeight="1">
      <c r="A3" s="485" t="s">
        <v>194</v>
      </c>
      <c r="B3" s="486"/>
      <c r="C3" s="486"/>
      <c r="D3" s="486"/>
    </row>
    <row r="4" spans="1:4" ht="45" customHeight="1">
      <c r="A4" s="45" t="s">
        <v>221</v>
      </c>
      <c r="B4" s="45" t="s">
        <v>31</v>
      </c>
      <c r="C4" s="45" t="s">
        <v>222</v>
      </c>
      <c r="D4" s="45" t="s">
        <v>197</v>
      </c>
    </row>
    <row r="5" spans="1:4" ht="15">
      <c r="A5" s="201" t="s">
        <v>541</v>
      </c>
      <c r="B5" s="199" t="s">
        <v>52</v>
      </c>
      <c r="C5" s="251">
        <f>C6+C19</f>
        <v>2867635.45</v>
      </c>
      <c r="D5" s="190"/>
    </row>
    <row r="6" spans="1:4" ht="15">
      <c r="A6" s="201" t="s">
        <v>542</v>
      </c>
      <c r="B6" s="199" t="s">
        <v>34</v>
      </c>
      <c r="C6" s="197">
        <f>C7+C8</f>
        <v>2867635.45</v>
      </c>
      <c r="D6" s="190"/>
    </row>
    <row r="7" spans="1:4" ht="15">
      <c r="A7" s="201" t="s">
        <v>223</v>
      </c>
      <c r="B7" s="199" t="s">
        <v>37</v>
      </c>
      <c r="C7" s="252">
        <f>'1.1'!G72</f>
        <v>1569635.45</v>
      </c>
      <c r="D7" s="248"/>
    </row>
    <row r="8" spans="1:4" ht="15">
      <c r="A8" s="201" t="s">
        <v>224</v>
      </c>
      <c r="B8" s="199" t="s">
        <v>39</v>
      </c>
      <c r="C8" s="252">
        <f>'1.1'!G88</f>
        <v>1298000</v>
      </c>
      <c r="D8" s="248"/>
    </row>
    <row r="9" spans="1:4" ht="27.75" customHeight="1">
      <c r="A9" s="201" t="s">
        <v>543</v>
      </c>
      <c r="B9" s="199" t="s">
        <v>35</v>
      </c>
      <c r="C9" s="253">
        <f>C10+C13</f>
        <v>491617.5</v>
      </c>
      <c r="D9" s="190"/>
    </row>
    <row r="10" spans="1:4" ht="15">
      <c r="A10" s="201" t="s">
        <v>544</v>
      </c>
      <c r="B10" s="199" t="s">
        <v>225</v>
      </c>
      <c r="C10" s="254">
        <f>C11+C12</f>
        <v>22671</v>
      </c>
      <c r="D10" s="190"/>
    </row>
    <row r="11" spans="1:4" ht="15">
      <c r="A11" s="201" t="s">
        <v>113</v>
      </c>
      <c r="B11" s="199" t="s">
        <v>37</v>
      </c>
      <c r="C11" s="252">
        <f>'1.2-1.3'!J28</f>
        <v>22671</v>
      </c>
      <c r="D11" s="190"/>
    </row>
    <row r="12" spans="1:4" ht="15">
      <c r="A12" s="201" t="s">
        <v>226</v>
      </c>
      <c r="B12" s="199" t="s">
        <v>39</v>
      </c>
      <c r="C12" s="252">
        <f>'1.2-1.3'!J35</f>
        <v>0</v>
      </c>
      <c r="D12" s="190"/>
    </row>
    <row r="13" spans="1:4" ht="15">
      <c r="A13" s="201" t="s">
        <v>227</v>
      </c>
      <c r="B13" s="199" t="s">
        <v>228</v>
      </c>
      <c r="C13" s="254">
        <f>'1.2-1.3'!K28+'1.2-1.3'!K35</f>
        <v>468946.5</v>
      </c>
      <c r="D13" s="190"/>
    </row>
    <row r="14" spans="1:4" ht="28.5" customHeight="1">
      <c r="A14" s="201" t="s">
        <v>545</v>
      </c>
      <c r="B14" s="199" t="s">
        <v>41</v>
      </c>
      <c r="C14" s="253">
        <f>C15+C18</f>
        <v>19750</v>
      </c>
      <c r="D14" s="190"/>
    </row>
    <row r="15" spans="1:4" ht="15">
      <c r="A15" s="201" t="s">
        <v>546</v>
      </c>
      <c r="B15" s="199"/>
      <c r="C15" s="254">
        <f>C16+C17</f>
        <v>19750</v>
      </c>
      <c r="D15" s="190"/>
    </row>
    <row r="16" spans="1:4" ht="15">
      <c r="A16" s="201" t="s">
        <v>113</v>
      </c>
      <c r="B16" s="199" t="s">
        <v>37</v>
      </c>
      <c r="C16" s="252">
        <f>'1.2-1.3'!J45</f>
        <v>19750</v>
      </c>
      <c r="D16" s="190"/>
    </row>
    <row r="17" spans="1:4" ht="15">
      <c r="A17" s="201" t="s">
        <v>226</v>
      </c>
      <c r="B17" s="199" t="s">
        <v>39</v>
      </c>
      <c r="C17" s="252">
        <f>'1.2-1.3'!J50</f>
        <v>0</v>
      </c>
      <c r="D17" s="190"/>
    </row>
    <row r="18" spans="1:4" ht="15">
      <c r="A18" s="201" t="s">
        <v>227</v>
      </c>
      <c r="B18" s="199" t="s">
        <v>41</v>
      </c>
      <c r="C18" s="254">
        <f>'1.2-1.3'!K45+'1.2-1.3'!K50</f>
        <v>0</v>
      </c>
      <c r="D18" s="190"/>
    </row>
    <row r="19" spans="1:5" ht="15">
      <c r="A19" s="201" t="s">
        <v>569</v>
      </c>
      <c r="B19" s="199" t="s">
        <v>43</v>
      </c>
      <c r="C19" s="255">
        <f>C20+C21</f>
        <v>0</v>
      </c>
      <c r="D19" s="190"/>
      <c r="E19" s="62"/>
    </row>
    <row r="20" spans="1:4" ht="15">
      <c r="A20" s="201" t="s">
        <v>229</v>
      </c>
      <c r="B20" s="199" t="s">
        <v>37</v>
      </c>
      <c r="C20" s="252">
        <f>'1.4'!G6</f>
        <v>0</v>
      </c>
      <c r="D20" s="190"/>
    </row>
    <row r="21" spans="1:4" ht="15">
      <c r="A21" s="201" t="s">
        <v>230</v>
      </c>
      <c r="B21" s="199" t="s">
        <v>39</v>
      </c>
      <c r="C21" s="252">
        <f>'1.4'!G11</f>
        <v>0</v>
      </c>
      <c r="D21" s="190"/>
    </row>
    <row r="22" spans="1:4" ht="27" customHeight="1">
      <c r="A22" s="201" t="s">
        <v>547</v>
      </c>
      <c r="B22" s="199" t="s">
        <v>231</v>
      </c>
      <c r="C22" s="253">
        <f>C23+C26</f>
        <v>0</v>
      </c>
      <c r="D22" s="190"/>
    </row>
    <row r="23" spans="1:4" ht="15">
      <c r="A23" s="201" t="s">
        <v>548</v>
      </c>
      <c r="B23" s="199" t="s">
        <v>225</v>
      </c>
      <c r="C23" s="254">
        <f>C24+C25</f>
        <v>0</v>
      </c>
      <c r="D23" s="190"/>
    </row>
    <row r="24" spans="1:4" ht="15">
      <c r="A24" s="201" t="s">
        <v>113</v>
      </c>
      <c r="B24" s="199" t="s">
        <v>37</v>
      </c>
      <c r="C24" s="252">
        <f>'1.5-16'!J6</f>
        <v>0</v>
      </c>
      <c r="D24" s="190"/>
    </row>
    <row r="25" spans="1:4" ht="15">
      <c r="A25" s="201" t="s">
        <v>226</v>
      </c>
      <c r="B25" s="199" t="s">
        <v>39</v>
      </c>
      <c r="C25" s="252">
        <f>'1.5-16'!J11</f>
        <v>0</v>
      </c>
      <c r="D25" s="190"/>
    </row>
    <row r="26" spans="1:4" ht="15">
      <c r="A26" s="201" t="s">
        <v>227</v>
      </c>
      <c r="B26" s="199"/>
      <c r="C26" s="254">
        <f>'1.5-16'!K6+'1.5-16'!K11</f>
        <v>0</v>
      </c>
      <c r="D26" s="190"/>
    </row>
    <row r="27" spans="1:4" ht="25.5">
      <c r="A27" s="201" t="s">
        <v>549</v>
      </c>
      <c r="B27" s="199" t="s">
        <v>232</v>
      </c>
      <c r="C27" s="253">
        <f>C28+C31</f>
        <v>0</v>
      </c>
      <c r="D27" s="190"/>
    </row>
    <row r="28" spans="1:4" ht="15">
      <c r="A28" s="201" t="s">
        <v>544</v>
      </c>
      <c r="B28" s="199" t="s">
        <v>232</v>
      </c>
      <c r="C28" s="254">
        <f>C29+C30</f>
        <v>0</v>
      </c>
      <c r="D28" s="190"/>
    </row>
    <row r="29" spans="1:4" ht="15">
      <c r="A29" s="201" t="s">
        <v>113</v>
      </c>
      <c r="B29" s="199" t="s">
        <v>37</v>
      </c>
      <c r="C29" s="252">
        <f>'1.5-16'!J17</f>
        <v>0</v>
      </c>
      <c r="D29" s="190"/>
    </row>
    <row r="30" spans="1:4" ht="15">
      <c r="A30" s="201" t="s">
        <v>226</v>
      </c>
      <c r="B30" s="199" t="s">
        <v>39</v>
      </c>
      <c r="C30" s="252">
        <f>'1.5-16'!J22</f>
        <v>0</v>
      </c>
      <c r="D30" s="190"/>
    </row>
    <row r="31" spans="1:4" ht="15">
      <c r="A31" s="201" t="s">
        <v>227</v>
      </c>
      <c r="B31" s="199" t="s">
        <v>232</v>
      </c>
      <c r="C31" s="254">
        <f>'1.5-16'!K17+'1.5-16'!K22</f>
        <v>0</v>
      </c>
      <c r="D31" s="190"/>
    </row>
    <row r="32" spans="1:4" ht="15">
      <c r="A32" s="201" t="s">
        <v>550</v>
      </c>
      <c r="B32" s="199" t="s">
        <v>45</v>
      </c>
      <c r="C32" s="199" t="s">
        <v>445</v>
      </c>
      <c r="D32" s="190"/>
    </row>
    <row r="33" spans="1:4" ht="15">
      <c r="A33" s="201" t="s">
        <v>229</v>
      </c>
      <c r="B33" s="199" t="s">
        <v>37</v>
      </c>
      <c r="C33" s="199" t="s">
        <v>445</v>
      </c>
      <c r="D33" s="190"/>
    </row>
    <row r="34" spans="1:4" ht="15">
      <c r="A34" s="201" t="s">
        <v>224</v>
      </c>
      <c r="B34" s="199" t="s">
        <v>39</v>
      </c>
      <c r="C34" s="199" t="s">
        <v>445</v>
      </c>
      <c r="D34" s="190"/>
    </row>
    <row r="35" spans="1:4" ht="25.5">
      <c r="A35" s="201" t="s">
        <v>551</v>
      </c>
      <c r="B35" s="199" t="s">
        <v>46</v>
      </c>
      <c r="C35" s="199" t="s">
        <v>445</v>
      </c>
      <c r="D35" s="190"/>
    </row>
    <row r="36" spans="1:4" ht="15">
      <c r="A36" s="201" t="s">
        <v>552</v>
      </c>
      <c r="B36" s="199" t="s">
        <v>225</v>
      </c>
      <c r="C36" s="199" t="s">
        <v>445</v>
      </c>
      <c r="D36" s="190"/>
    </row>
    <row r="37" spans="1:4" ht="15">
      <c r="A37" s="201" t="s">
        <v>113</v>
      </c>
      <c r="B37" s="199" t="s">
        <v>37</v>
      </c>
      <c r="C37" s="199" t="s">
        <v>445</v>
      </c>
      <c r="D37" s="190"/>
    </row>
    <row r="38" spans="1:4" ht="15">
      <c r="A38" s="201" t="s">
        <v>226</v>
      </c>
      <c r="B38" s="199" t="s">
        <v>39</v>
      </c>
      <c r="C38" s="199" t="s">
        <v>445</v>
      </c>
      <c r="D38" s="190"/>
    </row>
    <row r="39" spans="1:4" ht="15">
      <c r="A39" s="201" t="s">
        <v>233</v>
      </c>
      <c r="B39" s="199" t="s">
        <v>46</v>
      </c>
      <c r="C39" s="199" t="s">
        <v>445</v>
      </c>
      <c r="D39" s="190"/>
    </row>
    <row r="40" spans="1:4" ht="25.5">
      <c r="A40" s="201" t="s">
        <v>553</v>
      </c>
      <c r="B40" s="199" t="s">
        <v>51</v>
      </c>
      <c r="C40" s="199" t="s">
        <v>445</v>
      </c>
      <c r="D40" s="190"/>
    </row>
    <row r="41" spans="1:4" ht="15">
      <c r="A41" s="201" t="s">
        <v>552</v>
      </c>
      <c r="B41" s="199" t="s">
        <v>225</v>
      </c>
      <c r="C41" s="199" t="s">
        <v>445</v>
      </c>
      <c r="D41" s="190"/>
    </row>
    <row r="42" spans="1:4" ht="15">
      <c r="A42" s="201" t="s">
        <v>113</v>
      </c>
      <c r="B42" s="199" t="s">
        <v>37</v>
      </c>
      <c r="C42" s="199" t="s">
        <v>445</v>
      </c>
      <c r="D42" s="190"/>
    </row>
    <row r="43" spans="1:4" ht="15">
      <c r="A43" s="201" t="s">
        <v>226</v>
      </c>
      <c r="B43" s="199" t="s">
        <v>39</v>
      </c>
      <c r="C43" s="199" t="s">
        <v>445</v>
      </c>
      <c r="D43" s="190"/>
    </row>
    <row r="44" spans="1:4" ht="15">
      <c r="A44" s="201" t="s">
        <v>234</v>
      </c>
      <c r="B44" s="199" t="s">
        <v>51</v>
      </c>
      <c r="C44" s="199" t="s">
        <v>445</v>
      </c>
      <c r="D44" s="190"/>
    </row>
    <row r="45" spans="1:4" ht="25.5">
      <c r="A45" s="201" t="s">
        <v>554</v>
      </c>
      <c r="B45" s="199" t="s">
        <v>235</v>
      </c>
      <c r="C45" s="199" t="s">
        <v>445</v>
      </c>
      <c r="D45" s="190"/>
    </row>
    <row r="46" spans="1:4" ht="15">
      <c r="A46" s="201" t="s">
        <v>555</v>
      </c>
      <c r="B46" s="199" t="s">
        <v>80</v>
      </c>
      <c r="C46" s="199" t="s">
        <v>445</v>
      </c>
      <c r="D46" s="190"/>
    </row>
    <row r="47" spans="1:4" ht="15">
      <c r="A47" s="201" t="s">
        <v>229</v>
      </c>
      <c r="B47" s="199" t="s">
        <v>37</v>
      </c>
      <c r="C47" s="199" t="s">
        <v>445</v>
      </c>
      <c r="D47" s="190"/>
    </row>
    <row r="48" spans="1:4" ht="15">
      <c r="A48" s="201" t="s">
        <v>230</v>
      </c>
      <c r="B48" s="199" t="s">
        <v>39</v>
      </c>
      <c r="C48" s="199" t="s">
        <v>445</v>
      </c>
      <c r="D48" s="190"/>
    </row>
    <row r="49" spans="1:4" ht="25.5">
      <c r="A49" s="201" t="s">
        <v>556</v>
      </c>
      <c r="B49" s="199" t="s">
        <v>236</v>
      </c>
      <c r="C49" s="199" t="s">
        <v>445</v>
      </c>
      <c r="D49" s="190"/>
    </row>
    <row r="50" spans="1:4" ht="25.5">
      <c r="A50" s="201" t="s">
        <v>557</v>
      </c>
      <c r="B50" s="199" t="s">
        <v>225</v>
      </c>
      <c r="C50" s="199" t="s">
        <v>445</v>
      </c>
      <c r="D50" s="190"/>
    </row>
    <row r="51" spans="1:4" ht="15">
      <c r="A51" s="201" t="s">
        <v>237</v>
      </c>
      <c r="B51" s="199" t="s">
        <v>37</v>
      </c>
      <c r="C51" s="199" t="s">
        <v>445</v>
      </c>
      <c r="D51" s="190"/>
    </row>
    <row r="52" spans="1:4" ht="15">
      <c r="A52" s="201" t="s">
        <v>238</v>
      </c>
      <c r="B52" s="199" t="s">
        <v>39</v>
      </c>
      <c r="C52" s="199" t="s">
        <v>445</v>
      </c>
      <c r="D52" s="190"/>
    </row>
    <row r="53" spans="1:4" ht="15">
      <c r="A53" s="201" t="s">
        <v>239</v>
      </c>
      <c r="B53" s="199" t="s">
        <v>236</v>
      </c>
      <c r="C53" s="199" t="s">
        <v>445</v>
      </c>
      <c r="D53" s="190"/>
    </row>
    <row r="54" spans="1:4" ht="25.5">
      <c r="A54" s="201" t="s">
        <v>558</v>
      </c>
      <c r="B54" s="199" t="s">
        <v>240</v>
      </c>
      <c r="C54" s="199" t="s">
        <v>445</v>
      </c>
      <c r="D54" s="190"/>
    </row>
    <row r="55" spans="1:4" ht="16.5" customHeight="1">
      <c r="A55" s="201" t="s">
        <v>559</v>
      </c>
      <c r="B55" s="199" t="s">
        <v>225</v>
      </c>
      <c r="C55" s="199" t="s">
        <v>445</v>
      </c>
      <c r="D55" s="190"/>
    </row>
    <row r="56" spans="1:4" ht="15">
      <c r="A56" s="201" t="s">
        <v>113</v>
      </c>
      <c r="B56" s="199" t="s">
        <v>37</v>
      </c>
      <c r="C56" s="199" t="s">
        <v>445</v>
      </c>
      <c r="D56" s="190"/>
    </row>
    <row r="57" spans="1:4" ht="15">
      <c r="A57" s="201" t="s">
        <v>238</v>
      </c>
      <c r="B57" s="199" t="s">
        <v>39</v>
      </c>
      <c r="C57" s="199" t="s">
        <v>445</v>
      </c>
      <c r="D57" s="190"/>
    </row>
    <row r="58" spans="1:4" ht="15">
      <c r="A58" s="201" t="s">
        <v>241</v>
      </c>
      <c r="B58" s="199" t="s">
        <v>240</v>
      </c>
      <c r="C58" s="199" t="s">
        <v>445</v>
      </c>
      <c r="D58" s="190"/>
    </row>
    <row r="59" spans="1:4" ht="15">
      <c r="A59" s="201" t="s">
        <v>560</v>
      </c>
      <c r="B59" s="199" t="s">
        <v>84</v>
      </c>
      <c r="C59" s="199" t="s">
        <v>445</v>
      </c>
      <c r="D59" s="190"/>
    </row>
    <row r="60" spans="1:4" ht="16.5" customHeight="1">
      <c r="A60" s="201" t="s">
        <v>229</v>
      </c>
      <c r="B60" s="199" t="s">
        <v>37</v>
      </c>
      <c r="C60" s="199" t="s">
        <v>445</v>
      </c>
      <c r="D60" s="190"/>
    </row>
    <row r="61" spans="1:4" ht="15.75" customHeight="1">
      <c r="A61" s="201" t="s">
        <v>230</v>
      </c>
      <c r="B61" s="199" t="s">
        <v>39</v>
      </c>
      <c r="C61" s="199" t="s">
        <v>445</v>
      </c>
      <c r="D61" s="190"/>
    </row>
    <row r="62" spans="1:4" ht="25.5">
      <c r="A62" s="201" t="s">
        <v>561</v>
      </c>
      <c r="B62" s="199" t="s">
        <v>242</v>
      </c>
      <c r="C62" s="199" t="s">
        <v>445</v>
      </c>
      <c r="D62" s="190"/>
    </row>
    <row r="63" spans="1:4" ht="15">
      <c r="A63" s="201" t="s">
        <v>243</v>
      </c>
      <c r="B63" s="199" t="s">
        <v>225</v>
      </c>
      <c r="C63" s="199" t="s">
        <v>445</v>
      </c>
      <c r="D63" s="190"/>
    </row>
    <row r="64" spans="1:4" ht="15">
      <c r="A64" s="201" t="s">
        <v>113</v>
      </c>
      <c r="B64" s="199" t="s">
        <v>37</v>
      </c>
      <c r="C64" s="199" t="s">
        <v>445</v>
      </c>
      <c r="D64" s="190"/>
    </row>
    <row r="65" spans="1:4" ht="15">
      <c r="A65" s="201" t="s">
        <v>226</v>
      </c>
      <c r="B65" s="199" t="s">
        <v>39</v>
      </c>
      <c r="C65" s="199" t="s">
        <v>445</v>
      </c>
      <c r="D65" s="190"/>
    </row>
    <row r="66" spans="1:4" ht="15">
      <c r="A66" s="201" t="s">
        <v>244</v>
      </c>
      <c r="B66" s="199" t="s">
        <v>242</v>
      </c>
      <c r="C66" s="199" t="s">
        <v>445</v>
      </c>
      <c r="D66" s="190"/>
    </row>
    <row r="67" spans="1:4" ht="25.5">
      <c r="A67" s="201" t="s">
        <v>562</v>
      </c>
      <c r="B67" s="199" t="s">
        <v>245</v>
      </c>
      <c r="C67" s="199" t="s">
        <v>445</v>
      </c>
      <c r="D67" s="190"/>
    </row>
    <row r="68" spans="1:4" ht="15">
      <c r="A68" s="201" t="s">
        <v>563</v>
      </c>
      <c r="B68" s="199" t="s">
        <v>225</v>
      </c>
      <c r="C68" s="199" t="s">
        <v>445</v>
      </c>
      <c r="D68" s="190"/>
    </row>
    <row r="69" spans="1:4" ht="15">
      <c r="A69" s="201" t="s">
        <v>113</v>
      </c>
      <c r="B69" s="199" t="s">
        <v>37</v>
      </c>
      <c r="C69" s="199" t="s">
        <v>445</v>
      </c>
      <c r="D69" s="190"/>
    </row>
    <row r="70" spans="1:4" ht="15">
      <c r="A70" s="201" t="s">
        <v>226</v>
      </c>
      <c r="B70" s="199" t="s">
        <v>39</v>
      </c>
      <c r="C70" s="199" t="s">
        <v>445</v>
      </c>
      <c r="D70" s="190"/>
    </row>
    <row r="71" spans="1:4" ht="15">
      <c r="A71" s="201" t="s">
        <v>244</v>
      </c>
      <c r="B71" s="199" t="s">
        <v>245</v>
      </c>
      <c r="C71" s="199" t="s">
        <v>445</v>
      </c>
      <c r="D71" s="190"/>
    </row>
    <row r="72" spans="1:4" ht="15">
      <c r="A72" s="201" t="s">
        <v>246</v>
      </c>
      <c r="B72" s="199" t="s">
        <v>247</v>
      </c>
      <c r="C72" s="199" t="s">
        <v>445</v>
      </c>
      <c r="D72" s="190"/>
    </row>
    <row r="73" spans="1:4" ht="15">
      <c r="A73" s="201" t="s">
        <v>229</v>
      </c>
      <c r="B73" s="199" t="s">
        <v>37</v>
      </c>
      <c r="C73" s="199" t="s">
        <v>445</v>
      </c>
      <c r="D73" s="190"/>
    </row>
    <row r="74" spans="1:4" ht="15">
      <c r="A74" s="201" t="s">
        <v>230</v>
      </c>
      <c r="B74" s="199" t="s">
        <v>39</v>
      </c>
      <c r="C74" s="199" t="s">
        <v>445</v>
      </c>
      <c r="D74" s="190"/>
    </row>
    <row r="75" spans="1:4" ht="25.5">
      <c r="A75" s="201" t="s">
        <v>564</v>
      </c>
      <c r="B75" s="199" t="s">
        <v>248</v>
      </c>
      <c r="C75" s="199" t="s">
        <v>445</v>
      </c>
      <c r="D75" s="190"/>
    </row>
    <row r="76" spans="1:4" ht="25.5">
      <c r="A76" s="201" t="s">
        <v>565</v>
      </c>
      <c r="B76" s="199" t="s">
        <v>225</v>
      </c>
      <c r="C76" s="199" t="s">
        <v>445</v>
      </c>
      <c r="D76" s="190"/>
    </row>
    <row r="77" spans="1:4" ht="15">
      <c r="A77" s="201" t="s">
        <v>113</v>
      </c>
      <c r="B77" s="199" t="s">
        <v>37</v>
      </c>
      <c r="C77" s="199" t="s">
        <v>445</v>
      </c>
      <c r="D77" s="190"/>
    </row>
    <row r="78" spans="1:4" ht="15">
      <c r="A78" s="201" t="s">
        <v>226</v>
      </c>
      <c r="B78" s="199" t="s">
        <v>39</v>
      </c>
      <c r="C78" s="199" t="s">
        <v>445</v>
      </c>
      <c r="D78" s="190"/>
    </row>
    <row r="79" spans="1:4" ht="15">
      <c r="A79" s="201" t="s">
        <v>249</v>
      </c>
      <c r="B79" s="199" t="s">
        <v>248</v>
      </c>
      <c r="C79" s="199" t="s">
        <v>445</v>
      </c>
      <c r="D79" s="190"/>
    </row>
    <row r="80" spans="1:4" ht="25.5">
      <c r="A80" s="201" t="s">
        <v>566</v>
      </c>
      <c r="B80" s="199" t="s">
        <v>250</v>
      </c>
      <c r="C80" s="199" t="s">
        <v>445</v>
      </c>
      <c r="D80" s="190"/>
    </row>
    <row r="81" spans="1:4" ht="25.5">
      <c r="A81" s="201" t="s">
        <v>565</v>
      </c>
      <c r="B81" s="199" t="s">
        <v>225</v>
      </c>
      <c r="C81" s="199" t="s">
        <v>445</v>
      </c>
      <c r="D81" s="190"/>
    </row>
    <row r="82" spans="1:4" ht="15">
      <c r="A82" s="201" t="s">
        <v>113</v>
      </c>
      <c r="B82" s="199" t="s">
        <v>37</v>
      </c>
      <c r="C82" s="199" t="s">
        <v>445</v>
      </c>
      <c r="D82" s="190"/>
    </row>
    <row r="83" spans="1:4" ht="15">
      <c r="A83" s="201" t="s">
        <v>226</v>
      </c>
      <c r="B83" s="199" t="s">
        <v>39</v>
      </c>
      <c r="C83" s="199" t="s">
        <v>445</v>
      </c>
      <c r="D83" s="190"/>
    </row>
    <row r="84" spans="1:4" ht="15">
      <c r="A84" s="201" t="s">
        <v>249</v>
      </c>
      <c r="B84" s="199" t="s">
        <v>250</v>
      </c>
      <c r="C84" s="199" t="s">
        <v>445</v>
      </c>
      <c r="D84" s="190"/>
    </row>
    <row r="85" spans="1:4" ht="15">
      <c r="A85" s="201" t="s">
        <v>567</v>
      </c>
      <c r="B85" s="199" t="s">
        <v>251</v>
      </c>
      <c r="C85" s="199" t="s">
        <v>445</v>
      </c>
      <c r="D85" s="190"/>
    </row>
    <row r="86" spans="1:4" ht="15">
      <c r="A86" s="201" t="s">
        <v>229</v>
      </c>
      <c r="B86" s="199" t="s">
        <v>37</v>
      </c>
      <c r="C86" s="199" t="s">
        <v>445</v>
      </c>
      <c r="D86" s="190"/>
    </row>
    <row r="87" spans="1:4" ht="15">
      <c r="A87" s="201" t="s">
        <v>230</v>
      </c>
      <c r="B87" s="199" t="s">
        <v>39</v>
      </c>
      <c r="C87" s="199" t="s">
        <v>445</v>
      </c>
      <c r="D87" s="190"/>
    </row>
    <row r="88" spans="1:4" ht="25.5">
      <c r="A88" s="201" t="s">
        <v>568</v>
      </c>
      <c r="B88" s="199" t="s">
        <v>252</v>
      </c>
      <c r="C88" s="199" t="s">
        <v>445</v>
      </c>
      <c r="D88" s="190"/>
    </row>
    <row r="89" spans="1:4" ht="15">
      <c r="A89" s="201" t="s">
        <v>539</v>
      </c>
      <c r="B89" s="199" t="s">
        <v>225</v>
      </c>
      <c r="C89" s="199" t="s">
        <v>445</v>
      </c>
      <c r="D89" s="190"/>
    </row>
    <row r="90" spans="1:4" ht="15">
      <c r="A90" s="201" t="s">
        <v>113</v>
      </c>
      <c r="B90" s="199" t="s">
        <v>37</v>
      </c>
      <c r="C90" s="199" t="s">
        <v>445</v>
      </c>
      <c r="D90" s="190"/>
    </row>
    <row r="91" spans="1:4" ht="15">
      <c r="A91" s="201" t="s">
        <v>226</v>
      </c>
      <c r="B91" s="199" t="s">
        <v>39</v>
      </c>
      <c r="C91" s="199" t="s">
        <v>445</v>
      </c>
      <c r="D91" s="190"/>
    </row>
    <row r="92" spans="1:4" ht="15">
      <c r="A92" s="201" t="s">
        <v>253</v>
      </c>
      <c r="B92" s="199" t="s">
        <v>252</v>
      </c>
      <c r="C92" s="199" t="s">
        <v>445</v>
      </c>
      <c r="D92" s="190"/>
    </row>
    <row r="93" spans="1:4" ht="25.5">
      <c r="A93" s="201" t="s">
        <v>540</v>
      </c>
      <c r="B93" s="199" t="s">
        <v>254</v>
      </c>
      <c r="C93" s="199" t="s">
        <v>445</v>
      </c>
      <c r="D93" s="190"/>
    </row>
    <row r="94" spans="1:4" ht="15">
      <c r="A94" s="201" t="s">
        <v>539</v>
      </c>
      <c r="B94" s="199" t="s">
        <v>225</v>
      </c>
      <c r="C94" s="199" t="s">
        <v>445</v>
      </c>
      <c r="D94" s="190"/>
    </row>
    <row r="95" spans="1:4" ht="15">
      <c r="A95" s="201" t="s">
        <v>113</v>
      </c>
      <c r="B95" s="199" t="s">
        <v>37</v>
      </c>
      <c r="C95" s="199" t="s">
        <v>445</v>
      </c>
      <c r="D95" s="190"/>
    </row>
    <row r="96" spans="1:4" ht="15">
      <c r="A96" s="201" t="s">
        <v>226</v>
      </c>
      <c r="B96" s="199" t="s">
        <v>39</v>
      </c>
      <c r="C96" s="199" t="s">
        <v>445</v>
      </c>
      <c r="D96" s="190"/>
    </row>
    <row r="97" spans="1:4" ht="15">
      <c r="A97" s="201" t="s">
        <v>253</v>
      </c>
      <c r="B97" s="199" t="s">
        <v>254</v>
      </c>
      <c r="C97" s="199" t="s">
        <v>445</v>
      </c>
      <c r="D97" s="190"/>
    </row>
    <row r="98" spans="1:4" ht="17.25" customHeight="1">
      <c r="A98" s="201" t="s">
        <v>255</v>
      </c>
      <c r="B98" s="199" t="s">
        <v>538</v>
      </c>
      <c r="C98" s="254">
        <f>'6.1 - 6.3'!G9</f>
        <v>2700</v>
      </c>
      <c r="D98" s="190"/>
    </row>
    <row r="99" spans="1:4" ht="25.5">
      <c r="A99" s="201" t="s">
        <v>537</v>
      </c>
      <c r="B99" s="199" t="s">
        <v>256</v>
      </c>
      <c r="C99" s="253">
        <f>C100+C101</f>
        <v>0</v>
      </c>
      <c r="D99" s="190"/>
    </row>
    <row r="100" spans="1:4" ht="15">
      <c r="A100" s="201" t="s">
        <v>82</v>
      </c>
      <c r="B100" s="199" t="s">
        <v>37</v>
      </c>
      <c r="C100" s="252">
        <f>'6.1 - 6.3'!J19</f>
        <v>0</v>
      </c>
      <c r="D100" s="190"/>
    </row>
    <row r="101" spans="1:4" ht="15">
      <c r="A101" s="201" t="s">
        <v>77</v>
      </c>
      <c r="B101" s="199" t="s">
        <v>39</v>
      </c>
      <c r="C101" s="252">
        <f>'6.1 - 6.3'!K19</f>
        <v>0</v>
      </c>
      <c r="D101" s="190"/>
    </row>
    <row r="102" spans="1:4" ht="25.5">
      <c r="A102" s="201" t="s">
        <v>536</v>
      </c>
      <c r="B102" s="199" t="s">
        <v>257</v>
      </c>
      <c r="C102" s="253">
        <f>C103+C104</f>
        <v>0</v>
      </c>
      <c r="D102" s="190"/>
    </row>
    <row r="103" spans="1:4" ht="15">
      <c r="A103" s="201" t="s">
        <v>82</v>
      </c>
      <c r="B103" s="199" t="s">
        <v>37</v>
      </c>
      <c r="C103" s="252">
        <f>'6.1 - 6.3'!J24</f>
        <v>0</v>
      </c>
      <c r="D103" s="190"/>
    </row>
    <row r="104" spans="1:4" ht="15">
      <c r="A104" s="201" t="s">
        <v>77</v>
      </c>
      <c r="B104" s="199" t="s">
        <v>39</v>
      </c>
      <c r="C104" s="252">
        <f>'6.1 - 6.3'!K24</f>
        <v>0</v>
      </c>
      <c r="D104" s="190"/>
    </row>
    <row r="105" spans="1:4" ht="15">
      <c r="A105" s="22"/>
      <c r="B105" s="22"/>
      <c r="C105" s="22"/>
      <c r="D105" s="22"/>
    </row>
    <row r="106" spans="1:4" ht="15">
      <c r="A106" s="22"/>
      <c r="B106" s="22"/>
      <c r="C106" s="22"/>
      <c r="D106" s="22"/>
    </row>
    <row r="107" spans="1:4" ht="15">
      <c r="A107" s="22"/>
      <c r="B107" s="22"/>
      <c r="C107" s="22"/>
      <c r="D107" s="22"/>
    </row>
    <row r="108" spans="1:4" ht="15">
      <c r="A108" s="22"/>
      <c r="B108" s="22"/>
      <c r="C108" s="22"/>
      <c r="D108" s="22"/>
    </row>
    <row r="109" spans="1:4" ht="15">
      <c r="A109" s="22"/>
      <c r="B109" s="22"/>
      <c r="C109" s="22"/>
      <c r="D109" s="22"/>
    </row>
    <row r="110" spans="1:4" ht="15">
      <c r="A110" s="22"/>
      <c r="B110" s="22"/>
      <c r="C110" s="22"/>
      <c r="D110" s="22"/>
    </row>
    <row r="111" spans="1:4" ht="15">
      <c r="A111" s="22"/>
      <c r="B111" s="22"/>
      <c r="C111" s="22"/>
      <c r="D111" s="22"/>
    </row>
    <row r="112" spans="1:4" ht="15">
      <c r="A112" s="22"/>
      <c r="B112" s="22"/>
      <c r="C112" s="22"/>
      <c r="D112" s="22"/>
    </row>
    <row r="113" spans="1:4" ht="15">
      <c r="A113" s="22"/>
      <c r="B113" s="22"/>
      <c r="C113" s="22"/>
      <c r="D113" s="22"/>
    </row>
    <row r="114" spans="1:4" ht="15">
      <c r="A114" s="22"/>
      <c r="B114" s="22"/>
      <c r="C114" s="22"/>
      <c r="D114" s="22"/>
    </row>
    <row r="115" spans="1:4" ht="15">
      <c r="A115" s="22"/>
      <c r="B115" s="22"/>
      <c r="C115" s="22"/>
      <c r="D115" s="22"/>
    </row>
    <row r="116" spans="1:4" ht="15">
      <c r="A116" s="22"/>
      <c r="B116" s="22"/>
      <c r="C116" s="22"/>
      <c r="D116" s="22"/>
    </row>
    <row r="117" spans="1:4" ht="15">
      <c r="A117" s="22"/>
      <c r="B117" s="22"/>
      <c r="C117" s="22"/>
      <c r="D117" s="22"/>
    </row>
    <row r="118" spans="1:4" ht="15">
      <c r="A118" s="22"/>
      <c r="B118" s="22"/>
      <c r="C118" s="22"/>
      <c r="D118" s="22"/>
    </row>
    <row r="119" spans="1:4" ht="15">
      <c r="A119" s="22"/>
      <c r="B119" s="22"/>
      <c r="C119" s="22"/>
      <c r="D119" s="22"/>
    </row>
    <row r="120" spans="1:4" ht="15">
      <c r="A120" s="22"/>
      <c r="B120" s="22"/>
      <c r="C120" s="22"/>
      <c r="D120" s="22"/>
    </row>
    <row r="121" spans="1:4" ht="15">
      <c r="A121" s="22"/>
      <c r="B121" s="22"/>
      <c r="C121" s="22"/>
      <c r="D121" s="22"/>
    </row>
    <row r="122" spans="1:4" ht="15">
      <c r="A122" s="22"/>
      <c r="B122" s="22"/>
      <c r="C122" s="22"/>
      <c r="D122" s="22"/>
    </row>
    <row r="123" spans="1:4" ht="15">
      <c r="A123" s="22"/>
      <c r="B123" s="22"/>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sheetData>
  <sheetProtection password="CE28" sheet="1" formatCells="0" formatColumns="0" formatRows="0" insertColumns="0" insertRows="0" insertHyperlinks="0" deleteColumns="0" deleteRows="0" autoFilter="0" pivotTables="0"/>
  <mergeCells count="3">
    <mergeCell ref="A1:D1"/>
    <mergeCell ref="A2:D2"/>
    <mergeCell ref="A3:D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2018-04-27T13:02:19Z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