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tabRatio="916" firstSheet="6" activeTab="17"/>
  </bookViews>
  <sheets>
    <sheet name="Загальна інформація" sheetId="1" r:id="rId1"/>
    <sheet name="Місцеві орг-ції" sheetId="2" r:id="rId2"/>
    <sheet name="Зведена таблиця звіту" sheetId="3" r:id="rId3"/>
    <sheet name="Майно" sheetId="4" r:id="rId4"/>
    <sheet name="ІІ Грошові кошти " sheetId="5" r:id="rId5"/>
    <sheet name="ІІІ Внески " sheetId="6" r:id="rId6"/>
    <sheet name="1.1" sheetId="7" r:id="rId7"/>
    <sheet name="1.2-1.3" sheetId="8" r:id="rId8"/>
    <sheet name="1.4" sheetId="9" r:id="rId9"/>
    <sheet name="1.5-1.6" sheetId="10" r:id="rId10"/>
    <sheet name="2.1-5.3" sheetId="11" r:id="rId11"/>
    <sheet name="6.1" sheetId="12" r:id="rId12"/>
    <sheet name="6.2-6.3" sheetId="13" r:id="rId13"/>
    <sheet name="ІV Платежі з рахунків" sheetId="14" r:id="rId14"/>
    <sheet name="1_1-1_2" sheetId="15" r:id="rId15"/>
    <sheet name="1_3-1_5" sheetId="16" r:id="rId16"/>
    <sheet name="V Фінансові зобов’язання" sheetId="17" r:id="rId17"/>
    <sheet name="Остання сторінка" sheetId="18" r:id="rId18"/>
  </sheets>
  <definedNames>
    <definedName name="_xlnm.Print_Area" localSheetId="6">'1.1'!$A$1:$G$16</definedName>
    <definedName name="_xlnm.Print_Area" localSheetId="7">'1.2-1.3'!$A$1:$K$30</definedName>
    <definedName name="_xlnm.Print_Area" localSheetId="8">'1.4'!$A$1:$G$14</definedName>
    <definedName name="_xlnm.Print_Area" localSheetId="14">'1_1-1_2'!$A$1:$I$47</definedName>
    <definedName name="_xlnm.Print_Area" localSheetId="15">'1_3-1_5'!$A$1:$H$45</definedName>
    <definedName name="_xlnm.Print_Area" localSheetId="10">'2.1-5.3'!$A$1:$N$295</definedName>
    <definedName name="_xlnm.Print_Area" localSheetId="11">'6.1'!$A$1:$G$8</definedName>
    <definedName name="_xlnm.Print_Area" localSheetId="12">'6.2-6.3'!$A$1:$K$18</definedName>
    <definedName name="_xlnm.Print_Area" localSheetId="16">'V Фінансові зобов’язання'!$A$1:$I$17</definedName>
    <definedName name="_xlnm.Print_Area" localSheetId="0">'Загальна інформація'!$A$1:$AK$41</definedName>
    <definedName name="_xlnm.Print_Area" localSheetId="13">'ІV Платежі з рахунків'!$A$1:$C$24</definedName>
    <definedName name="_xlnm.Print_Area" localSheetId="4">'ІІ Грошові кошти '!$A$1:$D$54</definedName>
    <definedName name="_xlnm.Print_Area" localSheetId="5">'ІІІ Внески '!$A$1:$D$101</definedName>
    <definedName name="_xlnm.Print_Area" localSheetId="3">'Майно'!$A$1:$L$220</definedName>
    <definedName name="_xlnm.Print_Area" localSheetId="1">'Місцеві орг-ції'!$A$1:$E$80</definedName>
  </definedNames>
  <calcPr fullCalcOnLoad="1"/>
</workbook>
</file>

<file path=xl/sharedStrings.xml><?xml version="1.0" encoding="utf-8"?>
<sst xmlns="http://schemas.openxmlformats.org/spreadsheetml/2006/main" count="6017" uniqueCount="844">
  <si>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</si>
  <si>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</si>
  <si>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</si>
  <si>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</si>
  <si>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</si>
  <si>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</si>
  <si>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</si>
  <si>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</si>
  <si>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</si>
  <si>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</si>
  <si>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</si>
  <si>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</si>
  <si>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</si>
  <si>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</si>
  <si>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</si>
  <si>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</si>
  <si>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</si>
  <si>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</si>
  <si>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</si>
  <si>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</si>
  <si>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</si>
  <si>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</si>
  <si>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</si>
  <si>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</si>
  <si>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</si>
  <si>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</si>
  <si>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</si>
  <si>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</si>
  <si>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</si>
  <si>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</si>
  <si>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</si>
  <si>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</si>
  <si>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</si>
  <si>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</si>
  <si>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</si>
  <si>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</si>
  <si>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</si>
  <si>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</si>
  <si>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</si>
  <si>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</si>
  <si>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</si>
  <si>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</si>
  <si>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</si>
  <si>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</si>
  <si>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</si>
  <si>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</si>
  <si>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</si>
  <si>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</si>
  <si>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</si>
  <si>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</si>
  <si>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</si>
  <si>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</si>
  <si>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</si>
  <si>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</si>
  <si>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</si>
  <si>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</si>
  <si>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</si>
  <si>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</si>
  <si>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</si>
  <si>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</si>
  <si>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</si>
  <si>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</si>
  <si>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</si>
  <si>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</si>
  <si>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</si>
  <si>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</si>
  <si>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</si>
  <si>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</si>
  <si>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</si>
  <si>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</si>
  <si>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</si>
  <si>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</si>
  <si>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</si>
  <si>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</si>
  <si>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</si>
  <si>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</si>
  <si>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</si>
  <si>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</si>
  <si>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</si>
  <si>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</si>
  <si>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</si>
  <si>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</si>
  <si>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</si>
  <si>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</si>
  <si>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</si>
  <si>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</si>
  <si>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</si>
  <si>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</si>
  <si>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</si>
  <si>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</si>
  <si>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</si>
  <si>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</si>
  <si>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</si>
  <si>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</si>
  <si>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</si>
  <si>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</si>
  <si>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</si>
  <si>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</si>
  <si>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</si>
  <si>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</si>
  <si>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</si>
  <si>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</si>
  <si>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</si>
  <si>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</si>
  <si>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</si>
  <si>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</si>
  <si>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</si>
  <si>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</si>
  <si>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</si>
  <si>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</si>
  <si>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</si>
  <si>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</si>
  <si>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</si>
  <si>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</si>
  <si>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</si>
  <si>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</si>
  <si>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</si>
  <si>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</si>
  <si>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</si>
  <si>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</si>
  <si>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</si>
  <si>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</si>
  <si>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</si>
  <si>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</si>
  <si>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</si>
  <si>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</si>
  <si>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</si>
  <si>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</si>
  <si>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</si>
  <si>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</si>
  <si>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</si>
  <si>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</si>
  <si>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</si>
  <si>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</si>
  <si>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</si>
  <si>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</si>
  <si>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</si>
  <si>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</si>
  <si>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</si>
  <si>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</si>
  <si>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</si>
  <si>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</si>
  <si>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</si>
  <si>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</si>
  <si>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</si>
  <si>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</si>
  <si>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</si>
  <si>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</si>
  <si>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Кошти від господарської діяльності, у тому числі:</t>
  </si>
  <si>
    <t>повернено коштів, усього, у тому числі:</t>
  </si>
  <si>
    <t>Повернено коштів, усього,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</si>
  <si>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</si>
  <si>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</si>
  <si>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</si>
  <si>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</si>
  <si>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</si>
  <si>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</si>
  <si>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</si>
  <si>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</si>
  <si>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</si>
  <si>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</si>
  <si>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</si>
  <si>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</si>
  <si>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</si>
  <si>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</si>
  <si>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</si>
  <si>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</si>
  <si>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</si>
  <si>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</si>
  <si>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</si>
  <si>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</si>
  <si>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</si>
  <si>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</si>
  <si>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</si>
  <si>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</si>
  <si>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</si>
  <si>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</si>
  <si>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</si>
  <si>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</si>
  <si>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</si>
  <si>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</si>
  <si>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</si>
  <si>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</si>
  <si>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</si>
  <si>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</si>
  <si>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</si>
  <si>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</si>
  <si>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</si>
  <si>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</si>
  <si>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</si>
  <si>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</si>
  <si>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</si>
  <si>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</si>
  <si>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</si>
  <si>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</si>
  <si>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</si>
  <si>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</si>
  <si>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</si>
  <si>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</si>
  <si>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</si>
  <si>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</si>
  <si>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</si>
  <si>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</si>
  <si>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</si>
  <si>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</si>
  <si>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</si>
  <si>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</si>
  <si>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</si>
  <si>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</si>
  <si>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</si>
  <si>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</si>
  <si>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</si>
  <si>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</si>
  <si>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</si>
  <si>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</si>
  <si>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</si>
  <si>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</si>
  <si>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</si>
  <si>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</si>
  <si>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</si>
  <si>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</si>
  <si>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</si>
  <si>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</si>
  <si>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</si>
  <si>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</si>
  <si>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</si>
  <si>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</si>
  <si>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</si>
  <si>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</si>
  <si>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</si>
  <si>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</si>
  <si>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</si>
  <si>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</si>
  <si>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</si>
  <si>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</si>
  <si>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</si>
  <si>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</si>
  <si>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Отримано грошових коштів на рахунок для відшкодування витрат з фінансування передвиборної агітації</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</si>
  <si>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</si>
  <si>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</si>
  <si>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</si>
  <si>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</si>
  <si>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</si>
  <si>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</si>
  <si>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</si>
  <si>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</si>
  <si>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</si>
  <si>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</si>
  <si>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</si>
  <si>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</si>
  <si>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</si>
  <si>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</si>
  <si>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</si>
  <si>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</si>
  <si>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</si>
  <si>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</si>
  <si>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</si>
  <si>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</si>
  <si>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</si>
  <si>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</si>
  <si>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</si>
  <si>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</si>
  <si>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</si>
  <si>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</si>
  <si>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</si>
  <si>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</si>
  <si>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</si>
  <si>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</si>
  <si>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</si>
  <si>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</si>
  <si>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</si>
  <si>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</si>
  <si>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</si>
  <si>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</si>
  <si>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</si>
  <si>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</si>
  <si>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</si>
  <si>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</si>
  <si>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</si>
  <si>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</si>
  <si>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</si>
  <si>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</si>
  <si>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</si>
  <si>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</si>
  <si>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</si>
  <si>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</si>
  <si>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</si>
  <si>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</si>
  <si>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</si>
  <si>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</si>
  <si>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</si>
  <si>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</si>
  <si>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</si>
  <si>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</si>
  <si>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</si>
  <si>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</si>
  <si>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</si>
  <si>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</si>
  <si>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</si>
  <si>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</si>
  <si>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</si>
  <si>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</si>
  <si>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</si>
  <si>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</si>
  <si>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</si>
  <si>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</si>
  <si>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</si>
  <si>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</si>
  <si>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</si>
  <si>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</si>
  <si>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</si>
  <si>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</si>
  <si>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</si>
  <si>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</si>
  <si>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</si>
  <si>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</si>
  <si>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</si>
  <si>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</si>
  <si>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</si>
  <si>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</si>
  <si>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</si>
  <si>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</si>
  <si>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</si>
  <si>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</si>
  <si>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</si>
  <si>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</si>
  <si>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</si>
  <si>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</si>
  <si>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</si>
  <si>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</si>
  <si>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</si>
  <si>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</si>
  <si>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</si>
  <si>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</si>
  <si>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</si>
  <si>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</si>
  <si>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</si>
  <si>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</si>
  <si>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</si>
  <si>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</si>
  <si>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</si>
  <si>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</si>
  <si>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</si>
  <si>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</si>
  <si>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</si>
  <si>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</si>
  <si>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</si>
  <si>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</si>
  <si>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</si>
  <si>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</si>
  <si>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</si>
  <si>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</si>
  <si>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</si>
  <si>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</si>
  <si>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</si>
  <si>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</si>
  <si>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</si>
  <si>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</si>
  <si>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</si>
  <si>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</si>
  <si>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</si>
  <si>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</si>
  <si>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</si>
  <si>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</si>
  <si>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</si>
  <si>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</si>
  <si>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</si>
  <si>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</si>
  <si>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</si>
  <si>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</si>
  <si>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</si>
  <si>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</si>
  <si>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</si>
  <si>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</si>
  <si>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</si>
  <si>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</si>
  <si>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</si>
  <si>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</si>
  <si>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</si>
  <si>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</si>
  <si>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</si>
  <si>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</si>
  <si>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</si>
  <si>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</si>
  <si>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</si>
  <si>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</si>
  <si>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</si>
  <si>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</si>
  <si>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</si>
  <si>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</si>
  <si>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</si>
  <si>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</si>
  <si>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</si>
  <si>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</si>
  <si>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</si>
  <si>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</si>
  <si>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</si>
  <si>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</si>
  <si>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</si>
  <si>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</si>
  <si>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</si>
  <si>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</si>
  <si>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</si>
  <si>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</si>
  <si>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</si>
  <si>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</si>
  <si>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</si>
  <si>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</si>
  <si>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</si>
  <si>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</si>
  <si>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</si>
  <si>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</si>
  <si>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</si>
  <si>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</si>
  <si>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</si>
  <si>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</si>
  <si>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</si>
  <si>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</si>
  <si>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</si>
  <si>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</si>
  <si>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</si>
  <si>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</si>
  <si>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</si>
  <si>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</si>
  <si>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</si>
  <si>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</si>
  <si>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</si>
  <si>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</si>
  <si>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</si>
  <si>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</si>
  <si>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</si>
  <si>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</si>
  <si>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</si>
  <si>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</si>
  <si>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</si>
  <si>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</si>
  <si>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</si>
  <si>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</si>
  <si>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</si>
  <si>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</si>
  <si>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</si>
  <si>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</si>
  <si>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</si>
  <si>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</si>
  <si>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</si>
  <si>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</si>
  <si>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</si>
  <si>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</si>
  <si>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</si>
  <si>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</si>
  <si>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</si>
  <si>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</si>
  <si>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</si>
  <si>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</si>
  <si>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</si>
  <si>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</si>
  <si>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</si>
  <si>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</si>
  <si>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</si>
  <si>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</si>
  <si>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</si>
  <si>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</si>
  <si>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</si>
  <si>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</si>
  <si>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</si>
  <si>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</si>
  <si>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</si>
  <si>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</si>
  <si>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</si>
  <si>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</si>
  <si>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</si>
  <si>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</si>
  <si>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</si>
  <si>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</si>
  <si>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</si>
  <si>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</si>
  <si>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</si>
  <si>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</si>
  <si>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</si>
  <si>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</si>
  <si>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</si>
  <si>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</si>
  <si>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</si>
  <si>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</si>
  <si>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</si>
  <si>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</si>
  <si>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</si>
  <si>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</si>
  <si>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</si>
  <si>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</si>
  <si>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</si>
  <si>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</si>
  <si>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</si>
  <si>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</si>
  <si>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</si>
  <si>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</si>
  <si>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</si>
  <si>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</si>
  <si>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</si>
  <si>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</si>
  <si>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</si>
  <si>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</si>
  <si>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</si>
  <si>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</si>
  <si>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</si>
  <si>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</si>
  <si>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</si>
  <si>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</si>
  <si>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</si>
  <si>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</si>
  <si>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</si>
  <si>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</si>
  <si>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</si>
  <si>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</si>
  <si>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</si>
  <si>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</si>
  <si>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</si>
  <si>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</si>
  <si>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</si>
  <si>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</si>
  <si>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</si>
  <si>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</si>
  <si>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t>Місцезна-ходження об'єкта  (країна, адреса)</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</si>
  <si>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</si>
  <si>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</si>
  <si>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</si>
  <si>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</si>
  <si>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</si>
  <si>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</si>
  <si>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</si>
  <si>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</si>
  <si>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</si>
  <si>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</si>
  <si>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</si>
  <si>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</si>
  <si>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</si>
  <si>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</si>
  <si>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</si>
  <si>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</si>
  <si>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t>
  </si>
  <si>
    <t>Номер розрахунко- вого документа</t>
  </si>
  <si>
    <t xml:space="preserve">5.1. Внески цінними паперами на користь політичної партії:
</t>
  </si>
  <si>
    <t xml:space="preserve">5. Відомості про внески цінними паперами на користь політичної партії, у тому числі за кордоном, залежно від особи, що їх здійснила
</t>
  </si>
  <si>
    <t xml:space="preserve">4. Відомості про внески нематеріальними активами на користь політичної партії, у тому числі  за кордоном, залежно від особи, що їх здійснила
</t>
  </si>
  <si>
    <t>4.1. Внески нематеріальними активами на користь політичної партії:</t>
  </si>
  <si>
    <t xml:space="preserve">пункт 2.1 глави 2 </t>
  </si>
  <si>
    <t xml:space="preserve">пункт 2.2. глави 2 </t>
  </si>
  <si>
    <t>Номер  розраху- нкового документа</t>
  </si>
  <si>
    <t>1. Відомості про внески грошовими коштами на рахунки політичної партії</t>
  </si>
  <si>
    <t xml:space="preserve">Місцезнаходження
особи
</t>
  </si>
  <si>
    <r>
      <rPr>
        <sz val="9"/>
        <color indexed="8"/>
        <rFont val="Times New Roman"/>
        <family val="1"/>
      </rPr>
      <t>Прізвище, ім'я, по батькові о</t>
    </r>
    <r>
      <rPr>
        <sz val="9"/>
        <rFont val="Times New Roman"/>
        <family val="1"/>
      </rPr>
      <t>соби</t>
    </r>
  </si>
  <si>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</si>
  <si>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</si>
  <si>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</si>
  <si>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</si>
  <si>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</si>
  <si>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9"/>
        <color indexed="8"/>
        <rFont val="Times New Roman"/>
        <family val="1"/>
      </rPr>
      <t xml:space="preserve">Прізвище, ім'я, по батькові </t>
    </r>
    <r>
      <rPr>
        <sz val="9"/>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</si>
  <si>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</si>
  <si>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</si>
  <si>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</si>
  <si>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Реєстра- ційні дані майна</t>
  </si>
  <si>
    <t>Місцезна- ходження об'єкта</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</si>
  <si>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</si>
  <si>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</si>
  <si>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</si>
  <si>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</si>
  <si>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r>
      <t>2)      в</t>
    </r>
    <r>
      <rPr>
        <sz val="9"/>
        <color indexed="8"/>
        <rFont val="Times New Roman"/>
        <family val="1"/>
      </rPr>
      <t>ласник – юридична особа</t>
    </r>
  </si>
  <si>
    <r>
      <t xml:space="preserve">2) </t>
    </r>
    <r>
      <rPr>
        <sz val="9"/>
        <color indexed="8"/>
        <rFont val="Times New Roman"/>
        <family val="1"/>
      </rPr>
      <t>власник – юридична особа</t>
    </r>
  </si>
  <si>
    <r>
      <t>1.3. Відомості про н</t>
    </r>
    <r>
      <rPr>
        <b/>
        <sz val="9"/>
        <color indexed="8"/>
        <rFont val="Times New Roman"/>
        <family val="1"/>
      </rPr>
      <t>ематеріальні активи політичної партії</t>
    </r>
  </si>
  <si>
    <r>
      <t>2.3. Відомості про н</t>
    </r>
    <r>
      <rPr>
        <b/>
        <sz val="9"/>
        <color indexed="8"/>
        <rFont val="Times New Roman"/>
        <family val="1"/>
      </rPr>
      <t>ематеріальні активи:</t>
    </r>
  </si>
  <si>
    <r>
      <rPr>
        <sz val="6"/>
        <color indexed="8"/>
        <rFont val="Times New Roman"/>
        <family val="1"/>
      </rPr>
      <t>Перелік майна</t>
    </r>
  </si>
  <si>
    <r>
      <t>2.2. Відомості про повернення та перерахування до Державного бюджету України внесків нерухомим майном,</t>
    </r>
    <r>
      <rPr>
        <b/>
        <sz val="9"/>
        <color indexed="8"/>
        <rFont val="Times New Roman"/>
        <family val="1"/>
      </rPr>
      <t xml:space="preserve"> що надійшли з порушенням вимог законодавства: </t>
    </r>
  </si>
  <si>
    <r>
      <t xml:space="preserve">Загальна сума </t>
    </r>
    <r>
      <rPr>
        <sz val="9"/>
        <color indexed="8"/>
        <rFont val="Times New Roman"/>
        <family val="1"/>
      </rPr>
      <t>коштів</t>
    </r>
    <r>
      <rPr>
        <sz val="9"/>
        <rFont val="Times New Roman"/>
        <family val="1"/>
      </rPr>
      <t xml:space="preserve">
</t>
    </r>
  </si>
  <si>
    <r>
      <t xml:space="preserve">Повне найменування
</t>
    </r>
    <r>
      <rPr>
        <sz val="9"/>
        <color indexed="8"/>
        <rFont val="Times New Roman"/>
        <family val="1"/>
      </rPr>
      <t>особи</t>
    </r>
    <r>
      <rPr>
        <sz val="9"/>
        <rFont val="Times New Roman"/>
        <family val="1"/>
      </rPr>
      <t xml:space="preserve">
</t>
    </r>
  </si>
  <si>
    <t>Зведена таблиця здійснення платежів з рахунків політичної партії станом на кінець відповідного звітного кварталу</t>
  </si>
  <si>
    <r>
      <rPr>
        <sz val="9"/>
        <color indexed="8"/>
        <rFont val="Times New Roman"/>
        <family val="1"/>
      </rPr>
      <t>Цільове призначення платежу</t>
    </r>
    <r>
      <rPr>
        <sz val="9"/>
        <rFont val="Times New Roman"/>
        <family val="1"/>
      </rPr>
      <t xml:space="preserve">
</t>
    </r>
  </si>
  <si>
    <r>
      <rPr>
        <sz val="9"/>
        <color indexed="8"/>
        <rFont val="Times New Roman"/>
        <family val="1"/>
      </rPr>
      <t xml:space="preserve">Розмір </t>
    </r>
    <r>
      <rPr>
        <sz val="9"/>
        <rFont val="Times New Roman"/>
        <family val="1"/>
      </rPr>
      <t>(грн.)</t>
    </r>
  </si>
  <si>
    <r>
      <t>*Заповнюється у разі отримання політичною партією таких коштів</t>
    </r>
    <r>
      <rPr>
        <b/>
        <sz val="10"/>
        <color indexed="8"/>
        <rFont val="Times New Roman"/>
        <family val="1"/>
      </rPr>
      <t>.</t>
    </r>
  </si>
  <si>
    <r>
      <rPr>
        <b/>
        <sz val="9"/>
        <color indexed="8"/>
        <rFont val="Times New Roman"/>
        <family val="1"/>
      </rPr>
      <t>2.2.2. Рухоме майно*:</t>
    </r>
  </si>
  <si>
    <t>2.1. Відомості про нерухоме майно:</t>
  </si>
  <si>
    <r>
      <t xml:space="preserve">1.4. Відомості про </t>
    </r>
    <r>
      <rPr>
        <b/>
        <sz val="9"/>
        <color indexed="8"/>
        <rFont val="Times New Roman"/>
        <family val="1"/>
      </rPr>
      <t>цінні папери</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</si>
  <si>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</si>
  <si>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глава 2  розділу ІІІ</t>
  </si>
  <si>
    <t>глава 1 розділу III</t>
  </si>
  <si>
    <t>глава 3 розділу ІІІ</t>
  </si>
  <si>
    <t xml:space="preserve">глава 4 розділу ІІІ </t>
  </si>
  <si>
    <t xml:space="preserve">глава 5 розділу ІІІ </t>
  </si>
  <si>
    <t>глава 6 розділу ІІІ</t>
  </si>
  <si>
    <t>поточний</t>
  </si>
  <si>
    <t>РЕГІОНАЛЬНА ОРГАНІЗАЦІЯ ПОЛІТИЧНОЇ ПАРТІЇ "ОПОЗИЦІЙНИЙ БЛОК" В ДНІПРОПЕТРОВСЬКІЙ ОБЛАСТІ</t>
  </si>
  <si>
    <t>ВІДДІЛЕННЯ ПУМБ "РЦ В М.КИЇВ"</t>
  </si>
  <si>
    <t>Найменування банку, вид рахунку</t>
  </si>
  <si>
    <t>АТ "ПУМБ", поточний</t>
  </si>
  <si>
    <t xml:space="preserve">2) від юридичних осіб </t>
  </si>
  <si>
    <t xml:space="preserve">Кредиторська заборгованість </t>
  </si>
  <si>
    <t xml:space="preserve">ТОВ "ІНТЕР РЕКЛАМА ЦЕНТР" </t>
  </si>
  <si>
    <t>01601, м.Київ, ВУЛИЦЯ ВОРОВСЬКОГО, будинок 22, ЛІТЕРА А</t>
  </si>
  <si>
    <t>Х</t>
  </si>
  <si>
    <r>
      <rPr>
        <b/>
        <sz val="10"/>
        <rFont val="Times New Roman"/>
        <family val="1"/>
      </rPr>
      <t xml:space="preserve">Політична партія </t>
    </r>
    <r>
      <rPr>
        <b/>
        <u val="single"/>
        <sz val="10"/>
        <rFont val="Times New Roman"/>
        <family val="1"/>
      </rPr>
      <t>ПОЛІТИЧНА ПАРТІЯ "ОПОЗИЦІЙНИЙ БЛОК"</t>
    </r>
    <r>
      <rPr>
        <sz val="10"/>
        <rFont val="Times New Roman"/>
        <family val="1"/>
      </rPr>
      <t xml:space="preserve"> __________________________________________________________________________________                                                                      (повна назва політичної партії згідно з реєстраційними документами)
</t>
    </r>
  </si>
  <si>
    <r>
      <t xml:space="preserve">Місцезнаходження  </t>
    </r>
    <r>
      <rPr>
        <u val="single"/>
        <sz val="10"/>
        <rFont val="Times New Roman"/>
        <family val="1"/>
      </rPr>
      <t xml:space="preserve">місто Київ, вулиця Волоська, будинок 6/14  
</t>
    </r>
    <r>
      <rPr>
        <sz val="10"/>
        <rFont val="Times New Roman"/>
        <family val="1"/>
      </rPr>
      <t xml:space="preserve">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</si>
  <si>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</si>
  <si>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22.06.2010.</t>
    </r>
    <r>
      <rPr>
        <sz val="10"/>
        <rFont val="Times New Roman"/>
        <family val="1"/>
      </rPr>
      <t xml:space="preserve"> </t>
    </r>
    <r>
      <rPr>
        <sz val="10"/>
        <rFont val="Times New Roman"/>
        <family val="2"/>
      </rPr>
      <t xml:space="preserve">№ </t>
    </r>
    <r>
      <rPr>
        <u val="single"/>
        <sz val="10"/>
        <rFont val="Times New Roman"/>
        <family val="1"/>
      </rPr>
      <t>1 068 102 0000 026181</t>
    </r>
    <r>
      <rPr>
        <sz val="10"/>
        <rFont val="Times New Roman"/>
        <family val="2"/>
      </rPr>
      <t xml:space="preserve">
    (дата)
</t>
    </r>
  </si>
  <si>
    <t>РЕГІОНАЛЬНА ОРГАНІЗАЦІЯ ПОЛІТИЧНОЇ ПАРТІЇ "ОПОЗИЦІЙНИЙ БЛОК" В ВІННИЦЬКІЙ ОБЛАСТІ</t>
  </si>
  <si>
    <t>21050, Вінницька обл., місто Вінниця, ВУЛИЦЯ МАГІСТРАТСЬКА, будинок 43</t>
  </si>
  <si>
    <t>РЕГІОНАЛЬНА ОРГАНІЗАЦІЯ ПОЛІТИЧНОЇ ПАРТІЇ "ОПОЗИЦІЙНИЙ БЛОК" В ВОЛИНСЬКІЙ ОБЛАСТІ</t>
  </si>
  <si>
    <t>43005, Волинська обл., місто Луцьк, МАЙДАН ПРИВОКЗАЛЬНИЙ, будинок 1, кімната 3</t>
  </si>
  <si>
    <t>49005, Дніпропетровська обл., місто Дніпро, ПРОСПЕКТ ДМИТРА ЯВОРНИЦЬКОГО, будинок 5</t>
  </si>
  <si>
    <t>РЕГІОНАЛЬНА ОРГАНІЗАЦІЯ ПОЛІТИЧНОЇ ПАРТІЇ "ОПОЗИЦІЙНИЙ БЛОК" В ДОНЕЦЬКІЙ ОБЛАСТІ</t>
  </si>
  <si>
    <t>84395, Донецька обл., місто Краматорськ, ВУЛИЦЯ КУЗНЕЦОВА, будинок 11</t>
  </si>
  <si>
    <t>РЕГІОНАЛЬНА ОРГАНІЗАЦІЯ ПОЛІТИЧНОЇ ПАРТІЇ "ОПОЗИЦІЙНИЙ БЛОК" У ЖИТОМИРСЬКІЙ ОБЛАСТІ</t>
  </si>
  <si>
    <t>10014, Житомирська обл., місто Житомир, ВУЛИЦЯ ДОМБРОВСЬКОГО, будинок 86, кімната 257</t>
  </si>
  <si>
    <t>РЕГІОНАЛЬНА ОРГАНІЗАЦІЯ ПОЛІТИЧНОЇ ПАРТІЇ "ОПОЗИЦІЙНИЙ БЛОК" В ЗАКАРПАТСЬКІЙ ОБЛАСТІ</t>
  </si>
  <si>
    <t>89425, Закарпатська обл., Ужгородський район, село Барвінок, ВУЛИЦЯ ЕДМУНДА ЕГАНА, будинок 50А</t>
  </si>
  <si>
    <t>РЕГІОНАЛЬНА ОРГАНІЗАЦІЯ ПОЛІТИЧНОЇ ПАРТІЇ "ОПОЗИЦІЙНИЙ БЛОК" В ЗАПОРІЗЬКІЙ ОБЛАСТІ</t>
  </si>
  <si>
    <t>69001, Запорізька обл., місто Запоріжжя, БУЛЬВАР ШЕВЧЕНКА, будинок 23</t>
  </si>
  <si>
    <t>ПОЛІТИЧНА ПАРТІЯ РЕГІОНАЛЬНА ОРГАНІЗАЦІЯ ПОЛІТИЧНОЇ ПАРТІЇ "ОПОЗИЦІЙНИЙ БЛОК" В ІВАНО-ФРАНКІВСЬКІЙ ОБЛАСТІ</t>
  </si>
  <si>
    <t>76019, Івано-Франківська обл., місто Івано-Франківськ, ВУЛИЦЯ МАКОГОНА, будинок 31А, офіс 7</t>
  </si>
  <si>
    <t>РЕГІОНАЛЬНА ОРГАНІЗАЦІЯ ПОЛІТИЧНОЇ ПАРТІЇ "ОПОЗИЦІЙНИЙ БЛОК" В КИЇВСЬКІЙ ОБЛАСТІ</t>
  </si>
  <si>
    <t xml:space="preserve">08001, Київська обл., Макарівський район, селище міського типу Макарів, ВУЛИЦЯ ШЛЯХЕТСЬКА, будинок 5, офіс 10
</t>
  </si>
  <si>
    <t>РЕГІОНАЛЬНА ОРГАНІЗАЦІЯ ПОЛІТИЧНОЇ ПАРТІЇ "ОПОЗИЦІЙНИЙ БЛОК" В КІРОВОГРАДСЬКІЙ ОБЛАСТІ</t>
  </si>
  <si>
    <t>25006, Кіровоградська обл., місто Кіровоград, ВУЛИЦЯ ЕЛЬВОРТІ, будинок 7, офіс 511</t>
  </si>
  <si>
    <t>РЕГІОНАЛЬНА ОРГАНІЗАЦІЯ ПОЛІТИЧНОЇ ПАРТІЇ "ОПОЗИЦІЙНИЙ БЛОК" В ЛУГАНСЬКІЙ ОБЛАСТІ</t>
  </si>
  <si>
    <t>РЕГІОНАЛЬНА ОРГАНІЗАЦІЯ ПОЛІТИЧНОЇ ПАРТІЇ "ОПОЗИЦІЙНИЙ БЛОК" У ЛЬВІВСЬКІЙ ОБЛАСТІ</t>
  </si>
  <si>
    <t>80002, Львівська обл., Сокальський район, місто Сокаль, ВУЛИЦЯ ЧАЙКОВСЬКОГО, будинок 5, квартира 1</t>
  </si>
  <si>
    <t>РЕГІОНАЛЬНА ОРГАНІЗАЦІЯ ПОЛІТИЧНОЇ ПАРТІЇ "ОПОЗИЦІЙНИЙ БЛОК" В МИКОЛАЇВСЬКІЙ ОБЛАСТІ</t>
  </si>
  <si>
    <t>54020, Миколаївська обл., місто Миколаїв, ВУЛИЦЯ ДЕКАБРИСТІВ, будинок 41/23, корпус А</t>
  </si>
  <si>
    <t>РЕГІОНАЛЬНА ОРГАНІЗАЦІЯ ПОЛІТИЧНОЇ ПАРТІЇ "ОПОЗИЦІЙНИЙ БЛОК" В ОДЕСЬКІЙ ОБЛАСТІ</t>
  </si>
  <si>
    <t>РЕГІОНАЛЬНА ОРГАНІЗАЦІЯ ПОЛІТИЧНОЇ ПАРТІЇ "ОПОЗИЦІЙНИЙ БЛОК" В ПОЛТАВСЬКІЙ ОБЛАСТІ</t>
  </si>
  <si>
    <t>36000, Полтавська обл., місто Полтава, ВУЛИЦЯ КОТЛЯРЕВСЬКОГО, будинок 38/40, офіс 19</t>
  </si>
  <si>
    <t>РЕГІОНАЛЬНА ОРГАНІЗАЦІЯ ПОЛІТИЧНОЇ ПАРТІЇ "ОПОЗИЦІЙНИЙ БЛОК" В РІВНЕНСЬКІЙ ОБЛАСТІ</t>
  </si>
  <si>
    <t>33000, Рівненська обл., місто Рівне, ВУЛИЦЯ СОБОРНА, будинок 444А</t>
  </si>
  <si>
    <t>РЕГІОНАЛЬНА ОРГАНІЗАЦІЯ ПОЛІТИЧНОЇ ПАРТІЇ "ОПОЗИЦІЙНИЙ БЛОК" В СУМСЬКІЙ ОБЛАСТІ</t>
  </si>
  <si>
    <t>РЕГІОНАЛЬНА ОРГАНІЗАЦІЯ ПОЛІТИЧНОЇ ПАРТІЇ "ОПОЗИЦІЙНИЙ БЛОК" У ТЕРНОПІЛЬСЬКІЙ ОБЛАСТІ</t>
  </si>
  <si>
    <t>46003, Тернопільська обл., місто Тернопіль, ВУЛИЦЯ ЖИВОВА, будинок 11, 303</t>
  </si>
  <si>
    <t>РЕГІОНАЛЬНА ОРГАНІЗАЦІЯ ПОЛІТИЧНОЇ ПАРТІЇ "ОПОЗИЦІЙНИЙ БЛОК" У ХАРКІВСЬКІЙ ОБЛАСТІ</t>
  </si>
  <si>
    <t>РЕГІОНАЛЬНА ОРГАНІЗАЦІЯ ПОЛІТИЧНОЇ ПАРТІЇ "ОПОЗИЦІЙНИЙ БЛОК" В ХЕРСОНСЬКІЙ ОБЛАСТІ</t>
  </si>
  <si>
    <t>73000, Херсонська обл., місто Херсон, ВУЛИЦЯ ПЕРЕКОПСЬКА, будинок 20, офіс 404</t>
  </si>
  <si>
    <t>РЕГІОНАЛЬНА ОРГАНІЗАЦІЯ ПОЛІТИЧНОЇ ПАРТІЇ "ОПОЗИЦІЙНИЙ БЛОК" В ХМЕЛЬНИЦЬКІЙ ОБЛАСТІ</t>
  </si>
  <si>
    <t>29000, Хмельницька обл., місто Хмельницький, ВУЛИЦЯ ПІВНІЧНА, будинок 95/1</t>
  </si>
  <si>
    <t>РЕГІОНАЛЬНА ОРГАНІЗАЦІЯ ПОЛІТИЧНОЇ ПАРТІЇ "ОПОЗИЦІЙНИЙ БЛОК" В ЧЕРКАСЬКІЙ ОБЛАСТІ</t>
  </si>
  <si>
    <t>18000, Черкаська обл., місто Черкаси, ВУЛИЦЯ ПЕТРОВСЬКОГО, будинок 163, квартира 99</t>
  </si>
  <si>
    <t>РЕГІОНАЛЬНА ОРГАНІЗАЦІЯ ПОЛІТИЧНОЇ ПАРТІЇ "ОПОЗИЦІЙНИЙ БЛОК" В ЧЕРНІГІВСЬКІЙ ОБЛАСТІ</t>
  </si>
  <si>
    <t>14038, Чернігівська обл., місто Чернігів, ПРОСПЕКТ ПЕРЕМОГИ, будинок 139</t>
  </si>
  <si>
    <t>ПОЛІТИЧНА ПАРТІЯ РЕГІОНАЛЬНА ОРГАНІЗАЦІЯ ПОЛІТИЧНОЇ ПАРТІЇ "ОПОЗИЦІЙНИЙ БЛОК" В ЧЕРНІВЕЦЬКІЙ ОБЛАСТІ</t>
  </si>
  <si>
    <t>58000, Чернівецька обл., місто Чернівці, ВУЛИЦЯ ГОЛОВНА, будинок 26, квартира 15</t>
  </si>
  <si>
    <t>РЕГІОНАЛЬНА ОРГАНІЗАЦІЯ ПОЛІТИЧНОЇ ПАРТІЇ "ОПОЗИЦІЙНИЙ БЛОК" В МІСТІ КИЄВІ</t>
  </si>
  <si>
    <t>ТЕРИТОРІАЛЬНА ОРГАНІЗАЦІЯ ПОЛІТИЧНОЇ ПАРТІЇ "ОПОЗИЦІЙНИЙ БЛОК" У МІСТІ БАХМУТ ДОНЕЦЬКОЇ ОБЛАСТІ</t>
  </si>
  <si>
    <t>84500, Донецька обл., місто Бахмут, ВУЛИЦЯ ШИРОКА, будинок 4</t>
  </si>
  <si>
    <t>ТЕРИТОРІАЛЬНА ОРГАНІЗАЦІЯ ПОЛІТИЧНОЇ ПАРТІЇ "ОПОЗИЦІЙНИЙ БЛОК" В БАХМУТСЬКОМУ РАЙОНІ ДОНЕЦЬКОЇ ОБЛАСТІ</t>
  </si>
  <si>
    <t>ТЕРИТОРІАЛЬНА ОРГАНІЗАЦІЯ ПОЛІТИЧНОЇ ПАРТІЇ "ОПОЗИЦІЙНИЙ БЛОК" В ВЕЛИКОНОВОСІЛКІВСЬКОМУ РАЙОНІ ДОНЕЦЬКОЇ ОБЛАСТІ</t>
  </si>
  <si>
    <t>85500, Донецька обл., Великоновосілківський район, селище міського типу Велика Новосілка, ВУЛИЦЯ ОКТЯБРСЬКА, будинок 31</t>
  </si>
  <si>
    <t>ТЕРИТОРІАЛЬНА ОРГАНІЗАЦІЯ ПОЛІТИЧНОЇ ПАРТІЇ "ОПОЗИЦІЙНИЙ БЛОК" У ВОЛНОВАСЬКОМУ РАЙОНІ ДОНЕЦЬКОЇ ОБЛАСТІ</t>
  </si>
  <si>
    <t>85700, Донецька обл., Волноваський район, місто Волноваха, ВУЛИЦЯ 60 РОКІВ СРСР, будинок 14</t>
  </si>
  <si>
    <t>ТВБВ №10004/0312 Філія - Донецьке обласне управління АТ "Ощадбанк", МФО 335106, рахунок № 26000300833751</t>
  </si>
  <si>
    <t>ТЕРИТОРІАЛЬНА ОРГАНІЗАЦІЯ ПОЛІТИЧНОЇ ПАРТІЇ "ОПОЗИЦІЙНИЙ БЛОК" У МІСТІ ВУГЛЕДАР ДОНЕЦЬКОЇ ОБЛАСТІ</t>
  </si>
  <si>
    <t>85670, Донецька обл., місто Вугледар, ВУЛИЦЯ ТРИФОНОВА , будинок 12, квартира 45</t>
  </si>
  <si>
    <t>ТЕРИТОРІАЛЬНА ОРГАНІЗАЦІЯ ПОЛІТИЧНОЇ ПАРТІЇ "ОПОЗИЦІЙНИЙ БЛОК" В МІСТІ ДЗЕРЖИНСЬКУ ДОНЕЦЬКОЇ ОБЛАСТІ</t>
  </si>
  <si>
    <t>85200, Донецька обл., місто Дзержинськ, ВУЛИЦЯ 50 РОКІВ ЖОВТНЯ, будинок 5, квартира 7</t>
  </si>
  <si>
    <t>ТЕРИТОРІАЛЬНА ОРГАНІЗАЦІЯ ПОЛІТИЧНОЇ ПАРТІЇ "ОПОЗИЦІЙНИЙ БЛОК" У МІСТІ ДОБРОПІЛЛЯ ДОНЕЦЬКОЇ ОБЛАСТІ</t>
  </si>
  <si>
    <t>85004, Донецька обл., місто Добропілля, ПРОВУЛОК ЄВРОПЕЙСЬКИЙ, будинок 6</t>
  </si>
  <si>
    <t>ТЕРИТОРІАЛЬНА ОРГАНІЗАЦІЯ ПОЛІТИЧНОЇ ПАРТІЇ "ОПОЗИЦІЙНИЙ БЛОК" В ДОБРОПІЛЬСЬКОМУ РАЙОНІ ДОНЕЦЬКОЇ ОБЛАСТІ</t>
  </si>
  <si>
    <t>85022, Донецька обл., Добропільський район, село Ганнівка, ВУЛИЦЯ ХОДНЕВИЧА, будинок 10</t>
  </si>
  <si>
    <t>ПОЛІТИЧНА ПАРТІЯ ТЕРИТОРІАЛЬНА ОРГАНІЗАЦІЯ ПОЛІТИЧНОЇ ПАРТІЇ "ОПОЗИЦІЙНИЙ БЛОК" У МІСТІ ДРУЖКІВКА ДОНЕЦЬКОЇ ОБЛАСТІ</t>
  </si>
  <si>
    <t>84200, Донецька обл., місто Дружківка, ВУЛИЦЯ ЛЕНІНА, будинок 6</t>
  </si>
  <si>
    <t>ТЕРИТОРІАЛЬНА ОРГАНІЗАЦІЯ ПОЛІТИЧНОЇ ПАРТІЇ "ОПОЗИЦІЙНИЙ БЛОК" В МІСТІ КОСТЯНТИНІВКА ДОНЕЦЬКОЇ ОБЛАСТІ</t>
  </si>
  <si>
    <t>85109, Донецька обл., місто Костянтинівка, ВУЛИЦЯ КИЇВСЬКА, будинок 34</t>
  </si>
  <si>
    <t>85140,Донецька обл., Костянтинівський район, селище Довга Балка, ВУЛИЦЯ САДОВА, будинок 29</t>
  </si>
  <si>
    <t>84331, Донецька обл., місто Краматорськ, ВУЛИЦЯ ДВІРЦЕВА, будинок 43, квартира 39</t>
  </si>
  <si>
    <t>ТЕРИТОРІАЛЬНА ОРГАНІЗАЦІЯ "ПОЛІТИЧНОЇ ПАРТІЇ "ОПОЗИЦІЙНИЙ БЛОК" В МІСТІ КРАСНИЙ ЛИМАН ДОНЕЦЬКОЇ ОБЛАСТІ"</t>
  </si>
  <si>
    <t>84400, Донецька обл., місто Красний Лиман, ВУЛИЦЯ СВОБОДИ, будинок 23</t>
  </si>
  <si>
    <t>ТЕРИТОРІАЛЬНА ОРГАНІЗАЦІЯ ПОЛІТИЧНОЇ ПАРТІЇ "ОПОЗИЦІЙНИЙ БЛОК" У МАНГУШСЬКОМУ РАЙОНІ ДОНЕЦЬКОЇ ОБЛАСТІ</t>
  </si>
  <si>
    <t xml:space="preserve">  87400, Донецька обл., Мангушський район, селище міського типу Мангуш, ПРОСПЕКТ МИРУ, будинок 44, квартира 6</t>
  </si>
  <si>
    <t>ТЕРИТОРІАЛЬНА ОРГАНІЗАЦІЯ ПОЛІТИЧНОЇ ПАРТІЇ "ОПОЗИЦІЙНИЙ БЛОК" У МАР'ЇНСЬКОМУ РАЙОНІ ДОНЕЦЬКОЇ ОБЛАСТІ</t>
  </si>
  <si>
    <t>85612, Донецька обл., Мар'їнський район, місто Курахове, ВУЛИЦЯ ПОБЄДИ, будинок 16, квартира 124</t>
  </si>
  <si>
    <t>ТЕРИТОРІАЛЬНА ОРГАНІЗАЦІЯ ПОЛІТИЧНОЇ ПАРТІЇ "ОПОЗИЦІЙНИЙ БЛОК" В МІСТІ МАРІУПОЛІ ДОНЕЦЬКОЇ ОБЛАСТІ</t>
  </si>
  <si>
    <t xml:space="preserve"> 87515, Донецька обл., місто Маріуполь, ВУЛИЦЯ А. КУЇНДЖІ, будинок 47, приміщення 31</t>
  </si>
  <si>
    <t>ТЕРИТОРІАЛЬНА ОРГАНІЗАЦІЯ ПОЛІТИЧНОЇ ПАРТІЇ "ОПОЗИЦІЙНИЙ БЛОК" У МІСТІ МИРНОГРАД ДОНЕЦЬКОЇ ОБЛАСТІ</t>
  </si>
  <si>
    <t>85323, Донецька обл., місто Мирноград, ВУЛИЦЯ СОБОРНА, будинок 28</t>
  </si>
  <si>
    <t>ТЕРИТОРІАЛЬНА ОРГАНІЗАЦІЯ ПОЛІТИЧНОЇ ПАРТІЇ "ОПОЗИЦІЙНИЙ БЛОК" У МІСТІ НОВОГРОДІВКА ДОНЕЦЬКОЇ ОБЛАСТІ</t>
  </si>
  <si>
    <t>85483, Донецька обл., місто Новогродівка, ВУЛИЦЯ О.КОШОВОГО, будинок 16, квартира 2</t>
  </si>
  <si>
    <t>ТЕРИТОРІАЛЬНА ОРГАНІЗАЦІЯ ПОЛІТИЧНОЇ ПАРТІЇ "ОПОЗИЦІЙНИЙ БЛОК" У МІСТІ ПОКРОВСЬК ДОНЕЦЬКОЇ ОБЛАСТІ</t>
  </si>
  <si>
    <t>85300, Донецька обл., місто Покровськ, ВУЛИЦЯ ШЕВЧЕНКА, будинок 2</t>
  </si>
  <si>
    <t>ТЕРИТОРІАЛЬНА ОРГАНІЗАЦІЯ ПОЛІТИЧНОЇ ПАРТІЇ "ОПОЗИЦІЙНИЙ БЛОК" У ПОКРОВСЬКОМУ РАЙОНІ ДОНЕЦЬКОЇ ОБЛАСТІ</t>
  </si>
  <si>
    <t>85300, Донецька обл., місто Покровськ, ВУЛИЦЯ НОВОСІЛЬСЬКА, будинок 32</t>
  </si>
  <si>
    <t>ТЕРИТОРІАЛЬНА ОРГАНІЗАЦІЯ ПОЛІТИЧНОЇ ПАРТІЇ "ОПОЗИЦІЙНИЙ БЛОК" В МІСТІ СЕЛИДОВЕ ДОНЕЦЬКОЇ ОБЛАСТІ</t>
  </si>
  <si>
    <t>85400, Донецька обл., місто Селидове, ВУЛИЦЯ ЩОРСА, будинок 7, квартира 6</t>
  </si>
  <si>
    <t>ТЕРИТОРІАЛЬНА ОРГАНІЗАЦІЯ ПОЛІТИЧНОЇ ПАРТІЇ "ОПОЗИЦІЙНИЙ БЛОК" В АРБУЗИНСЬКОМУ РАЙОНІ МИКОЛАЇВСЬКОЇ ОБЛАСТІ</t>
  </si>
  <si>
    <t>55301, Миколаївська обл., Арбузинський район, селище міського типу Арбузинка, ВУЛИЦЯ ШЕВЧЕНКА, будинок 212, квартира 4</t>
  </si>
  <si>
    <t>ТЕРИТОРІАЛЬНА ОРГАНІЗАЦІЯ ПОЛІТИЧНОЇ ПАРТІЇ "ОПОЗИЦІЙНИЙ БЛОК" В БАШТАНСЬКОМУ РАЙОНІ МИКОЛАЇВСЬКОЇ ОБЛАСТІ</t>
  </si>
  <si>
    <t>56101, Миколаївська обл., Баштанський район, місто Баштанка, ВУЛИЦЯ УКРАЇНСЬКА, будинок 9, квартира 9</t>
  </si>
  <si>
    <t>ТЕРИТОРІАЛЬНА ОРГАНІЗАЦІЯ ПОЛІТИЧНОЇ ПАРТІЇ "ОПОЗИЦІЙНИЙ БЛОК" В БЕРЕЗАНСЬКОМУ РАЙОНІ МИКОЛАЇВСЬКОЇ ОБЛАСТІ</t>
  </si>
  <si>
    <t>57400, Миколаївська обл., Березанський район, селище міського типу Березанка, ВУЛИЦЯ СУВОРОВА, будинок 81, квартира 4</t>
  </si>
  <si>
    <t>ТЕРИТОРІАЛЬНА ОРГАНІЗАЦІЯ ПОЛІТИЧНОЇ ПАРТІЇ "ОПОЗИЦІЙНИЙ БЛОК" В БЕРЕЗНЕГУВАТСЬКОМУ РАЙОНІ МИКОЛАЇВСЬКОЇ ОБЛАСТІ</t>
  </si>
  <si>
    <t>56203, Миколаївська обл., Березнегуватський район, селище міського типу Березнегувате, ВУЛИЦЯ КУЗЬМЕНКА, будинок 142</t>
  </si>
  <si>
    <t>ТЕРИТОРІАЛЬНА ОРГАНІЗАЦІЯ ПОЛІТИЧНОЇ ПАРТІЇ "ОПОЗИЦІЙНИЙ БЛОК" В БРАТСЬКОМУ РАЙОНІ МИКОЛАЇВСЬКОЇ ОБЛАСТІ</t>
  </si>
  <si>
    <t>55401, Миколаївська обл., Братський район, селище міського типу Братське, БЕНАРДОСА , будинок 58</t>
  </si>
  <si>
    <t>ТЕРИТОРІАЛЬНА ОРГАНІЗАЦІЯ ПОЛІТИЧНОЇ ПАРТІЇ "ОПОЗИЦІЙНИЙ БЛОК" У ВЕСЕЛИНІВСЬКОМУ РАЙОНІ МИКОЛАЇВСЬКОЇ ОБЛАСТІ</t>
  </si>
  <si>
    <t>ТЕРИТОРІАЛЬНА ОРГАНІЗАЦІЯ ПОЛІТИЧНОЇ ПАРТІЇ "ОПОЗИЦІЙНИЙ БЛОК" У МІСТІ ВОЗНЕСЕНСЬКУ МИКОЛАЇВСЬКОЇ ОБЛАСТІ</t>
  </si>
  <si>
    <t>56500, Миколаївська обл., місто Вознесенськ, ВУЛИЦЯ КІРОВА, будинок 35</t>
  </si>
  <si>
    <t>ТЕРИТОРІАЛЬНА ОРГАНІЗАЦІЯ ПОЛІТИЧНОЇ ПАРТІЇ "ОПОЗИЦІЙНИЙ БЛОК" У ВОЗНЕСЕНСЬКОМУ РАЙОНІ МИКОЛАЇВСЬКОЇ ОБЛАСТІ</t>
  </si>
  <si>
    <t>ТЕРИТОРІАЛЬНА ОРГАНІЗАЦІЯ ПОЛІТИЧНОЇ ПАРТІЇ "ОПОЗИЦІЙНИЙ БЛОК" В ВРАДІЇВСЬКОМУ РАЙОНІ МИКОЛАЇВСЬКОЇ ОБЛАСТІ</t>
  </si>
  <si>
    <t>56301, Миколаївська обл., Врадіївський район, селище міського типу Врадіївка, ВУЛИЦЯ ДАЧНА, будинок 11</t>
  </si>
  <si>
    <t>ТЕРИТОРІАЛЬНА ОРГАНІЗАЦІЯ ПОЛІТИЧНОЇ ПАРТІЇ " ОПОЗИЦІЙНИЙ БЛОК " В ДОМАНІВСЬКОМУ РАЙОНІ МИКОЛАЇВСЬКОЇ ОБЛАСТІ</t>
  </si>
  <si>
    <t>56401, Миколаївська обл., Доманівський район, селище міського типу Доманівка, ВУЛИЦЯ БУДІВЕЛЬНА, будинок 4</t>
  </si>
  <si>
    <t>ТЕРИТОРІАЛЬНА ОРГАНІЗАЦІЯ ПОЛІТИЧНОЇ ПАРТІЇ "ОПОЗИЦІЙНИЙ БЛОК" В ЄЛАНЕЦЬКОМУ РАЙОНІ МИКОЛАЇВСЬКОЇ ОБЛАСТІ</t>
  </si>
  <si>
    <t>55501, Миколаївська обл., Єланецький район, селище міського типу Єланець, ВУЛИЦЯ ВАТУТІНА, будинок 25 А</t>
  </si>
  <si>
    <t>ТЕРИТОРІАЛЬНА ОРГАНІЗАЦІЯ ПОЛІТИЧНОЇ ПАРТІЇ "ОПОЗИЦІЙНИЙ БЛОК" В ВІТОВСЬКОМУ РАЙОНІ МИКОЛАЇВСЬКОЇ ОБЛАСТІ</t>
  </si>
  <si>
    <t xml:space="preserve"> 57220, Миколаївська обл., Вітовський район, село Пересадівка, ВУЛИЦЯ ІСТОМІНА, будинок 1</t>
  </si>
  <si>
    <t>ТЕРИТОРІАЛЬНА ОРГАНІЗАЦІЯ ПОЛІТИЧНОЇ ПАРТІЇ "ОПОЗИЦІЙНИЙ БЛОК" В КАЗАНКІВСЬКОМУ РАЙОНІ МИКОЛАЇВСЬКОЇ ОБЛАСТІ</t>
  </si>
  <si>
    <t>56001, Миколаївська обл., Казанківський район, селище міського типу Казанка, ВУЛИЦЯ ЖОВТНЕВОЇ РЕВОЛЮЦІЇ, будинок 37</t>
  </si>
  <si>
    <t>ТЕРИТОРІАЛЬНА ОРГАНІЗАЦІЯ ПОЛІТИЧНОЇ ПАРТІЇ "ОПОЗИЦІЙНИЙ БЛОК" В КРИВООЗЕРСЬКОМУ РАЙОНІ МИКОЛАЇВСЬКОЇ ОБЛАСТІ</t>
  </si>
  <si>
    <t>55104, Миколаївська обл., Кривоозерський район, селище міського типу Криве Озеро, ВУЛИЦЯ СПОРТИВНА, будинок 54-А</t>
  </si>
  <si>
    <t>ТЕРИТОРІАЛЬНА ОРГАНІЗАЦІЯ ПОЛІТИЧНОЇ ПАРТІЇ "ОПОЗИЦІЙНИЙ БЛОК" В МІСТІ МИКОЛАЄВІ</t>
  </si>
  <si>
    <t>ТЕРИТОРІАЛЬНА ОРГАНІЗАЦІЯ ПОЛІТИЧНОЇ ПАРТІЇ "ОПОЗИЦІЙНИЙ БЛОК" В МИКОЛАЇВСЬКОМУ РАЙОНІ МИКОЛАЇВСЬКОЇ ОБЛАСТІ</t>
  </si>
  <si>
    <t>57125, Миколаївська обл., Миколаївський район, село Кир'яківка, ВУЛИЦЯ НАБЕРЕЖНА, будинок 13-А</t>
  </si>
  <si>
    <t>ТЕРИТОРІАЛЬНА ОРГАНІЗАЦІЯ ПОЛІТИЧНОЇ ПАРТІЇ "ОПОЗИЦІЙНИЙ БЛОК" В НОВОБУЗЬКОМУ РАЙОНІ МИКОЛАЇВСЬКОЇ ОБЛАСТІ</t>
  </si>
  <si>
    <t>ТЕРИТОРІАЛЬНА ОРГАНІЗАЦІЯ ПОЛІТИЧНОЇ ПАРТІЇ "ОПОЗИЦІЙНИЙ БЛОК" В НОВООДЕСЬКОМУ РАЙОНІ МИКОЛАЇВСЬКОЇ ОБЛАСТІ</t>
  </si>
  <si>
    <t>ТЕРИТОРІАЛЬНА ОРГАНІЗАЦІЯ ПОЛІТИЧНОЇ ПАРТІЇ "ОПОЗИЦІЙНИЙ БЛОК" В МІСТІ ОЧАКОВІ МИКОЛАЇВСЬКОЇ ОБЛАСТІ</t>
  </si>
  <si>
    <t>57508, Миколаївська обл., місто Очаків, ВУЛИЦЯ ЛУНАЧАРСЬКОГО , будинок 32</t>
  </si>
  <si>
    <t>ТЕРИТОРІАЛЬНА ОРГАНІЗАЦІЯ ПОЛІТИЧНОЇ ПАРТІЇ "ОПОЗИЦІЙНИЙ БЛОК" В ОЧАКІВСЬКОМУ РАЙОНІ МИКОЛАЇВСЬКОЇ ОБЛАСТІ</t>
  </si>
  <si>
    <t>57508, Миколаївська обл., місто Очаків, ВУЛИЦЯ МИРУ, будинок 23</t>
  </si>
  <si>
    <t>ТЕРИТОРІАЛЬНА ОРГАНІЗАЦІЯ ПОЛІТИЧНОЇ ПАРТІЇ "ОПОЗИЦІЙНИЙ БЛОК" У МІСТІ ПЕРВОМАЙСЬКУ МИКОЛАЇВСЬКОЇ ОБЛАСТІ</t>
  </si>
  <si>
    <t>55200, Миколаївська обл., місто Первомайськ, ВУЛИЦЯ ШЕВЧЕНКА, будинок 2</t>
  </si>
  <si>
    <t>ТЕРИТОРІАЛЬНА ОРГАНІЗАЦІЯ ПОЛІТИЧНОЇ ПАРТІЇ "ОПОЗИЦІЙНИЙ БЛОК" В ПЕРВОМАЙСЬКОМУ РАЙОНІ МИКОЛАЇВСЬКОЇ ОБЛАСТІ</t>
  </si>
  <si>
    <t>55200, Миколаївська обл., місто Первомайськ, ВУЛИЦЯ ВОРОВСЬКОГО, будинок 122</t>
  </si>
  <si>
    <t>ТЕРИТОРІАЛЬНА ОРГАНІЗАЦІЯ ПОЛІТИЧНОЇ ПАРТІЇ "ОПОЗИЦІЙНИЙ БЛОК" В СНІГУРІВСЬКОМУ РАЙОНІ МИКОЛАЇВСЬКОЇ ОБЛАСТІ</t>
  </si>
  <si>
    <t>57300, Миколаївська обл., Снігурівський район, місто Снігурівка, ВУЛИЦЯ ЖОВТНЕВА, будинок 114</t>
  </si>
  <si>
    <t>ТЕРИТОРІАЛЬНА ОРГАНІЗАЦІЯ ПОЛІТИЧНОЇ ПАРТІЇ "ОПОЗИЦІЙНИЙ БЛОК" В М. ЮЖНОУКРАЇНСЬК МИКОЛАЇВСЬКОЇ ОБЛАСТІ</t>
  </si>
  <si>
    <t>55002, Миколаївська обл., місто Южноукраїнськ, БУЛЬВАР ЦВІТОЧНИЙ, будинок 4, кімната 72</t>
  </si>
  <si>
    <t>ТЕРИТОРІАЛЬНА ОРГАНІЗАЦІЯ ПОЛІТИЧНОЇ ПАРТІЇ "ОПОЗИЦІЙНИЙ БЛОК" В МІСТІ КРЕМЕНЧУК ПОЛТАВСЬКОЇ ОБЛАСТІ</t>
  </si>
  <si>
    <t>39600, Полтавська обл., місто Кременчук, БУЛЬВАР ПУШКІНА, будинок 22</t>
  </si>
  <si>
    <t xml:space="preserve">Ідентифікаційний код юридичної особи за ЄДРПОУ
</t>
  </si>
  <si>
    <t>Фактичне місце- знаходження</t>
  </si>
  <si>
    <t>на користь юридичних осіб *</t>
  </si>
  <si>
    <t>Платежі з рахунків політичної партії, усього,  у тому числі: *</t>
  </si>
  <si>
    <t>О.Р.Касянюк</t>
  </si>
  <si>
    <t>Інші  нематеріальні права (право на провадження діяльності, використання економічних та інших привілеїв)</t>
  </si>
  <si>
    <t>Програмне забезпечення "1С:Бухгалтерія 8 для України"</t>
  </si>
  <si>
    <t>ПЗ"1С:Бухгалтерія 8 для України" додаткове робоче місце</t>
  </si>
  <si>
    <t>ПЗ"1С:Бухгалтерія 8 для України" 2 додаткові робочі місця</t>
  </si>
  <si>
    <t>Програмна продукція Microsoft (60 л.)</t>
  </si>
  <si>
    <t xml:space="preserve">Програмна продукція Microsoft </t>
  </si>
  <si>
    <t xml:space="preserve">Автомобілі
легкові
</t>
  </si>
  <si>
    <t xml:space="preserve">Автомобілі вантажні (спеці-альні)
</t>
  </si>
  <si>
    <t>ВІДДІЛЕННЯ ПУМБ "РЦ В М. КИЇВ"</t>
  </si>
  <si>
    <t>04070, м.Київ, вул.Андріївська, 4</t>
  </si>
  <si>
    <t>01015, м.Київ, ВУЛИЦЯ СТАРОНАВОДНИЦЬКА, будинок 29</t>
  </si>
  <si>
    <t>арк.</t>
  </si>
  <si>
    <t>40000, Сумська обл., місто Суми, ВУЛИЦЯ ГЕРАСИМА КОНДРАТЬЄВА, будинок 25</t>
  </si>
  <si>
    <t>93400, Луганська обл., місто Сєверодонецьк, ВУЛИЦЯ 
ЛОМОНОСОВА, будинок 8</t>
  </si>
  <si>
    <t>65014, Одеська обл., місто Одеса, ВУЛИЦЯ БАЗАРНА, будинок 1</t>
  </si>
  <si>
    <t>55601, Миколаївська обл., Новобузький район, місто Новий Буг, ВУЛИЦЯ ГЕРОЇВ НЕБЕСНОЇ СОТНІ, будинок 1А</t>
  </si>
  <si>
    <t>дохід від відчуження цінних паперів</t>
  </si>
  <si>
    <t xml:space="preserve">1.4. Внески грошовими коштами на рахунки виборчого фонду політичної партії (кандидатів): </t>
  </si>
  <si>
    <t>містобанк</t>
  </si>
  <si>
    <t>пумб</t>
  </si>
  <si>
    <t>с/с</t>
  </si>
  <si>
    <t>1.2. Грошові кошти на рахунках виборчого фонду політичної партії/кадидатів''</t>
  </si>
  <si>
    <r>
      <t xml:space="preserve">Наявність додатків                                              </t>
    </r>
    <r>
      <rPr>
        <i/>
        <sz val="11"/>
        <color indexed="8"/>
        <rFont val="Times New Roman"/>
        <family val="1"/>
      </rPr>
      <t xml:space="preserve"> </t>
    </r>
  </si>
  <si>
    <t>UA363348510000000002600993367</t>
  </si>
  <si>
    <t>UA223348510000000002600193369</t>
  </si>
  <si>
    <t>Звітний період 2020 року (період, що уточнюється)</t>
  </si>
  <si>
    <r>
      <t>Найменування та код установ(и) банків(у), в яких(ій) відкрито поточні(ий) рахунки (рахунок), номери рахунків (рахунку):</t>
    </r>
    <r>
      <rPr>
        <u val="single"/>
        <sz val="10"/>
        <rFont val="Times New Roman"/>
        <family val="1"/>
      </rPr>
      <t xml:space="preserve"> ВІДДІЛЕННЯ ПУМБ "РЦ В М.КИЇВ", рахунки №№ UA363348510000000002600993367, UA223348510000000002600193369</t>
    </r>
  </si>
  <si>
    <t xml:space="preserve">ПАТ "ПУМБ" м. Миколаїв, рахунок № UA273348510000000002600113642  </t>
  </si>
  <si>
    <t>МФ "ПриватБанк", рахунок № UA603266100000026000053226136</t>
  </si>
  <si>
    <t xml:space="preserve">АТ "ПУМБ", рахунок № UA033348510000000026007105407     </t>
  </si>
  <si>
    <t>Відділення ПУМБ м. Дніпропетровськ, МФО 334851, рахунок № UA533348510000000002600813320</t>
  </si>
  <si>
    <t>ГРУ ПАТ КБ "ПРИВАТБАНК" в м.Львів, рахунок № UA933253210000026008053705605</t>
  </si>
  <si>
    <t xml:space="preserve">ПАТ "ПУМБ" відділення №2 в м. Чернівці, рахунок № UA943348510000000002600815298 </t>
  </si>
  <si>
    <t>Віділення ПУМБ «РЦ в м. Маріуполь», рахунок № UA943348510000000002600214189</t>
  </si>
  <si>
    <t>61103, Харківська обл., місто Харків, ВУЛИЦЯ ДЕРЕВ'ЯНКА, будинок 6</t>
  </si>
  <si>
    <t>ТЕРИТОРІАЛЬНА ОРГАНІЗАЦІЯ ПОЛІТИЧНОЇ ПАРТІЇ "ОПОЗИЦІЙНИЙ БЛОК" В СЛОВ'ЯНСЬКОМУ РАЙОНІ ДОНЕЦЬКОЇ ОБЛАСТІ (припинено; звіт не надається)</t>
  </si>
  <si>
    <t>ТЕРИТОРІАЛЬНА ОРГАНІЗАЦІЯ ПОЛІТИЧНОЇ ПАРТІЇ "ОПОЗИЦІЙНИЙ БЛОК" В МІСТІ СЛОВ'ЯНСЬК ДОНЕЦЬКОЇ ОБЛАСТІ (припинено; звіт не надається)</t>
  </si>
  <si>
    <t>31.07.2020.</t>
  </si>
  <si>
    <t>TR.35791088.528485.359</t>
  </si>
  <si>
    <t>Договорное списание комиссии по тарифному пакету за период с 01/07/2020 по 31/07/2020, договор №279146206 от 10/06/2019 с-но Тарифов ПУМБ</t>
  </si>
  <si>
    <t>18.08.2020.</t>
  </si>
  <si>
    <t>01042, м. Київ, Новопечерський провулок, буд.3, корпус 2, офіс 9</t>
  </si>
  <si>
    <t>ТОВ "ІНТЕРНЕТ ІНВЕСТ"</t>
  </si>
  <si>
    <t>плата за реєстрацію домена за кодом клієнта 737998937, зг.рах.№СФ-00035077 від 13.08.2020 р., у т.ч. ПДВ 20% = 48,00 грн.</t>
  </si>
  <si>
    <t>26.08.2020.</t>
  </si>
  <si>
    <t>Оплата за засіб КЗІ "Secure Token -337K", зг. рах. СНЮ 37120464 від 26.08.2020 р, без ПДВ</t>
  </si>
  <si>
    <t>ТОВ "ЦЕНТР СЕРТИФІКАЦІЇ КЛЮЧІВ "УКРАЇНА"</t>
  </si>
  <si>
    <t>04080, м. Київ, вул.Кирилівська, буд. 102</t>
  </si>
  <si>
    <t>Оплата за обробку даних для видачі сертифікатів елект. підпису та постачання КП"Програмний комплекс "Варта"", зг.рах. СНЮ 37120464 від 26.08.2020 р,ПДВ-2,00грн</t>
  </si>
  <si>
    <t>ТОВ "СОФТ СОЛЮШНЗ"</t>
  </si>
  <si>
    <t>консольтування з питань обслуговування роботи комп. програми "М.Е. DOK", зг. рах. СНЮ 37120464 від 26.08.2020 р, без ПДВ</t>
  </si>
  <si>
    <t>Постачання примірника та пакетів оновлень комп. програми "М.Е.DOK", зг. рах. СНЮ 37120464 від 26.08.2020 р, без ПДВ</t>
  </si>
  <si>
    <t>31.08.2020.</t>
  </si>
  <si>
    <t>30.09.2020.</t>
  </si>
  <si>
    <t>TR.35791088.150993.35
9</t>
  </si>
  <si>
    <t>TR.35791088.135498.35
9</t>
  </si>
  <si>
    <t>ТЕРИТОРІАЛЬНА ОРГАНІЗАЦІЯ ПОЛІТИЧНОЇ ПАРТІЇ "ОПОЗИЦІЙНИЙ БЛОК" У НІКОЛЬСЬКОМУ РАЙОНІ ДОНЕЦЬКОЇ ОБЛАСТІ</t>
  </si>
  <si>
    <t>87000, Донецька обл., Нікольський р-н, селище міського типу Нікольське, ВУЛИЦЯ СВОБОДИ, будинок 82</t>
  </si>
  <si>
    <t>АТ КБ "ПРИВАТБАНК", рахунок № UA123354290000026007054022104</t>
  </si>
  <si>
    <t xml:space="preserve">ПАТ КБ "Приватбанк", рахунки №№ UA553052990000026009016304705, UA303052990000026000046302420 </t>
  </si>
  <si>
    <t>ТЕРИТОРІАЛЬНА ОРГАНІЗАЦІЯ ПОЛІТИЧНОЇ ПАРТІЇ "ОПОЗИЦІЙНИЙ БЛОК" У МІСТІ ЧЕРНІГОВІ (припинено; звіт не надається)</t>
  </si>
  <si>
    <t>ТЕРИТОРІАЛЬНА ОРГАНІЗАЦІЯ ПОЛІТИЧНОЇ ПАРТІЇ "ОПОЗИЦІЙНИЙ БЛОК" У МІСТІ ПРИЛУКИ ЧЕРНІГІВСЬКОЇ ОБЛАСТІ (припинено; звіт не надається)</t>
  </si>
  <si>
    <t>ТЕРИТОРІАЛЬНА ОРГАНІЗАЦІЯ ПОЛІТИЧНОЇ ПАРТІЇ "ОПОЗИЦІЙНИЙ БЛОК" У МІСТІ НІЖИН ЧЕРНІГІВСЬКОЇ ОБЛАСТІ (припинено; звіт не надається)</t>
  </si>
  <si>
    <t>ТЕРИТОРІАЛЬНА ОРГАНІЗАЦІЯ ПОЛІТИЧНОЇ ПАРТІЇ "ОПОЗИЦІЙНИЙ БЛОК" В ОЛЕКСАНДРІВСЬКОМУ РАЙОНІ ДОНЕЦЬКОЇ ОБЛАСТІ (припинено; звіт не надається)</t>
  </si>
  <si>
    <t>ПАТ "ПУМБ" м. Миколаїв, рахунки №№ UA863348510000000002600313370 ,  UA563348510000000002600981076;  АТ КБ "ПРИВАТБАНК" Відділення" ПЕРВОМАЙСЬКЕ " UA273266100000026001054104643</t>
  </si>
  <si>
    <t xml:space="preserve">ПАТ "МТБ БАНК" UA853281680000026002000003847           </t>
  </si>
  <si>
    <t>57001, Миколаївська обл., Веселинівський р-н, селище міського типу Веселинове, ВУЛИЦЯ МОЗОЛЕВСЬКОГО, будинок 1</t>
  </si>
  <si>
    <t>56500, Миколаївська обл., місто Вознесенськ, ВУЛИЦЯ ОДЕСЬКА, будинок 35</t>
  </si>
  <si>
    <t>56601, Миколаївська обл., Новоодеський р-н, місто Нова Одеса, вул.Центральна, будинок 177</t>
  </si>
  <si>
    <t>ПАТ "ПУМБ", рахунки № UA093348510000000002600612837</t>
  </si>
  <si>
    <t>TR.35791088.163684.359</t>
  </si>
  <si>
    <t>02.11.2020.</t>
  </si>
  <si>
    <t>Договірне списання комісії за тарифним пакетом за період з 01/10/2020 по 31/10/2020, договір №279146206 від 10/06/2019 зг-но Тарифів ПУМБ</t>
  </si>
  <si>
    <t>TR.35791088.201446.359</t>
  </si>
  <si>
    <t>Договірне списання комісії за тарифним пакетом за період з 01/11/2020 по 30/11/2020, договір №279146206 від 10/06/2019 зг-но Тарифів ПУМБ</t>
  </si>
  <si>
    <t>30.11.2020.</t>
  </si>
  <si>
    <t>31.12.2020.</t>
  </si>
  <si>
    <t>Договірне списання комісії за тарифним пакетом за період з 01/12/2020 по 31/12/2020, договір №279146206 від 10/06/2019 зг-но Тарифів ПУМБ</t>
  </si>
  <si>
    <t>14.01.2020.</t>
  </si>
  <si>
    <t>ТОВ "Бюро економіко-правов.експертиз"</t>
  </si>
  <si>
    <t>01011, м.Київ, ВУЛИЦЯ ГУСОВСЬКОГО, будинок 11/11, офіс 3</t>
  </si>
  <si>
    <t>оплата за перевірку діяльності, зг. рах.№ СФ-0000003 від 14.01.2020, без ПДВ</t>
  </si>
  <si>
    <t>ТОВ "ЕЙЧ ЕЛ БІ ЮКРЕЙН"</t>
  </si>
  <si>
    <t>оплата за третій етап аудиторської перевірки, з-но рах. № 18 від 13.01.2020, у т.ч. ПДВ 20% = 2 916,67 грн.</t>
  </si>
  <si>
    <t>31.01.2020.</t>
  </si>
  <si>
    <t>TR.35791088.615917.359</t>
  </si>
  <si>
    <t>Договорное списание комиссии по тарифному пакету за период с 01/01/2020 по 31/01/2020, договор №279146206 от 10/06/2019 с-но Тарифов ПУМБ</t>
  </si>
  <si>
    <t>TR.35775171.68907.17441</t>
  </si>
  <si>
    <t>Договорное списание комиссии за предоставление справки по запросу аудиторской компании с-но п. 1.17.6 тарифов ПУМБ по дог № б/н от 10/06/2019 .</t>
  </si>
  <si>
    <t>TR.35791088.104938.359</t>
  </si>
  <si>
    <t>Договорное списание комиссии по тарифному пакету за период с 01/02/2020 по 29/02/2020, договор №279146206 от 10/06/2019 с-но Тарифов ПУМБ</t>
  </si>
  <si>
    <t>TR.35791088.533092.359</t>
  </si>
  <si>
    <t>Договорное списание комиссии по тарифному пакету за период с 01/03/2020 по 31/03/2020, договор №279146206 от 10/06/2019 с-но Тарифов ПУМБ</t>
  </si>
  <si>
    <t>30.04.2020</t>
  </si>
  <si>
    <t>TR.35791088.542750.35
9</t>
  </si>
  <si>
    <t>Договорное списание комиссии по тарифному пакету за период с 01/04/2020 по 30/04/2020, договор №279146206 от 10/06/2019 с-но Тарифов ПУМБ</t>
  </si>
  <si>
    <t>01.06.2020</t>
  </si>
  <si>
    <t>TR.35791088.1409426.3
59</t>
  </si>
  <si>
    <t>Договорное списание комиссии по тарифному пакету за период с 01/05/2020 по 31/05/2020, договор №279146206 от 10/06/2019 с-но Тарифов ПУМБ</t>
  </si>
  <si>
    <t>05.06.2020</t>
  </si>
  <si>
    <t xml:space="preserve">ПП "СОФІЯ ІТ" </t>
  </si>
  <si>
    <t>03039, м.Київ, вул.Саперно-Слобідська, 22, кв.163</t>
  </si>
  <si>
    <t>Оплата за доступ до онлайн-сервісів та оновлення продукції,зг. рах.№42 від 02.06.2020 р, без ПДВ</t>
  </si>
  <si>
    <t>30.06.2020</t>
  </si>
  <si>
    <t>TR.35791088.590826.35
9</t>
  </si>
  <si>
    <t>Договорное списание комиссии по тарифному пакету за период с 01/06/2020 по 30/06/2020, договор №279146206 от 10/06/2019 с-но Тарифов ПУМБ</t>
  </si>
  <si>
    <t>ТЕРИТОРІАЛЬНА ОРГАНІЗАЦІЯ ПОЛІТИЧНОЇ ПАРТІЇ "ОПОЗИЦІЙНИЙ БЛОК" У КОСТЯНТИНІВСЬКОМУ РАЙОНІ ДОНЕЦЬКОЇ ОБЛАСТІ (в стані припинення,  07.12.2020.)</t>
  </si>
  <si>
    <t>ТЕРИТОРІАЛЬНА ОРГАНІЗАЦІЯ ПОЛІТИЧНОЇ ПАРТІЇ "ОПОЗИЦІЙНИЙ БЛОК" В МІСТІ КРАМАТОРСЬК ДОНЕЦЬКОЇ ОБЛАСТІ (в стані припинення,  07.12.2020.)</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</si>
</sst>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dd/mm/yy;@"/>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19]d\-mmm\-yyyy;@"/>
    <numFmt numFmtId="188" formatCode="dd\.mm\.yyyy"/>
    <numFmt numFmtId="189" formatCode="dd\.mm\.yyyy\."/>
    <numFmt numFmtId="190" formatCode="#,##0.00_ ;\-#,##0.00\ "/>
  </numFmts>
  <fonts count="11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6"/>
      <color indexed="8"/>
      <name val="Times New Roman"/>
      <family val="1"/>
    </font>
    <font>
      <b/>
      <u val="single"/>
      <sz val="10"/>
      <name val="Times New Roman"/>
      <family val="1"/>
    </font>
    <font>
      <sz val="6"/>
      <name val="Times New Roman"/>
      <family val="2"/>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sz val="11"/>
      <color indexed="8"/>
      <name val="Times New Roman"/>
      <family val="1"/>
    </font>
    <font>
      <sz val="8"/>
      <color indexed="8"/>
      <name val="Times New Roman"/>
      <family val="1"/>
    </font>
    <font>
      <b/>
      <sz val="18"/>
      <color indexed="10"/>
      <name val="Times New Roman"/>
      <family val="1"/>
    </font>
    <font>
      <sz val="7"/>
      <color indexed="8"/>
      <name val="Times New Roman"/>
      <family val="1"/>
    </font>
    <font>
      <b/>
      <sz val="9"/>
      <color indexed="9"/>
      <name val="Times New Roman"/>
      <family val="1"/>
    </font>
    <font>
      <sz val="9"/>
      <color indexed="55"/>
      <name val="Calibri"/>
      <family val="2"/>
    </font>
    <font>
      <sz val="9"/>
      <color indexed="55"/>
      <name val="Times New Roman"/>
      <family val="2"/>
    </font>
    <font>
      <b/>
      <sz val="9"/>
      <color indexed="55"/>
      <name val="Calibri"/>
      <family val="2"/>
    </font>
    <font>
      <b/>
      <sz val="18"/>
      <color indexed="55"/>
      <name val="Times New Roman"/>
      <family val="1"/>
    </font>
    <font>
      <b/>
      <i/>
      <sz val="8"/>
      <color indexed="8"/>
      <name val="Times New Roman"/>
      <family val="1"/>
    </font>
    <font>
      <i/>
      <sz val="8"/>
      <color indexed="8"/>
      <name val="Times New Roman"/>
      <family val="1"/>
    </font>
    <font>
      <b/>
      <sz val="9"/>
      <color indexed="9"/>
      <name val="Calibri"/>
      <family val="2"/>
    </font>
    <font>
      <sz val="9"/>
      <color indexed="9"/>
      <name val="Times New Roman"/>
      <family val="1"/>
    </font>
    <font>
      <b/>
      <sz val="6"/>
      <color indexed="8"/>
      <name val="Times New Roman"/>
      <family val="1"/>
    </font>
    <font>
      <vertAlign val="superscript"/>
      <sz val="6"/>
      <color indexed="8"/>
      <name val="Times New Roman"/>
      <family val="1"/>
    </font>
    <font>
      <vertAlign val="superscript"/>
      <sz val="9"/>
      <color indexed="8"/>
      <name val="Times New Roman"/>
      <family val="1"/>
    </font>
    <font>
      <sz val="8"/>
      <color indexed="8"/>
      <name val="Calibri"/>
      <family val="2"/>
    </font>
    <font>
      <sz val="11"/>
      <name val="Calibri"/>
      <family val="2"/>
    </font>
    <font>
      <i/>
      <sz val="10"/>
      <color indexed="8"/>
      <name val="Times New Roman"/>
      <family val="1"/>
    </font>
    <font>
      <sz val="10.5"/>
      <color indexed="8"/>
      <name val="Times New Roman"/>
      <family val="1"/>
    </font>
    <font>
      <i/>
      <sz val="12"/>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11"/>
      <color theme="1"/>
      <name val="Times New Roman"/>
      <family val="1"/>
    </font>
    <font>
      <sz val="9"/>
      <color theme="1"/>
      <name val="Times New Roman"/>
      <family val="1"/>
    </font>
    <font>
      <b/>
      <sz val="9"/>
      <color rgb="FF000000"/>
      <name val="Times New Roman"/>
      <family val="1"/>
    </font>
    <font>
      <sz val="8"/>
      <color theme="1"/>
      <name val="Times New Roman"/>
      <family val="1"/>
    </font>
    <font>
      <b/>
      <sz val="18"/>
      <color rgb="FFFF0000"/>
      <name val="Times New Roman"/>
      <family val="1"/>
    </font>
    <font>
      <sz val="7"/>
      <color theme="1"/>
      <name val="Times New Roman"/>
      <family val="1"/>
    </font>
    <font>
      <b/>
      <sz val="9"/>
      <color theme="0"/>
      <name val="Times New Roman"/>
      <family val="1"/>
    </font>
    <font>
      <sz val="9"/>
      <color theme="0" tint="-0.3499799966812134"/>
      <name val="Calibri"/>
      <family val="2"/>
    </font>
    <font>
      <sz val="9"/>
      <color theme="0" tint="-0.3499799966812134"/>
      <name val="Times New Roman"/>
      <family val="2"/>
    </font>
    <font>
      <b/>
      <sz val="9"/>
      <color theme="0" tint="-0.3499799966812134"/>
      <name val="Calibri"/>
      <family val="2"/>
    </font>
    <font>
      <b/>
      <sz val="18"/>
      <color theme="0" tint="-0.3499799966812134"/>
      <name val="Times New Roman"/>
      <family val="1"/>
    </font>
    <font>
      <b/>
      <sz val="9"/>
      <color theme="1"/>
      <name val="Times New Roman"/>
      <family val="1"/>
    </font>
    <font>
      <b/>
      <i/>
      <sz val="8"/>
      <color theme="1"/>
      <name val="Times New Roman"/>
      <family val="1"/>
    </font>
    <font>
      <i/>
      <sz val="8"/>
      <color theme="1"/>
      <name val="Times New Roman"/>
      <family val="1"/>
    </font>
    <font>
      <sz val="9"/>
      <color rgb="FF000000"/>
      <name val="Times New Roman"/>
      <family val="1"/>
    </font>
    <font>
      <b/>
      <sz val="9"/>
      <color theme="0"/>
      <name val="Calibri"/>
      <family val="2"/>
    </font>
    <font>
      <sz val="9"/>
      <color theme="0"/>
      <name val="Times New Roman"/>
      <family val="1"/>
    </font>
    <font>
      <b/>
      <sz val="6"/>
      <color rgb="FF000000"/>
      <name val="Times New Roman"/>
      <family val="1"/>
    </font>
    <font>
      <vertAlign val="superscript"/>
      <sz val="6"/>
      <color theme="1"/>
      <name val="Times New Roman"/>
      <family val="1"/>
    </font>
    <font>
      <vertAlign val="superscript"/>
      <sz val="9"/>
      <color theme="1"/>
      <name val="Times New Roman"/>
      <family val="1"/>
    </font>
    <font>
      <sz val="6"/>
      <color theme="1"/>
      <name val="Times New Roman"/>
      <family val="1"/>
    </font>
    <font>
      <b/>
      <sz val="6"/>
      <color theme="1"/>
      <name val="Times New Roman"/>
      <family val="1"/>
    </font>
    <font>
      <sz val="6"/>
      <color rgb="FF000000"/>
      <name val="Times New Roman"/>
      <family val="1"/>
    </font>
    <font>
      <sz val="8"/>
      <color theme="1"/>
      <name val="Calibri"/>
      <family val="2"/>
    </font>
    <font>
      <i/>
      <sz val="10"/>
      <color theme="1"/>
      <name val="Times New Roman"/>
      <family val="1"/>
    </font>
    <font>
      <b/>
      <sz val="10"/>
      <color rgb="FF000000"/>
      <name val="Times New Roman"/>
      <family val="1"/>
    </font>
    <font>
      <u val="single"/>
      <sz val="11"/>
      <color theme="1"/>
      <name val="Times New Roman"/>
      <family val="1"/>
    </font>
    <font>
      <sz val="10.5"/>
      <color theme="1"/>
      <name val="Times New Roman"/>
      <family val="1"/>
    </font>
    <font>
      <i/>
      <sz val="12"/>
      <color theme="1"/>
      <name val="Times New Roman"/>
      <family val="1"/>
    </font>
    <font>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top style="thin"/>
      <bottom style="thin"/>
    </border>
    <border>
      <left style="thin"/>
      <right style="thin"/>
      <top style="thin"/>
      <bottom>
        <color indexed="63"/>
      </bottom>
    </border>
    <border>
      <left/>
      <right style="thin"/>
      <top style="thin"/>
      <bottom style="thin"/>
    </border>
    <border>
      <left/>
      <right style="thin"/>
      <top/>
      <bottom/>
    </border>
    <border>
      <left style="thin"/>
      <right style="thin"/>
      <top/>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6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8" fillId="0" borderId="9" applyNumberFormat="0" applyFill="0" applyAlignment="0" applyProtection="0"/>
    <xf numFmtId="0" fontId="7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0" fillId="32" borderId="0" applyNumberFormat="0" applyBorder="0" applyAlignment="0" applyProtection="0"/>
  </cellStyleXfs>
  <cellXfs count="48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81" fillId="0" borderId="0" xfId="0" applyFont="1" applyFill="1" applyAlignment="1">
      <alignment horizontal="center" vertical="center"/>
    </xf>
    <xf numFmtId="0" fontId="82" fillId="0" borderId="0" xfId="0" applyFont="1" applyFill="1" applyAlignment="1">
      <alignment/>
    </xf>
    <xf numFmtId="0" fontId="83" fillId="0" borderId="10" xfId="0" applyFont="1" applyFill="1" applyBorder="1" applyAlignment="1">
      <alignment horizontal="justify" vertical="center" wrapText="1"/>
    </xf>
    <xf numFmtId="0" fontId="81" fillId="0" borderId="10" xfId="0" applyFont="1" applyFill="1" applyBorder="1" applyAlignment="1">
      <alignment horizontal="center" vertical="center" wrapText="1"/>
    </xf>
    <xf numFmtId="0" fontId="81" fillId="0" borderId="10" xfId="0" applyFont="1" applyFill="1" applyBorder="1" applyAlignment="1">
      <alignment vertical="center" wrapText="1"/>
    </xf>
    <xf numFmtId="0" fontId="83" fillId="0" borderId="10" xfId="0" applyFont="1" applyFill="1" applyBorder="1" applyAlignment="1">
      <alignment vertical="center" wrapText="1"/>
    </xf>
    <xf numFmtId="0" fontId="83" fillId="0" borderId="11" xfId="0" applyFont="1" applyFill="1" applyBorder="1" applyAlignment="1">
      <alignment vertical="center" wrapText="1"/>
    </xf>
    <xf numFmtId="0" fontId="81" fillId="0" borderId="11" xfId="0" applyFont="1" applyFill="1" applyBorder="1" applyAlignment="1">
      <alignment horizontal="center" vertical="center" wrapText="1"/>
    </xf>
    <xf numFmtId="0" fontId="81" fillId="0" borderId="11" xfId="0" applyFont="1" applyFill="1" applyBorder="1" applyAlignment="1">
      <alignment vertical="center" wrapText="1"/>
    </xf>
    <xf numFmtId="0" fontId="81" fillId="0" borderId="0" xfId="0" applyFont="1" applyFill="1" applyAlignment="1">
      <alignment horizontal="justify" vertical="center"/>
    </xf>
    <xf numFmtId="0" fontId="84" fillId="0" borderId="0" xfId="0" applyFont="1" applyFill="1" applyAlignment="1">
      <alignment horizontal="center" vertical="center"/>
    </xf>
    <xf numFmtId="0" fontId="85" fillId="0" borderId="0" xfId="0" applyFont="1" applyAlignment="1">
      <alignment/>
    </xf>
    <xf numFmtId="0" fontId="86" fillId="0" borderId="0" xfId="0" applyFont="1" applyAlignment="1">
      <alignment/>
    </xf>
    <xf numFmtId="0" fontId="85" fillId="0" borderId="0" xfId="0" applyFont="1" applyBorder="1" applyAlignment="1">
      <alignment/>
    </xf>
    <xf numFmtId="0" fontId="81" fillId="33" borderId="0" xfId="0" applyFont="1" applyFill="1" applyAlignment="1">
      <alignment/>
    </xf>
    <xf numFmtId="0" fontId="84" fillId="33" borderId="0" xfId="0" applyFont="1" applyFill="1" applyAlignment="1">
      <alignment/>
    </xf>
    <xf numFmtId="0" fontId="84" fillId="33" borderId="0" xfId="0" applyFont="1" applyFill="1" applyAlignment="1">
      <alignment vertical="center"/>
    </xf>
    <xf numFmtId="0" fontId="84" fillId="33" borderId="0" xfId="0" applyFont="1" applyFill="1" applyAlignment="1">
      <alignment wrapText="1"/>
    </xf>
    <xf numFmtId="0" fontId="81" fillId="33" borderId="0" xfId="0" applyFont="1" applyFill="1" applyBorder="1" applyAlignment="1">
      <alignment/>
    </xf>
    <xf numFmtId="0" fontId="81" fillId="33" borderId="0" xfId="0" applyFont="1" applyFill="1" applyAlignment="1">
      <alignment vertical="center"/>
    </xf>
    <xf numFmtId="0" fontId="86" fillId="0" borderId="0" xfId="0" applyFont="1" applyAlignment="1">
      <alignment horizontal="center" vertical="center" wrapText="1"/>
    </xf>
    <xf numFmtId="0" fontId="84" fillId="33" borderId="0" xfId="0" applyFont="1" applyFill="1" applyAlignment="1">
      <alignment horizontal="center"/>
    </xf>
    <xf numFmtId="0" fontId="87" fillId="0" borderId="0" xfId="0" applyFont="1" applyAlignment="1">
      <alignment wrapText="1"/>
    </xf>
    <xf numFmtId="0" fontId="87" fillId="0" borderId="0" xfId="0" applyFont="1" applyAlignment="1">
      <alignment/>
    </xf>
    <xf numFmtId="0" fontId="81" fillId="0" borderId="0" xfId="0" applyFont="1" applyAlignment="1">
      <alignment wrapText="1"/>
    </xf>
    <xf numFmtId="0" fontId="88" fillId="0" borderId="0" xfId="0" applyFont="1" applyAlignment="1">
      <alignment wrapText="1"/>
    </xf>
    <xf numFmtId="0" fontId="85" fillId="0" borderId="0" xfId="0" applyFont="1" applyAlignment="1">
      <alignment horizontal="center" vertical="center" wrapText="1"/>
    </xf>
    <xf numFmtId="0" fontId="10" fillId="33" borderId="10" xfId="0" applyNumberFormat="1" applyFont="1" applyFill="1" applyBorder="1" applyAlignment="1">
      <alignment horizontal="center" vertical="center" wrapText="1"/>
    </xf>
    <xf numFmtId="0" fontId="81" fillId="33" borderId="12" xfId="0" applyFont="1" applyFill="1" applyBorder="1" applyAlignment="1">
      <alignment horizontal="left" vertical="center" wrapText="1"/>
    </xf>
    <xf numFmtId="0" fontId="81" fillId="33" borderId="12" xfId="0" applyFont="1" applyFill="1" applyBorder="1" applyAlignment="1">
      <alignment horizontal="center" vertical="center" wrapText="1"/>
    </xf>
    <xf numFmtId="0" fontId="81" fillId="33" borderId="12" xfId="0" applyFont="1" applyFill="1" applyBorder="1" applyAlignment="1">
      <alignment horizontal="center" vertical="center"/>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0" fontId="10" fillId="0" borderId="10" xfId="0" applyNumberFormat="1" applyFont="1" applyFill="1" applyBorder="1" applyAlignment="1">
      <alignment horizontal="center" vertical="center" wrapText="1"/>
    </xf>
    <xf numFmtId="2" fontId="10" fillId="33"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88" fillId="0" borderId="10" xfId="0" applyNumberFormat="1" applyFont="1" applyFill="1" applyBorder="1" applyAlignment="1">
      <alignment horizontal="center" vertical="center" wrapText="1"/>
    </xf>
    <xf numFmtId="0" fontId="85" fillId="0" borderId="0" xfId="0" applyFont="1" applyFill="1" applyAlignment="1">
      <alignment/>
    </xf>
    <xf numFmtId="0" fontId="85" fillId="0" borderId="0" xfId="0" applyFont="1" applyFill="1" applyAlignment="1">
      <alignment/>
    </xf>
    <xf numFmtId="0" fontId="86" fillId="0" borderId="0" xfId="0" applyFont="1" applyFill="1" applyAlignment="1">
      <alignment horizontal="center" vertical="center" wrapText="1"/>
    </xf>
    <xf numFmtId="0" fontId="5" fillId="0" borderId="0" xfId="0" applyFont="1" applyFill="1" applyAlignment="1">
      <alignment/>
    </xf>
    <xf numFmtId="0" fontId="81" fillId="33" borderId="10" xfId="0" applyFont="1" applyFill="1" applyBorder="1" applyAlignment="1">
      <alignment horizontal="center" vertical="center"/>
    </xf>
    <xf numFmtId="0" fontId="81" fillId="33" borderId="0" xfId="0" applyFont="1" applyFill="1" applyAlignment="1">
      <alignment wrapText="1"/>
    </xf>
    <xf numFmtId="0" fontId="81" fillId="33" borderId="10" xfId="0" applyFont="1" applyFill="1" applyBorder="1" applyAlignment="1">
      <alignment horizontal="center" vertical="center" wrapText="1"/>
    </xf>
    <xf numFmtId="0" fontId="84" fillId="33" borderId="0" xfId="0" applyFont="1" applyFill="1" applyAlignment="1">
      <alignment vertical="center" wrapText="1"/>
    </xf>
    <xf numFmtId="0" fontId="5" fillId="33" borderId="10" xfId="0" applyNumberFormat="1" applyFont="1" applyFill="1" applyBorder="1" applyAlignment="1">
      <alignment horizontal="center" vertical="center" wrapText="1"/>
    </xf>
    <xf numFmtId="0" fontId="85" fillId="0" borderId="0" xfId="0" applyFont="1" applyFill="1" applyAlignment="1">
      <alignment vertical="center"/>
    </xf>
    <xf numFmtId="0" fontId="86" fillId="0" borderId="0" xfId="0" applyFont="1" applyAlignment="1">
      <alignment horizontal="center"/>
    </xf>
    <xf numFmtId="0" fontId="88" fillId="33" borderId="10" xfId="0" applyNumberFormat="1" applyFont="1" applyFill="1" applyBorder="1" applyAlignment="1">
      <alignment horizontal="center" vertical="center" wrapText="1"/>
    </xf>
    <xf numFmtId="0" fontId="84" fillId="33" borderId="10" xfId="0" applyFont="1" applyFill="1" applyBorder="1" applyAlignment="1">
      <alignment horizontal="center" vertical="center" wrapText="1"/>
    </xf>
    <xf numFmtId="0" fontId="89" fillId="0" borderId="0" xfId="0" applyFont="1" applyAlignment="1">
      <alignment vertical="center"/>
    </xf>
    <xf numFmtId="0" fontId="85" fillId="0" borderId="0" xfId="0" applyFont="1" applyAlignment="1">
      <alignment vertical="center"/>
    </xf>
    <xf numFmtId="0" fontId="5" fillId="0" borderId="0" xfId="0" applyNumberFormat="1" applyFont="1" applyFill="1" applyAlignment="1">
      <alignment vertical="center"/>
    </xf>
    <xf numFmtId="0" fontId="5" fillId="0" borderId="0" xfId="0" applyNumberFormat="1" applyFont="1" applyFill="1" applyAlignment="1">
      <alignment/>
    </xf>
    <xf numFmtId="0" fontId="5" fillId="0" borderId="10" xfId="0" applyNumberFormat="1" applyFont="1" applyFill="1" applyBorder="1" applyAlignment="1">
      <alignment horizontal="center"/>
    </xf>
    <xf numFmtId="0" fontId="85" fillId="0" borderId="0" xfId="0" applyFont="1" applyFill="1" applyBorder="1" applyAlignment="1">
      <alignment/>
    </xf>
    <xf numFmtId="4" fontId="10" fillId="0" borderId="10" xfId="0" applyNumberFormat="1" applyFont="1" applyFill="1" applyBorder="1" applyAlignment="1">
      <alignment horizontal="center" vertical="center"/>
    </xf>
    <xf numFmtId="0" fontId="85" fillId="0" borderId="0" xfId="0" applyFont="1" applyFill="1" applyAlignment="1">
      <alignment horizontal="left"/>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quotePrefix="1">
      <alignment horizontal="center"/>
    </xf>
    <xf numFmtId="4" fontId="10" fillId="0" borderId="10" xfId="0" applyNumberFormat="1" applyFont="1" applyFill="1" applyBorder="1" applyAlignment="1">
      <alignment horizontal="center"/>
    </xf>
    <xf numFmtId="0" fontId="5" fillId="0" borderId="0" xfId="0" applyNumberFormat="1" applyFont="1" applyFill="1" applyAlignment="1">
      <alignment horizontal="left"/>
    </xf>
    <xf numFmtId="0" fontId="5" fillId="0" borderId="0" xfId="0" applyNumberFormat="1" applyFont="1" applyFill="1" applyAlignment="1">
      <alignment/>
    </xf>
    <xf numFmtId="0" fontId="5" fillId="33" borderId="0" xfId="0" applyNumberFormat="1" applyFont="1" applyFill="1" applyAlignment="1">
      <alignment/>
    </xf>
    <xf numFmtId="4" fontId="10" fillId="33" borderId="10" xfId="0" applyNumberFormat="1" applyFont="1" applyFill="1" applyBorder="1" applyAlignment="1">
      <alignment horizontal="center" vertical="center" wrapText="1"/>
    </xf>
    <xf numFmtId="0" fontId="5" fillId="33" borderId="0" xfId="0" applyNumberFormat="1" applyFont="1" applyFill="1" applyAlignment="1">
      <alignment/>
    </xf>
    <xf numFmtId="0" fontId="5" fillId="33" borderId="10" xfId="0" applyNumberFormat="1" applyFont="1" applyFill="1" applyBorder="1" applyAlignment="1">
      <alignment horizontal="center"/>
    </xf>
    <xf numFmtId="4" fontId="10" fillId="33" borderId="10" xfId="0" applyNumberFormat="1" applyFont="1" applyFill="1" applyBorder="1" applyAlignment="1">
      <alignment horizontal="center" vertical="center"/>
    </xf>
    <xf numFmtId="0" fontId="5" fillId="33" borderId="0" xfId="0" applyNumberFormat="1" applyFont="1" applyFill="1" applyAlignment="1">
      <alignment wrapText="1"/>
    </xf>
    <xf numFmtId="0" fontId="5" fillId="33" borderId="0" xfId="0" applyNumberFormat="1" applyFont="1" applyFill="1" applyAlignment="1">
      <alignment horizontal="center" vertical="center" wrapText="1"/>
    </xf>
    <xf numFmtId="0" fontId="5" fillId="33" borderId="0" xfId="0" applyNumberFormat="1" applyFont="1" applyFill="1" applyAlignment="1">
      <alignment horizontal="left"/>
    </xf>
    <xf numFmtId="0" fontId="10" fillId="33" borderId="0" xfId="0" applyNumberFormat="1" applyFont="1" applyFill="1" applyAlignment="1">
      <alignment/>
    </xf>
    <xf numFmtId="4" fontId="10" fillId="33" borderId="0" xfId="0" applyNumberFormat="1" applyFont="1" applyFill="1" applyBorder="1" applyAlignment="1">
      <alignment horizontal="center" vertical="center" wrapText="1"/>
    </xf>
    <xf numFmtId="0" fontId="86" fillId="0" borderId="0" xfId="0" applyFont="1" applyFill="1" applyAlignment="1">
      <alignment/>
    </xf>
    <xf numFmtId="0" fontId="81" fillId="33" borderId="10" xfId="0" applyFont="1" applyFill="1" applyBorder="1" applyAlignment="1">
      <alignment horizontal="center" vertical="center"/>
    </xf>
    <xf numFmtId="0" fontId="81" fillId="33" borderId="10" xfId="0" applyFont="1" applyFill="1" applyBorder="1" applyAlignment="1">
      <alignment horizontal="left" vertical="center" wrapText="1"/>
    </xf>
    <xf numFmtId="0" fontId="81" fillId="33" borderId="10" xfId="0" applyFont="1" applyFill="1" applyBorder="1" applyAlignment="1">
      <alignment horizontal="center" vertical="center" wrapText="1"/>
    </xf>
    <xf numFmtId="4" fontId="81" fillId="33" borderId="1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81" fillId="33" borderId="0" xfId="0" applyFont="1" applyFill="1" applyBorder="1" applyAlignment="1">
      <alignment vertical="center"/>
    </xf>
    <xf numFmtId="49" fontId="10" fillId="33" borderId="0" xfId="0" applyNumberFormat="1" applyFont="1" applyFill="1" applyBorder="1" applyAlignment="1">
      <alignment horizontal="center" vertical="center" wrapText="1"/>
    </xf>
    <xf numFmtId="4" fontId="81" fillId="33" borderId="0" xfId="0" applyNumberFormat="1" applyFont="1" applyFill="1" applyAlignment="1">
      <alignment/>
    </xf>
    <xf numFmtId="4" fontId="81" fillId="33" borderId="10" xfId="0" applyNumberFormat="1" applyFont="1" applyFill="1" applyBorder="1" applyAlignment="1">
      <alignment horizontal="center" vertical="center" wrapText="1"/>
    </xf>
    <xf numFmtId="4" fontId="84" fillId="33" borderId="10" xfId="0" applyNumberFormat="1" applyFont="1" applyFill="1" applyBorder="1" applyAlignment="1">
      <alignment horizontal="center" vertical="center" wrapText="1"/>
    </xf>
    <xf numFmtId="0" fontId="90" fillId="0" borderId="10" xfId="0" applyFont="1" applyFill="1" applyBorder="1" applyAlignment="1">
      <alignment horizontal="center" vertical="center" wrapText="1"/>
    </xf>
    <xf numFmtId="4" fontId="81" fillId="0" borderId="10" xfId="0" applyNumberFormat="1" applyFont="1" applyFill="1" applyBorder="1" applyAlignment="1">
      <alignment horizontal="center" vertical="center" wrapText="1"/>
    </xf>
    <xf numFmtId="4" fontId="84" fillId="33" borderId="0" xfId="0" applyNumberFormat="1" applyFont="1" applyFill="1" applyAlignment="1">
      <alignment/>
    </xf>
    <xf numFmtId="4" fontId="81" fillId="33" borderId="0" xfId="0" applyNumberFormat="1" applyFont="1" applyFill="1" applyAlignment="1">
      <alignment vertical="center"/>
    </xf>
    <xf numFmtId="4" fontId="84" fillId="33" borderId="0" xfId="0" applyNumberFormat="1" applyFont="1" applyFill="1" applyAlignment="1">
      <alignment vertical="center" wrapText="1"/>
    </xf>
    <xf numFmtId="4" fontId="81" fillId="33" borderId="0" xfId="0" applyNumberFormat="1" applyFont="1" applyFill="1" applyBorder="1" applyAlignment="1">
      <alignment/>
    </xf>
    <xf numFmtId="0" fontId="5" fillId="0" borderId="12" xfId="0" applyNumberFormat="1" applyFont="1" applyFill="1" applyBorder="1" applyAlignment="1">
      <alignment horizontal="center" vertical="center" wrapText="1"/>
    </xf>
    <xf numFmtId="0" fontId="91" fillId="33" borderId="0" xfId="0" applyFont="1" applyFill="1" applyAlignment="1">
      <alignment horizontal="right" vertical="center"/>
    </xf>
    <xf numFmtId="0" fontId="92" fillId="33" borderId="10" xfId="0" applyFont="1" applyFill="1" applyBorder="1" applyAlignment="1">
      <alignment horizontal="center" vertical="center" wrapText="1"/>
    </xf>
    <xf numFmtId="0" fontId="91" fillId="33" borderId="0" xfId="0" applyFont="1" applyFill="1" applyAlignment="1">
      <alignment horizontal="right" vertical="center" wrapText="1"/>
    </xf>
    <xf numFmtId="0" fontId="91" fillId="33" borderId="0" xfId="0" applyFont="1" applyFill="1" applyBorder="1" applyAlignment="1">
      <alignment horizontal="right" vertical="center"/>
    </xf>
    <xf numFmtId="4" fontId="5" fillId="0" borderId="10" xfId="0" applyNumberFormat="1" applyFont="1" applyFill="1" applyBorder="1" applyAlignment="1">
      <alignment horizontal="center" vertical="center" wrapText="1"/>
    </xf>
    <xf numFmtId="0" fontId="5" fillId="33" borderId="13" xfId="0" applyNumberFormat="1" applyFont="1" applyFill="1" applyBorder="1" applyAlignment="1">
      <alignment horizontal="center" wrapText="1"/>
    </xf>
    <xf numFmtId="0" fontId="81" fillId="33" borderId="10" xfId="0" applyFont="1" applyFill="1" applyBorder="1" applyAlignment="1">
      <alignment horizontal="center" vertical="center"/>
    </xf>
    <xf numFmtId="0" fontId="81" fillId="33" borderId="10" xfId="0" applyFont="1" applyFill="1" applyBorder="1" applyAlignment="1">
      <alignment horizontal="left" vertical="center" wrapText="1"/>
    </xf>
    <xf numFmtId="0" fontId="81" fillId="33" borderId="10" xfId="0" applyFont="1" applyFill="1" applyBorder="1" applyAlignment="1">
      <alignment horizontal="center" vertical="center" wrapText="1"/>
    </xf>
    <xf numFmtId="4" fontId="88" fillId="33" borderId="10" xfId="0" applyNumberFormat="1" applyFont="1" applyFill="1" applyBorder="1" applyAlignment="1">
      <alignment horizontal="center" vertical="center" wrapText="1"/>
    </xf>
    <xf numFmtId="4" fontId="84" fillId="0" borderId="14" xfId="0" applyNumberFormat="1" applyFont="1" applyFill="1" applyBorder="1" applyAlignment="1">
      <alignment horizontal="center" vertical="center" wrapText="1"/>
    </xf>
    <xf numFmtId="4" fontId="81" fillId="0" borderId="14" xfId="0" applyNumberFormat="1" applyFont="1" applyFill="1" applyBorder="1" applyAlignment="1">
      <alignment horizontal="center" vertical="center" wrapText="1"/>
    </xf>
    <xf numFmtId="4" fontId="84" fillId="0" borderId="10" xfId="0" applyNumberFormat="1" applyFont="1" applyFill="1" applyBorder="1" applyAlignment="1">
      <alignment horizontal="center" vertical="center" wrapText="1"/>
    </xf>
    <xf numFmtId="0" fontId="81" fillId="33" borderId="10" xfId="0" applyFont="1" applyFill="1" applyBorder="1" applyAlignment="1">
      <alignment horizontal="left" vertical="top" wrapText="1"/>
    </xf>
    <xf numFmtId="189" fontId="5" fillId="0" borderId="10" xfId="0" applyNumberFormat="1" applyFont="1" applyFill="1" applyBorder="1" applyAlignment="1">
      <alignment horizontal="center" vertical="center" wrapText="1"/>
    </xf>
    <xf numFmtId="4" fontId="84" fillId="33" borderId="10" xfId="0" applyNumberFormat="1" applyFont="1" applyFill="1" applyBorder="1" applyAlignment="1">
      <alignment horizontal="center" vertical="center"/>
    </xf>
    <xf numFmtId="4" fontId="84" fillId="0" borderId="15" xfId="0" applyNumberFormat="1" applyFont="1" applyFill="1" applyBorder="1" applyAlignment="1">
      <alignment horizontal="center" vertical="center" wrapText="1"/>
    </xf>
    <xf numFmtId="0" fontId="85" fillId="0" borderId="0" xfId="0" applyFont="1" applyFill="1" applyAlignment="1">
      <alignment horizontal="center"/>
    </xf>
    <xf numFmtId="0" fontId="5" fillId="0" borderId="0" xfId="0" applyNumberFormat="1" applyFont="1" applyFill="1" applyAlignment="1">
      <alignment horizontal="center" vertical="center"/>
    </xf>
    <xf numFmtId="0" fontId="85" fillId="0" borderId="0" xfId="0" applyFont="1" applyAlignment="1">
      <alignment horizontal="center" vertical="center"/>
    </xf>
    <xf numFmtId="0" fontId="5" fillId="0" borderId="0" xfId="0" applyNumberFormat="1" applyFont="1" applyFill="1" applyAlignment="1">
      <alignment/>
    </xf>
    <xf numFmtId="0" fontId="10" fillId="0" borderId="0" xfId="0" applyNumberFormat="1" applyFont="1" applyFill="1" applyAlignment="1">
      <alignment vertical="center"/>
    </xf>
    <xf numFmtId="0" fontId="88" fillId="0" borderId="0" xfId="0" applyFont="1" applyFill="1" applyAlignment="1">
      <alignment/>
    </xf>
    <xf numFmtId="4" fontId="93" fillId="0" borderId="0" xfId="0" applyNumberFormat="1" applyFont="1" applyFill="1" applyAlignment="1">
      <alignment vertical="center"/>
    </xf>
    <xf numFmtId="0" fontId="86" fillId="0" borderId="0" xfId="0" applyFont="1" applyFill="1" applyAlignment="1">
      <alignment horizontal="center"/>
    </xf>
    <xf numFmtId="4" fontId="93" fillId="0" borderId="0" xfId="0" applyNumberFormat="1" applyFont="1" applyFill="1" applyAlignment="1">
      <alignment horizontal="center" vertical="center"/>
    </xf>
    <xf numFmtId="0" fontId="88" fillId="0" borderId="0" xfId="0" applyFont="1" applyFill="1" applyAlignment="1">
      <alignment horizontal="center" vertical="center" wrapText="1"/>
    </xf>
    <xf numFmtId="0" fontId="94" fillId="34" borderId="0" xfId="0" applyFont="1" applyFill="1" applyAlignment="1">
      <alignment vertical="center"/>
    </xf>
    <xf numFmtId="0" fontId="95" fillId="34" borderId="0" xfId="0" applyNumberFormat="1" applyFont="1" applyFill="1" applyAlignment="1">
      <alignment vertical="center"/>
    </xf>
    <xf numFmtId="0" fontId="94" fillId="34" borderId="0" xfId="0" applyFont="1" applyFill="1" applyAlignment="1">
      <alignment/>
    </xf>
    <xf numFmtId="0" fontId="95" fillId="34" borderId="0" xfId="0" applyNumberFormat="1" applyFont="1" applyFill="1" applyAlignment="1">
      <alignment/>
    </xf>
    <xf numFmtId="0" fontId="96" fillId="34" borderId="0" xfId="0" applyFont="1" applyFill="1" applyAlignment="1">
      <alignment horizontal="center" vertical="center" wrapText="1"/>
    </xf>
    <xf numFmtId="0" fontId="94" fillId="34" borderId="0" xfId="0" applyFont="1" applyFill="1" applyBorder="1" applyAlignment="1">
      <alignment/>
    </xf>
    <xf numFmtId="0" fontId="94" fillId="34" borderId="0" xfId="0" applyFont="1" applyFill="1" applyAlignment="1">
      <alignment horizontal="left"/>
    </xf>
    <xf numFmtId="0" fontId="94" fillId="34" borderId="0" xfId="0" applyFont="1" applyFill="1" applyAlignment="1">
      <alignment/>
    </xf>
    <xf numFmtId="0" fontId="97" fillId="0" borderId="0" xfId="0" applyFont="1" applyFill="1" applyAlignment="1">
      <alignment/>
    </xf>
    <xf numFmtId="0" fontId="88" fillId="0" borderId="10" xfId="0" applyFont="1" applyFill="1" applyBorder="1" applyAlignment="1">
      <alignment vertical="center" wrapText="1"/>
    </xf>
    <xf numFmtId="4" fontId="98" fillId="0" borderId="10" xfId="0" applyNumberFormat="1" applyFont="1" applyFill="1" applyBorder="1" applyAlignment="1">
      <alignment horizontal="center" vertical="center" wrapText="1"/>
    </xf>
    <xf numFmtId="0" fontId="10" fillId="0" borderId="0" xfId="0" applyNumberFormat="1" applyFont="1" applyFill="1" applyAlignment="1">
      <alignment vertical="top" wrapText="1"/>
    </xf>
    <xf numFmtId="0" fontId="5" fillId="0" borderId="12" xfId="0" applyNumberFormat="1" applyFont="1" applyFill="1" applyBorder="1" applyAlignment="1">
      <alignment horizontal="center" vertical="top" wrapText="1"/>
    </xf>
    <xf numFmtId="0" fontId="5" fillId="0" borderId="0" xfId="0" applyNumberFormat="1" applyFont="1" applyFill="1" applyAlignment="1">
      <alignment horizontal="center" vertical="center" wrapText="1"/>
    </xf>
    <xf numFmtId="4" fontId="99" fillId="0" borderId="15" xfId="0" applyNumberFormat="1" applyFont="1" applyFill="1" applyBorder="1" applyAlignment="1">
      <alignment horizontal="center" vertical="center" wrapText="1"/>
    </xf>
    <xf numFmtId="4" fontId="100" fillId="0" borderId="14" xfId="0" applyNumberFormat="1" applyFont="1" applyFill="1" applyBorder="1" applyAlignment="1">
      <alignment horizontal="center" vertical="center" wrapText="1"/>
    </xf>
    <xf numFmtId="0" fontId="86" fillId="0" borderId="0" xfId="0" applyFont="1" applyFill="1" applyAlignment="1">
      <alignment vertical="center"/>
    </xf>
    <xf numFmtId="4" fontId="85" fillId="0" borderId="0" xfId="0" applyNumberFormat="1" applyFont="1" applyFill="1" applyAlignment="1">
      <alignment vertical="center"/>
    </xf>
    <xf numFmtId="0" fontId="5" fillId="0" borderId="0" xfId="0" applyNumberFormat="1" applyFont="1" applyFill="1" applyAlignment="1">
      <alignment horizontal="center" vertical="center" wrapText="1"/>
    </xf>
    <xf numFmtId="0" fontId="87" fillId="0" borderId="0" xfId="0" applyFont="1" applyAlignment="1">
      <alignment/>
    </xf>
    <xf numFmtId="0" fontId="2" fillId="0" borderId="0" xfId="0" applyNumberFormat="1" applyFont="1" applyFill="1" applyAlignment="1">
      <alignment/>
    </xf>
    <xf numFmtId="4" fontId="82" fillId="0" borderId="0" xfId="0" applyNumberFormat="1" applyFont="1" applyFill="1" applyAlignment="1">
      <alignment/>
    </xf>
    <xf numFmtId="4" fontId="81" fillId="0" borderId="0" xfId="0" applyNumberFormat="1" applyFont="1" applyFill="1" applyBorder="1" applyAlignment="1">
      <alignment horizontal="center" vertical="center" wrapText="1"/>
    </xf>
    <xf numFmtId="4" fontId="81" fillId="0" borderId="10" xfId="0" applyNumberFormat="1" applyFont="1" applyFill="1" applyBorder="1" applyAlignment="1" quotePrefix="1">
      <alignment horizontal="center" vertical="center" wrapText="1"/>
    </xf>
    <xf numFmtId="0" fontId="88" fillId="0" borderId="10" xfId="0" applyFont="1" applyFill="1" applyBorder="1" applyAlignment="1">
      <alignment horizontal="center" vertical="center" wrapText="1"/>
    </xf>
    <xf numFmtId="0" fontId="85" fillId="0" borderId="0" xfId="0" applyFont="1" applyFill="1" applyAlignment="1">
      <alignment horizontal="center" vertical="center"/>
    </xf>
    <xf numFmtId="14" fontId="88" fillId="0" borderId="10" xfId="0" applyNumberFormat="1" applyFont="1" applyFill="1" applyBorder="1" applyAlignment="1">
      <alignment horizontal="center" vertical="center" wrapText="1"/>
    </xf>
    <xf numFmtId="4" fontId="88" fillId="0" borderId="10" xfId="0" applyNumberFormat="1" applyFont="1" applyFill="1" applyBorder="1" applyAlignment="1">
      <alignment horizontal="center" vertical="center" wrapText="1"/>
    </xf>
    <xf numFmtId="0" fontId="5" fillId="0" borderId="0" xfId="0" applyNumberFormat="1" applyFont="1" applyFill="1" applyAlignment="1">
      <alignment/>
    </xf>
    <xf numFmtId="0" fontId="98" fillId="0" borderId="0" xfId="0" applyFont="1" applyFill="1" applyAlignment="1">
      <alignment/>
    </xf>
    <xf numFmtId="0" fontId="5" fillId="0" borderId="0" xfId="0" applyFont="1" applyFill="1" applyAlignment="1">
      <alignment horizontal="center" vertical="center" wrapText="1"/>
    </xf>
    <xf numFmtId="4" fontId="85" fillId="0" borderId="0" xfId="0" applyNumberFormat="1" applyFont="1" applyFill="1" applyAlignment="1">
      <alignment/>
    </xf>
    <xf numFmtId="0" fontId="84" fillId="0" borderId="0"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8" fillId="0" borderId="10" xfId="0" applyFont="1" applyBorder="1" applyAlignment="1">
      <alignment horizontal="center" vertical="center" wrapText="1"/>
    </xf>
    <xf numFmtId="0" fontId="89" fillId="0" borderId="0" xfId="0" applyFont="1" applyAlignment="1">
      <alignment horizontal="left" vertical="center"/>
    </xf>
    <xf numFmtId="0" fontId="88" fillId="0" borderId="10" xfId="0" applyFont="1" applyFill="1" applyBorder="1" applyAlignment="1">
      <alignment horizontal="center" vertical="center" wrapText="1"/>
    </xf>
    <xf numFmtId="0" fontId="81" fillId="33" borderId="10" xfId="0" applyFont="1" applyFill="1" applyBorder="1" applyAlignment="1">
      <alignment horizontal="center" vertical="center" wrapText="1"/>
    </xf>
    <xf numFmtId="49" fontId="81" fillId="33" borderId="10" xfId="0" applyNumberFormat="1" applyFont="1" applyFill="1" applyBorder="1" applyAlignment="1">
      <alignment horizontal="center" vertical="center" wrapText="1"/>
    </xf>
    <xf numFmtId="0" fontId="89" fillId="0" borderId="0" xfId="0" applyFont="1" applyFill="1" applyAlignment="1">
      <alignment horizontal="left" vertical="center"/>
    </xf>
    <xf numFmtId="0" fontId="5" fillId="33" borderId="0" xfId="0" applyNumberFormat="1" applyFont="1" applyFill="1" applyAlignment="1">
      <alignment wrapText="1"/>
    </xf>
    <xf numFmtId="0" fontId="101" fillId="0" borderId="0" xfId="0" applyFont="1" applyFill="1" applyAlignment="1">
      <alignment vertical="center"/>
    </xf>
    <xf numFmtId="0" fontId="89" fillId="0" borderId="0" xfId="0" applyFont="1" applyFill="1" applyAlignment="1">
      <alignment vertical="center"/>
    </xf>
    <xf numFmtId="49" fontId="5" fillId="33" borderId="10" xfId="0" applyNumberFormat="1" applyFont="1" applyFill="1" applyBorder="1" applyAlignment="1">
      <alignment horizontal="center" vertical="center" wrapText="1"/>
    </xf>
    <xf numFmtId="4" fontId="89"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98" fillId="0" borderId="0" xfId="0" applyFont="1" applyFill="1" applyAlignment="1">
      <alignment horizontal="center" vertical="center"/>
    </xf>
    <xf numFmtId="0" fontId="101" fillId="0" borderId="10" xfId="0" applyFont="1" applyFill="1" applyBorder="1" applyAlignment="1">
      <alignment horizontal="center" vertical="center" wrapText="1"/>
    </xf>
    <xf numFmtId="0" fontId="88" fillId="0" borderId="0" xfId="0" applyFont="1" applyFill="1" applyAlignment="1">
      <alignment horizontal="center"/>
    </xf>
    <xf numFmtId="0" fontId="88" fillId="0" borderId="0" xfId="0" applyFont="1" applyFill="1" applyBorder="1" applyAlignment="1">
      <alignment horizontal="center"/>
    </xf>
    <xf numFmtId="14" fontId="5" fillId="0" borderId="10" xfId="0" applyNumberFormat="1" applyFont="1" applyFill="1" applyBorder="1" applyAlignment="1">
      <alignment horizontal="center" vertical="center" wrapText="1"/>
    </xf>
    <xf numFmtId="189" fontId="88" fillId="0" borderId="10" xfId="0" applyNumberFormat="1" applyFont="1" applyBorder="1" applyAlignment="1">
      <alignment horizontal="center" vertical="center" wrapText="1"/>
    </xf>
    <xf numFmtId="4" fontId="102" fillId="0" borderId="0" xfId="0" applyNumberFormat="1" applyFont="1" applyFill="1" applyAlignment="1">
      <alignment horizontal="center" vertical="center"/>
    </xf>
    <xf numFmtId="4" fontId="86"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4" fontId="5" fillId="0" borderId="0" xfId="0" applyNumberFormat="1" applyFont="1" applyFill="1" applyAlignment="1">
      <alignment horizontal="center" vertical="center"/>
    </xf>
    <xf numFmtId="4" fontId="98" fillId="0" borderId="0" xfId="0" applyNumberFormat="1" applyFont="1" applyFill="1" applyAlignment="1">
      <alignment/>
    </xf>
    <xf numFmtId="14" fontId="5" fillId="0" borderId="13" xfId="0" applyNumberFormat="1" applyFont="1" applyFill="1" applyBorder="1" applyAlignment="1">
      <alignment horizontal="center" vertical="center" wrapText="1"/>
    </xf>
    <xf numFmtId="0" fontId="103" fillId="0" borderId="0" xfId="0" applyFont="1" applyFill="1" applyAlignment="1">
      <alignment vertical="center"/>
    </xf>
    <xf numFmtId="4" fontId="103" fillId="0" borderId="0" xfId="0" applyNumberFormat="1" applyFont="1" applyFill="1" applyAlignment="1">
      <alignment horizontal="left" vertical="center"/>
    </xf>
    <xf numFmtId="4" fontId="103" fillId="0" borderId="0" xfId="0" applyNumberFormat="1" applyFont="1" applyFill="1" applyAlignment="1">
      <alignment vertical="center"/>
    </xf>
    <xf numFmtId="4" fontId="81" fillId="0" borderId="15" xfId="0" applyNumberFormat="1" applyFont="1" applyFill="1" applyBorder="1" applyAlignment="1">
      <alignment horizontal="center" vertical="center" wrapText="1"/>
    </xf>
    <xf numFmtId="49" fontId="90" fillId="0" borderId="10" xfId="0" applyNumberFormat="1" applyFont="1" applyFill="1" applyBorder="1" applyAlignment="1">
      <alignment horizontal="center" vertical="center" wrapText="1"/>
    </xf>
    <xf numFmtId="0" fontId="10" fillId="33" borderId="0" xfId="0" applyNumberFormat="1" applyFont="1" applyFill="1" applyAlignment="1">
      <alignment horizontal="left" vertical="center" wrapText="1"/>
    </xf>
    <xf numFmtId="49" fontId="85" fillId="0" borderId="0" xfId="0" applyNumberFormat="1" applyFont="1" applyAlignment="1">
      <alignment horizontal="center" vertical="center"/>
    </xf>
    <xf numFmtId="0" fontId="86" fillId="0" borderId="0" xfId="0" applyFont="1" applyAlignment="1">
      <alignment horizontal="left"/>
    </xf>
    <xf numFmtId="49" fontId="10" fillId="33" borderId="0" xfId="0" applyNumberFormat="1" applyFont="1" applyFill="1" applyAlignment="1">
      <alignment horizontal="left" vertical="center" wrapText="1"/>
    </xf>
    <xf numFmtId="0" fontId="3" fillId="33" borderId="10" xfId="0" applyNumberFormat="1" applyFont="1" applyFill="1" applyBorder="1" applyAlignment="1">
      <alignment horizontal="center" vertical="center" wrapText="1"/>
    </xf>
    <xf numFmtId="0" fontId="5" fillId="0" borderId="0" xfId="0" applyNumberFormat="1" applyFont="1" applyFill="1" applyAlignment="1">
      <alignment horizontal="left" vertical="center" wrapText="1"/>
    </xf>
    <xf numFmtId="0" fontId="103" fillId="0" borderId="0" xfId="0" applyFont="1" applyFill="1" applyAlignment="1">
      <alignment horizontal="center" vertical="center"/>
    </xf>
    <xf numFmtId="0" fontId="93" fillId="0" borderId="0" xfId="0" applyNumberFormat="1" applyFont="1" applyFill="1" applyAlignment="1">
      <alignment horizontal="center" vertical="center" wrapText="1"/>
    </xf>
    <xf numFmtId="4" fontId="103" fillId="0" borderId="0" xfId="0" applyNumberFormat="1" applyFont="1" applyFill="1" applyAlignment="1">
      <alignment horizontal="center" vertical="center" wrapText="1"/>
    </xf>
    <xf numFmtId="0" fontId="103" fillId="0" borderId="0" xfId="0" applyNumberFormat="1" applyFont="1" applyFill="1" applyAlignment="1">
      <alignment horizontal="center" vertical="center" wrapText="1"/>
    </xf>
    <xf numFmtId="4" fontId="85" fillId="0" borderId="0" xfId="0" applyNumberFormat="1" applyFont="1" applyFill="1" applyAlignment="1">
      <alignment horizontal="center" vertical="center"/>
    </xf>
    <xf numFmtId="0" fontId="89" fillId="0" borderId="0" xfId="0" applyFont="1" applyFill="1" applyAlignment="1">
      <alignment horizontal="center" vertical="center"/>
    </xf>
    <xf numFmtId="0" fontId="101" fillId="0" borderId="0" xfId="0" applyFont="1" applyFill="1" applyAlignment="1">
      <alignment horizontal="center" vertical="center"/>
    </xf>
    <xf numFmtId="0" fontId="97" fillId="0" borderId="0" xfId="0" applyFont="1" applyFill="1" applyAlignment="1">
      <alignment vertical="center"/>
    </xf>
    <xf numFmtId="0" fontId="98" fillId="0" borderId="0" xfId="0" applyFont="1" applyFill="1" applyAlignment="1">
      <alignment vertical="center"/>
    </xf>
    <xf numFmtId="0" fontId="88" fillId="0" borderId="0" xfId="0" applyFont="1" applyFill="1" applyAlignment="1">
      <alignment horizontal="left"/>
    </xf>
    <xf numFmtId="0" fontId="104" fillId="0" borderId="0" xfId="0" applyFont="1" applyFill="1" applyAlignment="1">
      <alignment horizontal="left" vertical="center"/>
    </xf>
    <xf numFmtId="0" fontId="97" fillId="0" borderId="0" xfId="0" applyFont="1" applyFill="1" applyAlignment="1">
      <alignment horizontal="center"/>
    </xf>
    <xf numFmtId="0" fontId="98" fillId="0" borderId="0" xfId="0" applyFont="1" applyFill="1" applyAlignment="1">
      <alignment horizontal="center"/>
    </xf>
    <xf numFmtId="0" fontId="105" fillId="0" borderId="10" xfId="0" applyFont="1" applyFill="1" applyBorder="1" applyAlignment="1">
      <alignment horizontal="center" vertical="center" wrapText="1"/>
    </xf>
    <xf numFmtId="0" fontId="106" fillId="0" borderId="10" xfId="0" applyFont="1" applyFill="1" applyBorder="1" applyAlignment="1">
      <alignment horizontal="center" vertical="center" wrapText="1"/>
    </xf>
    <xf numFmtId="0" fontId="101" fillId="0" borderId="10" xfId="0" applyFont="1" applyFill="1" applyBorder="1" applyAlignment="1">
      <alignment vertical="center" wrapText="1"/>
    </xf>
    <xf numFmtId="0" fontId="98" fillId="0" borderId="10" xfId="0" applyFont="1" applyFill="1" applyBorder="1" applyAlignment="1">
      <alignment horizontal="center" vertical="center" wrapText="1"/>
    </xf>
    <xf numFmtId="0" fontId="98" fillId="0" borderId="10" xfId="0" applyFont="1" applyFill="1" applyBorder="1" applyAlignment="1">
      <alignment vertical="center" wrapText="1"/>
    </xf>
    <xf numFmtId="0" fontId="97" fillId="0" borderId="0" xfId="0" applyFont="1" applyFill="1" applyBorder="1" applyAlignment="1">
      <alignment vertical="center" wrapText="1"/>
    </xf>
    <xf numFmtId="0" fontId="107" fillId="0" borderId="0" xfId="0" applyFont="1" applyFill="1" applyAlignment="1">
      <alignment vertical="center" wrapText="1"/>
    </xf>
    <xf numFmtId="0" fontId="88" fillId="0" borderId="0" xfId="0" applyFont="1" applyFill="1" applyAlignment="1">
      <alignment vertical="center" wrapText="1"/>
    </xf>
    <xf numFmtId="0" fontId="97" fillId="0" borderId="0" xfId="0" applyFont="1" applyFill="1" applyBorder="1" applyAlignment="1">
      <alignment/>
    </xf>
    <xf numFmtId="0" fontId="88" fillId="0" borderId="0" xfId="0" applyFont="1" applyFill="1" applyBorder="1" applyAlignment="1">
      <alignment vertical="center" wrapText="1"/>
    </xf>
    <xf numFmtId="0" fontId="98" fillId="0"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107" fillId="0" borderId="0" xfId="0" applyFont="1" applyFill="1" applyAlignment="1">
      <alignment vertical="center"/>
    </xf>
    <xf numFmtId="0" fontId="97" fillId="0" borderId="0" xfId="0" applyFont="1" applyFill="1" applyBorder="1" applyAlignment="1">
      <alignment horizontal="justify" vertical="center" wrapText="1"/>
    </xf>
    <xf numFmtId="0" fontId="88" fillId="0" borderId="0" xfId="0" applyFont="1" applyFill="1" applyBorder="1" applyAlignment="1">
      <alignment horizontal="justify" vertical="center" wrapText="1"/>
    </xf>
    <xf numFmtId="0" fontId="88" fillId="0" borderId="0" xfId="0" applyFont="1" applyFill="1" applyBorder="1" applyAlignment="1">
      <alignment/>
    </xf>
    <xf numFmtId="0" fontId="97" fillId="0" borderId="0" xfId="0" applyFont="1" applyFill="1" applyAlignment="1">
      <alignment vertical="center" wrapText="1"/>
    </xf>
    <xf numFmtId="0" fontId="107" fillId="0" borderId="10" xfId="0" applyFont="1" applyFill="1" applyBorder="1" applyAlignment="1">
      <alignment horizontal="center" vertical="center" wrapText="1"/>
    </xf>
    <xf numFmtId="0" fontId="108" fillId="0" borderId="0" xfId="0" applyFont="1" applyFill="1" applyAlignment="1">
      <alignment horizontal="center" vertical="center"/>
    </xf>
    <xf numFmtId="0" fontId="109" fillId="0" borderId="0" xfId="0" applyFont="1" applyFill="1" applyAlignment="1">
      <alignment vertical="center"/>
    </xf>
    <xf numFmtId="0" fontId="108" fillId="0" borderId="0" xfId="0" applyFont="1" applyFill="1" applyAlignment="1">
      <alignment vertical="center"/>
    </xf>
    <xf numFmtId="4" fontId="98" fillId="0" borderId="10" xfId="0" applyNumberFormat="1" applyFont="1" applyFill="1" applyBorder="1" applyAlignment="1">
      <alignment horizontal="center" vertical="center"/>
    </xf>
    <xf numFmtId="0" fontId="88" fillId="0" borderId="0" xfId="0" applyFont="1" applyFill="1" applyAlignment="1">
      <alignment vertical="center"/>
    </xf>
    <xf numFmtId="0" fontId="109" fillId="0" borderId="0" xfId="0" applyFont="1" applyFill="1" applyBorder="1" applyAlignment="1">
      <alignment horizontal="left" vertical="center" wrapText="1"/>
    </xf>
    <xf numFmtId="0" fontId="101" fillId="0" borderId="0" xfId="0" applyFont="1" applyFill="1" applyBorder="1" applyAlignment="1">
      <alignment horizontal="left" vertical="center" wrapText="1"/>
    </xf>
    <xf numFmtId="0" fontId="107" fillId="0" borderId="0" xfId="0" applyFont="1" applyFill="1" applyAlignment="1">
      <alignment/>
    </xf>
    <xf numFmtId="0" fontId="88" fillId="0" borderId="10" xfId="0" applyFont="1" applyFill="1" applyBorder="1" applyAlignment="1">
      <alignment horizontal="center" vertical="center" wrapText="1"/>
    </xf>
    <xf numFmtId="0" fontId="101" fillId="0" borderId="0" xfId="0" applyFont="1" applyFill="1" applyAlignment="1">
      <alignment horizontal="left" vertical="center"/>
    </xf>
    <xf numFmtId="0" fontId="81" fillId="33" borderId="10" xfId="0" applyFont="1" applyFill="1" applyBorder="1" applyAlignment="1">
      <alignment horizontal="center" vertical="center"/>
    </xf>
    <xf numFmtId="0" fontId="5" fillId="33" borderId="0" xfId="0" applyNumberFormat="1" applyFont="1" applyFill="1" applyBorder="1" applyAlignment="1">
      <alignment horizontal="left" wrapText="1"/>
    </xf>
    <xf numFmtId="0" fontId="88" fillId="0" borderId="10" xfId="0" applyFont="1" applyFill="1" applyBorder="1" applyAlignment="1">
      <alignment horizontal="center" vertical="center" wrapText="1"/>
    </xf>
    <xf numFmtId="0" fontId="90"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110" fillId="0" borderId="0" xfId="0" applyFont="1" applyAlignment="1">
      <alignment/>
    </xf>
    <xf numFmtId="0" fontId="5" fillId="33" borderId="10" xfId="0" applyNumberFormat="1" applyFont="1" applyFill="1" applyBorder="1" applyAlignment="1">
      <alignment horizontal="center" vertical="top" wrapText="1"/>
    </xf>
    <xf numFmtId="0" fontId="88" fillId="33" borderId="10" xfId="0" applyFont="1" applyFill="1" applyBorder="1" applyAlignment="1">
      <alignment horizontal="center" vertical="center"/>
    </xf>
    <xf numFmtId="0" fontId="5" fillId="0" borderId="16" xfId="0" applyFont="1" applyFill="1" applyBorder="1" applyAlignment="1">
      <alignment horizontal="center" vertical="center" wrapText="1"/>
    </xf>
    <xf numFmtId="189" fontId="5" fillId="0" borderId="16" xfId="0" applyNumberFormat="1" applyFont="1" applyFill="1" applyBorder="1" applyAlignment="1">
      <alignment horizontal="center" vertical="center" wrapText="1"/>
    </xf>
    <xf numFmtId="4" fontId="5" fillId="0" borderId="16"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88" fillId="0" borderId="0" xfId="0" applyNumberFormat="1" applyFont="1" applyFill="1" applyAlignment="1">
      <alignment/>
    </xf>
    <xf numFmtId="0" fontId="88"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88" fillId="0" borderId="10" xfId="0" applyFont="1" applyFill="1" applyBorder="1" applyAlignment="1">
      <alignment horizontal="center" vertical="center" wrapText="1"/>
    </xf>
    <xf numFmtId="0" fontId="2" fillId="0" borderId="0" xfId="0" applyFont="1" applyFill="1" applyAlignment="1">
      <alignment/>
    </xf>
    <xf numFmtId="4" fontId="2" fillId="0" borderId="0" xfId="0" applyNumberFormat="1" applyFont="1" applyFill="1" applyAlignment="1">
      <alignment/>
    </xf>
    <xf numFmtId="0" fontId="5" fillId="33" borderId="12"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2"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14" xfId="0" applyNumberFormat="1" applyFont="1" applyFill="1" applyBorder="1" applyAlignment="1">
      <alignment horizontal="left" vertical="center" wrapText="1"/>
    </xf>
    <xf numFmtId="0" fontId="5" fillId="33" borderId="12" xfId="0" applyNumberFormat="1" applyFont="1" applyFill="1" applyBorder="1" applyAlignment="1">
      <alignment horizontal="left" vertical="top" wrapText="1"/>
    </xf>
    <xf numFmtId="0" fontId="5" fillId="33" borderId="17" xfId="0" applyNumberFormat="1" applyFont="1" applyFill="1" applyBorder="1" applyAlignment="1">
      <alignment horizontal="left" vertical="top" wrapText="1"/>
    </xf>
    <xf numFmtId="0" fontId="5" fillId="33" borderId="14" xfId="0" applyNumberFormat="1" applyFont="1" applyFill="1" applyBorder="1" applyAlignment="1">
      <alignment horizontal="left" vertical="top" wrapText="1"/>
    </xf>
    <xf numFmtId="0" fontId="6" fillId="33" borderId="18" xfId="0" applyNumberFormat="1" applyFont="1" applyFill="1" applyBorder="1" applyAlignment="1">
      <alignment horizontal="center" vertical="center" wrapText="1"/>
    </xf>
    <xf numFmtId="0" fontId="88" fillId="33" borderId="12" xfId="0" applyNumberFormat="1" applyFont="1" applyFill="1" applyBorder="1" applyAlignment="1">
      <alignment horizontal="center" vertical="center" wrapText="1"/>
    </xf>
    <xf numFmtId="0" fontId="88" fillId="33" borderId="17" xfId="0" applyNumberFormat="1" applyFont="1" applyFill="1" applyBorder="1" applyAlignment="1">
      <alignment horizontal="center" vertical="center" wrapText="1"/>
    </xf>
    <xf numFmtId="0" fontId="88" fillId="33" borderId="14"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2" xfId="0" applyNumberFormat="1" applyFont="1" applyFill="1" applyBorder="1" applyAlignment="1">
      <alignment horizontal="left" vertical="top" wrapText="1"/>
    </xf>
    <xf numFmtId="0" fontId="2" fillId="33" borderId="17" xfId="0" applyNumberFormat="1" applyFont="1" applyFill="1" applyBorder="1" applyAlignment="1">
      <alignment horizontal="left" vertical="top" wrapText="1"/>
    </xf>
    <xf numFmtId="0" fontId="2" fillId="33" borderId="14" xfId="0" applyNumberFormat="1" applyFont="1" applyFill="1" applyBorder="1" applyAlignment="1">
      <alignment horizontal="left" vertical="top"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3" borderId="12"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0" fontId="2" fillId="33" borderId="14" xfId="0" applyNumberFormat="1" applyFont="1" applyFill="1" applyBorder="1" applyAlignment="1">
      <alignment horizontal="left" wrapText="1"/>
    </xf>
    <xf numFmtId="0" fontId="2" fillId="33" borderId="17"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7"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2" xfId="0" applyFont="1" applyFill="1" applyBorder="1" applyAlignment="1">
      <alignment horizontal="left" vertical="center" wrapText="1"/>
    </xf>
    <xf numFmtId="0" fontId="58" fillId="33" borderId="12" xfId="42" applyFont="1" applyFill="1" applyBorder="1" applyAlignment="1">
      <alignment horizontal="center" vertical="center" wrapText="1"/>
    </xf>
    <xf numFmtId="0" fontId="2" fillId="33" borderId="19"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9"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24" xfId="0"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2" fillId="33" borderId="22"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3" borderId="12"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33" borderId="12"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12" xfId="0" applyNumberFormat="1" applyFont="1" applyFill="1" applyBorder="1" applyAlignment="1">
      <alignment horizontal="center" wrapText="1"/>
    </xf>
    <xf numFmtId="0" fontId="2" fillId="33" borderId="17" xfId="0" applyNumberFormat="1" applyFont="1" applyFill="1" applyBorder="1" applyAlignment="1">
      <alignment horizontal="center" wrapText="1"/>
    </xf>
    <xf numFmtId="0" fontId="2" fillId="33" borderId="14" xfId="0" applyNumberFormat="1" applyFont="1" applyFill="1" applyBorder="1" applyAlignment="1">
      <alignment horizontal="center" wrapText="1"/>
    </xf>
    <xf numFmtId="0" fontId="5" fillId="33" borderId="19"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10" fillId="0" borderId="18" xfId="0" applyNumberFormat="1" applyFont="1" applyFill="1" applyBorder="1" applyAlignment="1">
      <alignment horizontal="center" vertical="top" wrapText="1"/>
    </xf>
    <xf numFmtId="0" fontId="84" fillId="0" borderId="0"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4" fillId="0" borderId="0" xfId="0" applyFont="1" applyFill="1" applyAlignment="1">
      <alignment horizontal="center" vertical="center" wrapText="1"/>
    </xf>
    <xf numFmtId="0" fontId="106" fillId="0" borderId="10"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9" fillId="0" borderId="0" xfId="0" applyFont="1" applyFill="1" applyAlignment="1">
      <alignment horizontal="center" vertical="center"/>
    </xf>
    <xf numFmtId="0" fontId="89" fillId="0" borderId="0" xfId="0" applyFont="1" applyFill="1" applyAlignment="1">
      <alignment horizontal="left" vertical="center"/>
    </xf>
    <xf numFmtId="0" fontId="101" fillId="0" borderId="0" xfId="0" applyFont="1" applyFill="1" applyAlignment="1">
      <alignment horizontal="left" vertical="center"/>
    </xf>
    <xf numFmtId="4" fontId="101" fillId="0" borderId="12" xfId="0" applyNumberFormat="1" applyFont="1" applyFill="1" applyBorder="1" applyAlignment="1">
      <alignment horizontal="center" vertical="center" wrapText="1"/>
    </xf>
    <xf numFmtId="4" fontId="101" fillId="0" borderId="14" xfId="0" applyNumberFormat="1"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88" fillId="0" borderId="18" xfId="0" applyFont="1" applyFill="1" applyBorder="1" applyAlignment="1">
      <alignment horizontal="left" vertical="center"/>
    </xf>
    <xf numFmtId="0" fontId="107" fillId="0" borderId="0" xfId="0" applyFont="1" applyFill="1" applyBorder="1" applyAlignment="1">
      <alignment horizontal="center" vertical="center"/>
    </xf>
    <xf numFmtId="0" fontId="88" fillId="0" borderId="0" xfId="0" applyFont="1" applyFill="1" applyAlignment="1">
      <alignment horizontal="left" vertical="center"/>
    </xf>
    <xf numFmtId="0" fontId="9" fillId="0" borderId="0" xfId="0" applyFont="1" applyFill="1" applyAlignment="1">
      <alignment vertical="center"/>
    </xf>
    <xf numFmtId="0" fontId="98" fillId="0" borderId="0" xfId="0" applyFont="1" applyFill="1" applyAlignment="1">
      <alignment vertical="center"/>
    </xf>
    <xf numFmtId="0" fontId="101" fillId="0" borderId="18" xfId="0" applyFont="1" applyFill="1" applyBorder="1" applyAlignment="1">
      <alignment horizontal="left" vertical="center"/>
    </xf>
    <xf numFmtId="0" fontId="88" fillId="0" borderId="10" xfId="0" applyFont="1" applyFill="1" applyBorder="1" applyAlignment="1">
      <alignment horizontal="left" vertical="center" wrapText="1"/>
    </xf>
    <xf numFmtId="0" fontId="101" fillId="0" borderId="0" xfId="0" applyFont="1" applyFill="1" applyBorder="1" applyAlignment="1">
      <alignment horizontal="left" vertical="center" wrapText="1"/>
    </xf>
    <xf numFmtId="0" fontId="101" fillId="0" borderId="0" xfId="0" applyFont="1" applyFill="1" applyBorder="1" applyAlignment="1">
      <alignment vertical="center"/>
    </xf>
    <xf numFmtId="0" fontId="88" fillId="0" borderId="12" xfId="0" applyFont="1" applyFill="1" applyBorder="1" applyAlignment="1">
      <alignment horizontal="left" vertical="center" wrapText="1"/>
    </xf>
    <xf numFmtId="0" fontId="88" fillId="0" borderId="17" xfId="0" applyFont="1" applyFill="1" applyBorder="1" applyAlignment="1">
      <alignment horizontal="left" vertical="center" wrapText="1"/>
    </xf>
    <xf numFmtId="0" fontId="88" fillId="0" borderId="14" xfId="0" applyFont="1" applyFill="1" applyBorder="1" applyAlignment="1">
      <alignment horizontal="left" vertical="center" wrapText="1"/>
    </xf>
    <xf numFmtId="0" fontId="101" fillId="0" borderId="0" xfId="0" applyFont="1" applyFill="1" applyBorder="1" applyAlignment="1">
      <alignment horizontal="left" vertical="center"/>
    </xf>
    <xf numFmtId="0" fontId="89" fillId="0" borderId="0" xfId="0" applyFont="1" applyFill="1" applyBorder="1" applyAlignment="1">
      <alignment horizontal="left" vertical="center"/>
    </xf>
    <xf numFmtId="0" fontId="98" fillId="0" borderId="0" xfId="0" applyFont="1" applyFill="1" applyAlignment="1">
      <alignment horizontal="left" vertical="center"/>
    </xf>
    <xf numFmtId="0" fontId="11" fillId="0" borderId="0" xfId="0" applyFont="1" applyFill="1" applyAlignment="1">
      <alignment vertical="center"/>
    </xf>
    <xf numFmtId="0" fontId="88" fillId="0" borderId="0" xfId="0" applyFont="1" applyFill="1" applyBorder="1" applyAlignment="1">
      <alignment horizontal="left" vertical="center"/>
    </xf>
    <xf numFmtId="4" fontId="89" fillId="0" borderId="10" xfId="0" applyNumberFormat="1" applyFont="1" applyFill="1" applyBorder="1" applyAlignment="1">
      <alignment horizontal="center" vertical="center" wrapText="1"/>
    </xf>
    <xf numFmtId="0" fontId="98" fillId="0" borderId="0" xfId="0" applyFont="1" applyFill="1" applyBorder="1" applyAlignment="1">
      <alignment horizontal="left" vertical="center"/>
    </xf>
    <xf numFmtId="0" fontId="101" fillId="0" borderId="10" xfId="0" applyFont="1" applyFill="1" applyBorder="1" applyAlignment="1">
      <alignment horizontal="center" vertical="center" wrapText="1"/>
    </xf>
    <xf numFmtId="4" fontId="98" fillId="0" borderId="10" xfId="0" applyNumberFormat="1" applyFont="1" applyFill="1" applyBorder="1" applyAlignment="1">
      <alignment horizontal="center" vertical="center" wrapText="1"/>
    </xf>
    <xf numFmtId="0" fontId="98" fillId="0" borderId="10"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88" fillId="0" borderId="10" xfId="0" applyFont="1" applyFill="1" applyBorder="1" applyAlignment="1">
      <alignment/>
    </xf>
    <xf numFmtId="0" fontId="88" fillId="0" borderId="10" xfId="0" applyFont="1" applyFill="1" applyBorder="1" applyAlignment="1">
      <alignment vertical="center" wrapText="1"/>
    </xf>
    <xf numFmtId="4" fontId="88" fillId="0" borderId="10" xfId="0" applyNumberFormat="1" applyFont="1" applyFill="1" applyBorder="1" applyAlignment="1">
      <alignment vertical="center" wrapText="1"/>
    </xf>
    <xf numFmtId="0" fontId="107" fillId="0" borderId="24" xfId="0" applyFont="1" applyFill="1" applyBorder="1" applyAlignment="1">
      <alignment horizontal="center" vertical="center" wrapText="1"/>
    </xf>
    <xf numFmtId="0" fontId="101" fillId="0" borderId="10" xfId="0" applyFont="1" applyFill="1" applyBorder="1" applyAlignment="1">
      <alignment horizontal="left" vertical="center" wrapText="1"/>
    </xf>
    <xf numFmtId="49" fontId="81" fillId="33" borderId="10" xfId="0" applyNumberFormat="1" applyFont="1" applyFill="1" applyBorder="1" applyAlignment="1">
      <alignment horizontal="center" vertical="center" wrapText="1"/>
    </xf>
    <xf numFmtId="0" fontId="111" fillId="33" borderId="24" xfId="0" applyFont="1" applyFill="1" applyBorder="1" applyAlignment="1" quotePrefix="1">
      <alignment wrapText="1"/>
    </xf>
    <xf numFmtId="0" fontId="111" fillId="33" borderId="24" xfId="0" applyFont="1" applyFill="1" applyBorder="1" applyAlignment="1">
      <alignment wrapText="1"/>
    </xf>
    <xf numFmtId="0" fontId="81" fillId="33" borderId="10" xfId="0" applyFont="1" applyFill="1" applyBorder="1" applyAlignment="1">
      <alignment horizontal="left" vertical="center"/>
    </xf>
    <xf numFmtId="0" fontId="81" fillId="33" borderId="10" xfId="0" applyFont="1" applyFill="1" applyBorder="1" applyAlignment="1">
      <alignment horizontal="center" vertical="center"/>
    </xf>
    <xf numFmtId="0" fontId="81" fillId="33" borderId="0" xfId="0" applyFont="1" applyFill="1" applyBorder="1" applyAlignment="1">
      <alignment vertical="center" wrapText="1"/>
    </xf>
    <xf numFmtId="0" fontId="84" fillId="33" borderId="0" xfId="0" applyFont="1" applyFill="1" applyAlignment="1">
      <alignment horizontal="left" wrapText="1"/>
    </xf>
    <xf numFmtId="0" fontId="81" fillId="33" borderId="0" xfId="0" applyFont="1" applyFill="1" applyAlignment="1">
      <alignment horizontal="justify" vertical="center"/>
    </xf>
    <xf numFmtId="0" fontId="81" fillId="33" borderId="10" xfId="0" applyFont="1" applyFill="1" applyBorder="1" applyAlignment="1">
      <alignment horizontal="left" vertical="center" wrapText="1"/>
    </xf>
    <xf numFmtId="0" fontId="84" fillId="33" borderId="10" xfId="0" applyFont="1" applyFill="1" applyBorder="1" applyAlignment="1">
      <alignment horizontal="left" vertical="center" wrapText="1"/>
    </xf>
    <xf numFmtId="0" fontId="84" fillId="33" borderId="10" xfId="0"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83" fillId="33" borderId="0" xfId="0" applyFont="1" applyFill="1" applyBorder="1" applyAlignment="1">
      <alignment vertical="center" wrapText="1"/>
    </xf>
    <xf numFmtId="0" fontId="84" fillId="33" borderId="0" xfId="0" applyFont="1" applyFill="1" applyAlignment="1">
      <alignment horizontal="left"/>
    </xf>
    <xf numFmtId="0" fontId="84" fillId="33" borderId="18" xfId="0" applyFont="1" applyFill="1" applyBorder="1" applyAlignment="1">
      <alignment horizontal="left" vertical="center" wrapText="1"/>
    </xf>
    <xf numFmtId="0" fontId="112" fillId="33" borderId="0" xfId="0" applyFont="1" applyFill="1" applyAlignment="1">
      <alignment vertical="center"/>
    </xf>
    <xf numFmtId="0" fontId="83" fillId="33" borderId="0" xfId="0" applyFont="1" applyFill="1" applyBorder="1" applyAlignment="1">
      <alignment vertical="center"/>
    </xf>
    <xf numFmtId="0" fontId="84" fillId="33" borderId="0" xfId="0" applyFont="1" applyFill="1" applyAlignment="1">
      <alignment horizontal="left" vertical="top" wrapText="1"/>
    </xf>
    <xf numFmtId="0" fontId="81" fillId="33" borderId="18" xfId="0" applyFont="1" applyFill="1" applyBorder="1" applyAlignment="1">
      <alignment horizontal="center" vertical="center" wrapText="1"/>
    </xf>
    <xf numFmtId="0" fontId="5" fillId="0" borderId="10" xfId="0" applyNumberFormat="1" applyFont="1" applyFill="1" applyBorder="1" applyAlignment="1">
      <alignment horizontal="left" vertical="center"/>
    </xf>
    <xf numFmtId="0" fontId="5" fillId="33" borderId="0" xfId="0" applyNumberFormat="1" applyFont="1" applyFill="1" applyAlignment="1">
      <alignment wrapText="1"/>
    </xf>
    <xf numFmtId="0" fontId="10" fillId="33" borderId="0" xfId="0" applyNumberFormat="1" applyFont="1" applyFill="1" applyAlignment="1">
      <alignment wrapText="1"/>
    </xf>
    <xf numFmtId="0" fontId="88" fillId="0" borderId="12" xfId="0" applyFont="1" applyBorder="1" applyAlignment="1">
      <alignment horizontal="left" vertical="center"/>
    </xf>
    <xf numFmtId="0" fontId="88" fillId="0" borderId="17" xfId="0" applyFont="1" applyBorder="1" applyAlignment="1">
      <alignment horizontal="left" vertical="center"/>
    </xf>
    <xf numFmtId="0" fontId="88" fillId="0" borderId="14" xfId="0" applyFont="1" applyBorder="1" applyAlignment="1">
      <alignment horizontal="left" vertical="center"/>
    </xf>
    <xf numFmtId="0" fontId="5" fillId="33" borderId="10" xfId="0" applyNumberFormat="1" applyFont="1" applyFill="1" applyBorder="1" applyAlignment="1">
      <alignment horizontal="left" vertical="center"/>
    </xf>
    <xf numFmtId="0" fontId="101" fillId="0" borderId="0" xfId="0" applyFont="1" applyFill="1" applyAlignment="1">
      <alignment horizontal="center" vertical="center"/>
    </xf>
    <xf numFmtId="0" fontId="5" fillId="0" borderId="10" xfId="0" applyNumberFormat="1" applyFont="1" applyFill="1" applyBorder="1" applyAlignment="1">
      <alignment horizontal="left" vertical="center"/>
    </xf>
    <xf numFmtId="0" fontId="101" fillId="0" borderId="0" xfId="0" applyFont="1" applyAlignment="1">
      <alignment horizontal="left" vertical="center"/>
    </xf>
    <xf numFmtId="0" fontId="88" fillId="0" borderId="10" xfId="0" applyFont="1" applyBorder="1" applyAlignment="1">
      <alignment horizontal="left" vertical="center"/>
    </xf>
    <xf numFmtId="0" fontId="10" fillId="33" borderId="0" xfId="0" applyNumberFormat="1" applyFont="1" applyFill="1" applyAlignment="1">
      <alignment wrapText="1"/>
    </xf>
    <xf numFmtId="0" fontId="5" fillId="0" borderId="0" xfId="0" applyNumberFormat="1" applyFont="1" applyFill="1" applyAlignment="1">
      <alignment wrapText="1"/>
    </xf>
    <xf numFmtId="0" fontId="10" fillId="0" borderId="0" xfId="0" applyNumberFormat="1" applyFont="1" applyFill="1" applyAlignment="1">
      <alignment vertical="center" wrapText="1"/>
    </xf>
    <xf numFmtId="0" fontId="5" fillId="0" borderId="10" xfId="0" applyNumberFormat="1" applyFont="1" applyFill="1" applyBorder="1" applyAlignment="1">
      <alignment horizontal="center" vertical="center" wrapText="1"/>
    </xf>
    <xf numFmtId="0" fontId="5" fillId="0" borderId="0" xfId="0" applyNumberFormat="1" applyFont="1" applyFill="1" applyAlignment="1">
      <alignment vertical="center" wrapText="1"/>
    </xf>
    <xf numFmtId="0" fontId="10"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left" vertical="center" wrapText="1"/>
    </xf>
    <xf numFmtId="0" fontId="101" fillId="0" borderId="0" xfId="0" applyFont="1" applyFill="1" applyAlignment="1">
      <alignment horizontal="left" vertical="center" wrapText="1"/>
    </xf>
    <xf numFmtId="0" fontId="101" fillId="0" borderId="10" xfId="0" applyFont="1" applyFill="1" applyBorder="1" applyAlignment="1">
      <alignment horizontal="left" vertical="center"/>
    </xf>
    <xf numFmtId="0" fontId="89" fillId="0" borderId="0" xfId="0" applyFont="1" applyFill="1" applyAlignment="1">
      <alignment horizontal="left" vertical="center" wrapText="1"/>
    </xf>
    <xf numFmtId="0" fontId="101" fillId="0" borderId="0" xfId="0" applyFont="1" applyFill="1" applyAlignment="1">
      <alignment vertical="center"/>
    </xf>
    <xf numFmtId="0" fontId="89" fillId="0" borderId="0" xfId="0" applyFont="1" applyFill="1" applyAlignment="1">
      <alignment vertical="center" wrapText="1"/>
    </xf>
    <xf numFmtId="0" fontId="5" fillId="0" borderId="10" xfId="0" applyNumberFormat="1" applyFont="1" applyFill="1" applyBorder="1" applyAlignment="1">
      <alignment horizontal="center"/>
    </xf>
    <xf numFmtId="0" fontId="5" fillId="0" borderId="10" xfId="0" applyNumberFormat="1" applyFont="1" applyFill="1" applyBorder="1" applyAlignment="1">
      <alignment horizontal="left"/>
    </xf>
    <xf numFmtId="0" fontId="89" fillId="0" borderId="0" xfId="0" applyFont="1" applyFill="1" applyAlignment="1">
      <alignment vertical="center"/>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xf>
    <xf numFmtId="0" fontId="5" fillId="0" borderId="0" xfId="0" applyNumberFormat="1" applyFont="1" applyFill="1" applyAlignment="1">
      <alignment vertical="top" wrapText="1"/>
    </xf>
    <xf numFmtId="0" fontId="10" fillId="0" borderId="0" xfId="0" applyNumberFormat="1" applyFont="1" applyFill="1" applyAlignment="1">
      <alignment vertical="top" wrapText="1"/>
    </xf>
    <xf numFmtId="0" fontId="101" fillId="0" borderId="0" xfId="0" applyFont="1" applyFill="1" applyAlignment="1">
      <alignment horizontal="left" wrapText="1"/>
    </xf>
    <xf numFmtId="0" fontId="10" fillId="0" borderId="12"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xf>
    <xf numFmtId="0" fontId="89" fillId="0" borderId="0" xfId="0" applyFont="1" applyFill="1" applyAlignment="1">
      <alignment horizontal="left" vertical="top" wrapText="1"/>
    </xf>
    <xf numFmtId="0" fontId="101" fillId="0" borderId="12" xfId="0" applyFont="1" applyFill="1" applyBorder="1" applyAlignment="1">
      <alignment horizontal="left" vertical="center"/>
    </xf>
    <xf numFmtId="0" fontId="101" fillId="0" borderId="17" xfId="0" applyFont="1" applyFill="1" applyBorder="1" applyAlignment="1">
      <alignment horizontal="left" vertical="center"/>
    </xf>
    <xf numFmtId="0" fontId="101" fillId="0" borderId="14" xfId="0" applyFont="1" applyFill="1" applyBorder="1" applyAlignment="1">
      <alignment horizontal="left" vertical="center"/>
    </xf>
    <xf numFmtId="0" fontId="18" fillId="0" borderId="10"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xf>
    <xf numFmtId="0" fontId="89" fillId="0" borderId="0" xfId="0" applyFont="1" applyAlignment="1">
      <alignment horizontal="left" vertical="center"/>
    </xf>
    <xf numFmtId="0" fontId="89" fillId="0" borderId="0" xfId="0" applyFont="1" applyAlignment="1">
      <alignment horizontal="center" vertical="center"/>
    </xf>
    <xf numFmtId="0" fontId="84" fillId="33" borderId="0" xfId="0" applyFont="1" applyFill="1" applyBorder="1" applyAlignment="1">
      <alignment horizontal="center" vertical="center" wrapText="1"/>
    </xf>
    <xf numFmtId="0" fontId="81" fillId="33" borderId="0" xfId="0" applyFont="1" applyFill="1" applyBorder="1" applyAlignment="1">
      <alignment horizontal="center" vertical="center" wrapText="1"/>
    </xf>
    <xf numFmtId="0" fontId="111" fillId="0" borderId="0" xfId="0" applyFont="1" applyFill="1" applyAlignment="1">
      <alignment horizontal="left" wrapText="1"/>
    </xf>
    <xf numFmtId="0" fontId="5" fillId="33" borderId="10" xfId="0" applyNumberFormat="1"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0" fontId="5" fillId="33" borderId="0" xfId="0" applyNumberFormat="1" applyFont="1" applyFill="1" applyAlignment="1">
      <alignment horizontal="left" vertical="center" wrapText="1"/>
    </xf>
    <xf numFmtId="49" fontId="5" fillId="33" borderId="0" xfId="0" applyNumberFormat="1" applyFont="1" applyFill="1" applyAlignment="1">
      <alignment horizontal="left" vertical="center" wrapText="1"/>
    </xf>
    <xf numFmtId="0" fontId="10" fillId="33" borderId="0" xfId="0" applyNumberFormat="1" applyFont="1" applyFill="1" applyAlignment="1">
      <alignment horizontal="left" vertical="center" wrapText="1"/>
    </xf>
    <xf numFmtId="49" fontId="10" fillId="33" borderId="0" xfId="0" applyNumberFormat="1" applyFont="1" applyFill="1" applyAlignment="1">
      <alignment horizontal="left" vertical="center" wrapText="1"/>
    </xf>
    <xf numFmtId="0" fontId="5" fillId="0" borderId="0" xfId="0" applyNumberFormat="1" applyFont="1" applyFill="1" applyAlignment="1">
      <alignment horizontal="center" vertical="center" wrapText="1"/>
    </xf>
    <xf numFmtId="0" fontId="10" fillId="0" borderId="0" xfId="0" applyNumberFormat="1" applyFont="1" applyFill="1" applyAlignment="1">
      <alignment horizontal="left" vertical="center" wrapText="1"/>
    </xf>
    <xf numFmtId="0" fontId="5" fillId="0" borderId="0" xfId="0" applyNumberFormat="1" applyFont="1" applyFill="1" applyAlignment="1">
      <alignment horizontal="left" vertical="center" wrapText="1"/>
    </xf>
    <xf numFmtId="0" fontId="5" fillId="0" borderId="18" xfId="0" applyNumberFormat="1" applyFont="1" applyFill="1" applyBorder="1" applyAlignment="1">
      <alignment horizontal="left" vertical="center" wrapText="1"/>
    </xf>
    <xf numFmtId="0" fontId="88" fillId="0" borderId="10" xfId="0" applyNumberFormat="1" applyFont="1" applyFill="1" applyBorder="1" applyAlignment="1">
      <alignment horizontal="left" vertical="center" wrapText="1"/>
    </xf>
    <xf numFmtId="0" fontId="5" fillId="0" borderId="0" xfId="0" applyNumberFormat="1" applyFont="1" applyFill="1" applyAlignment="1">
      <alignment wrapText="1"/>
    </xf>
    <xf numFmtId="0" fontId="10" fillId="0" borderId="0" xfId="0" applyNumberFormat="1" applyFont="1" applyFill="1" applyAlignment="1">
      <alignment wrapText="1"/>
    </xf>
    <xf numFmtId="0" fontId="5" fillId="0" borderId="0" xfId="0" applyNumberFormat="1" applyFont="1" applyFill="1" applyAlignment="1">
      <alignment horizontal="left" vertical="center" wrapText="1"/>
    </xf>
    <xf numFmtId="0" fontId="88" fillId="33" borderId="10" xfId="0" applyNumberFormat="1" applyFont="1" applyFill="1" applyBorder="1" applyAlignment="1">
      <alignment horizontal="left" vertical="center" wrapText="1"/>
    </xf>
    <xf numFmtId="0" fontId="5" fillId="33" borderId="0" xfId="0" applyNumberFormat="1" applyFont="1" applyFill="1" applyBorder="1" applyAlignment="1">
      <alignment horizontal="left" wrapText="1"/>
    </xf>
    <xf numFmtId="0" fontId="10" fillId="0" borderId="0" xfId="0" applyNumberFormat="1" applyFont="1" applyFill="1" applyAlignment="1">
      <alignment vertical="center" wrapText="1"/>
    </xf>
    <xf numFmtId="0" fontId="10" fillId="0" borderId="10" xfId="0" applyNumberFormat="1" applyFont="1" applyFill="1" applyBorder="1" applyAlignment="1">
      <alignment vertical="center" wrapText="1"/>
    </xf>
    <xf numFmtId="0" fontId="87" fillId="0" borderId="12"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12" xfId="0" applyFont="1" applyBorder="1" applyAlignment="1">
      <alignment horizontal="center" wrapText="1"/>
    </xf>
    <xf numFmtId="0" fontId="87" fillId="0" borderId="17" xfId="0" applyFont="1" applyBorder="1" applyAlignment="1">
      <alignment horizontal="center" wrapText="1"/>
    </xf>
    <xf numFmtId="0" fontId="87" fillId="0" borderId="14" xfId="0" applyFont="1" applyBorder="1" applyAlignment="1">
      <alignment horizontal="center" wrapText="1"/>
    </xf>
    <xf numFmtId="0" fontId="87" fillId="0" borderId="19" xfId="0" applyFont="1" applyBorder="1" applyAlignment="1">
      <alignment horizontal="center" wrapText="1"/>
    </xf>
    <xf numFmtId="0" fontId="87" fillId="0" borderId="24" xfId="0" applyFont="1" applyBorder="1" applyAlignment="1">
      <alignment horizontal="center" wrapText="1"/>
    </xf>
    <xf numFmtId="0" fontId="87" fillId="0" borderId="20" xfId="0" applyFont="1" applyBorder="1" applyAlignment="1">
      <alignment horizontal="center" wrapText="1"/>
    </xf>
    <xf numFmtId="0" fontId="87" fillId="0" borderId="22" xfId="0" applyFont="1" applyBorder="1" applyAlignment="1">
      <alignment horizontal="center" wrapText="1"/>
    </xf>
    <xf numFmtId="0" fontId="87" fillId="0" borderId="18" xfId="0" applyFont="1" applyBorder="1" applyAlignment="1">
      <alignment horizontal="center" wrapText="1"/>
    </xf>
    <xf numFmtId="0" fontId="87" fillId="0" borderId="23" xfId="0" applyFont="1" applyBorder="1" applyAlignment="1">
      <alignment horizontal="center" wrapText="1"/>
    </xf>
    <xf numFmtId="0" fontId="88" fillId="0" borderId="24" xfId="0" applyFont="1" applyBorder="1" applyAlignment="1">
      <alignment horizontal="center" wrapText="1"/>
    </xf>
    <xf numFmtId="0" fontId="87" fillId="0" borderId="24" xfId="0" applyFont="1" applyBorder="1" applyAlignment="1">
      <alignment horizontal="center"/>
    </xf>
    <xf numFmtId="0" fontId="81" fillId="0" borderId="10" xfId="0" applyFont="1" applyBorder="1" applyAlignment="1">
      <alignment horizontal="center" wrapText="1"/>
    </xf>
    <xf numFmtId="0" fontId="87" fillId="0" borderId="10" xfId="0" applyFont="1" applyBorder="1" applyAlignment="1">
      <alignment horizontal="center"/>
    </xf>
    <xf numFmtId="0" fontId="87" fillId="0" borderId="10" xfId="0" applyFont="1" applyBorder="1" applyAlignment="1">
      <alignment horizontal="center" wrapText="1"/>
    </xf>
    <xf numFmtId="0" fontId="88" fillId="0" borderId="24" xfId="0" applyFont="1" applyBorder="1" applyAlignment="1">
      <alignment horizontal="center" vertical="top" wrapText="1"/>
    </xf>
    <xf numFmtId="0" fontId="88" fillId="0" borderId="0" xfId="0" applyFont="1" applyAlignment="1">
      <alignment horizontal="center" vertical="top" wrapText="1"/>
    </xf>
    <xf numFmtId="0" fontId="87" fillId="0" borderId="0" xfId="0" applyFont="1" applyAlignment="1">
      <alignment horizontal="center"/>
    </xf>
    <xf numFmtId="0" fontId="87" fillId="0" borderId="0" xfId="0" applyFont="1" applyAlignment="1">
      <alignment horizontal="center" wrapText="1"/>
    </xf>
    <xf numFmtId="0" fontId="81" fillId="0" borderId="10" xfId="0" applyFont="1" applyBorder="1" applyAlignment="1">
      <alignment horizontal="center"/>
    </xf>
    <xf numFmtId="0" fontId="113" fillId="0" borderId="18" xfId="0" applyFont="1" applyBorder="1" applyAlignment="1">
      <alignment horizontal="center"/>
    </xf>
    <xf numFmtId="0" fontId="87" fillId="0" borderId="18" xfId="0" applyFont="1" applyBorder="1" applyAlignment="1">
      <alignment horizontal="center"/>
    </xf>
    <xf numFmtId="0" fontId="81" fillId="0" borderId="18" xfId="0" applyFont="1" applyBorder="1" applyAlignment="1">
      <alignment vertical="top" wrapText="1"/>
    </xf>
    <xf numFmtId="0" fontId="81" fillId="0" borderId="18" xfId="0" applyFont="1" applyBorder="1" applyAlignment="1">
      <alignment vertical="top"/>
    </xf>
    <xf numFmtId="0" fontId="87" fillId="0" borderId="0" xfId="0" applyFont="1" applyAlignment="1">
      <alignment/>
    </xf>
    <xf numFmtId="0" fontId="114" fillId="0" borderId="0" xfId="0" applyFont="1" applyAlignment="1">
      <alignment wrapText="1"/>
    </xf>
    <xf numFmtId="0" fontId="87" fillId="0" borderId="10" xfId="0" applyFont="1" applyBorder="1" applyAlignment="1">
      <alignment/>
    </xf>
    <xf numFmtId="0" fontId="115" fillId="0" borderId="10" xfId="0" applyFont="1" applyFill="1" applyBorder="1" applyAlignment="1">
      <alignment horizontal="center"/>
    </xf>
    <xf numFmtId="0" fontId="116" fillId="0" borderId="1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L41"/>
  <sheetViews>
    <sheetView view="pageBreakPreview" zoomScaleSheetLayoutView="100" zoomScalePageLayoutView="0" workbookViewId="0" topLeftCell="A1">
      <selection activeCell="A10" sqref="A10:AK10"/>
    </sheetView>
  </sheetViews>
  <sheetFormatPr defaultColWidth="1.421875" defaultRowHeight="15"/>
  <cols>
    <col min="1" max="36" width="2.28125" style="1" customWidth="1"/>
    <col min="37" max="37" width="3.00390625" style="1" customWidth="1"/>
    <col min="38" max="38" width="3.140625" style="1" customWidth="1"/>
    <col min="39" max="40" width="2.28125" style="1" customWidth="1"/>
    <col min="41" max="41" width="18.28125" style="1" customWidth="1"/>
    <col min="42" max="61" width="2.28125" style="1" customWidth="1"/>
    <col min="62" max="62" width="4.28125" style="1" customWidth="1"/>
    <col min="63" max="63" width="0.85546875" style="1" customWidth="1"/>
    <col min="64" max="16384" width="1.421875" style="1" customWidth="1"/>
  </cols>
  <sheetData>
    <row r="1" spans="1:38" ht="57" customHeight="1">
      <c r="A1" s="317" t="s">
        <v>538</v>
      </c>
      <c r="B1" s="315"/>
      <c r="C1" s="315"/>
      <c r="D1" s="315"/>
      <c r="E1" s="315"/>
      <c r="F1" s="315"/>
      <c r="G1" s="315"/>
      <c r="H1" s="315"/>
      <c r="I1" s="315"/>
      <c r="J1" s="315"/>
      <c r="K1" s="316"/>
      <c r="T1" s="318" t="s">
        <v>539</v>
      </c>
      <c r="U1" s="318"/>
      <c r="V1" s="318"/>
      <c r="W1" s="318"/>
      <c r="X1" s="318"/>
      <c r="Y1" s="318"/>
      <c r="Z1" s="318"/>
      <c r="AA1" s="318"/>
      <c r="AB1" s="318"/>
      <c r="AC1" s="318"/>
      <c r="AD1" s="318"/>
      <c r="AE1" s="318"/>
      <c r="AF1" s="318"/>
      <c r="AG1" s="318"/>
      <c r="AH1" s="318"/>
      <c r="AI1" s="318"/>
      <c r="AJ1" s="318"/>
      <c r="AK1" s="318"/>
      <c r="AL1" s="5"/>
    </row>
    <row r="2" spans="1:38" ht="12" customHeight="1">
      <c r="A2" s="3"/>
      <c r="B2" s="3"/>
      <c r="C2" s="3"/>
      <c r="D2" s="3"/>
      <c r="E2" s="3"/>
      <c r="F2" s="3"/>
      <c r="G2" s="3"/>
      <c r="H2" s="3"/>
      <c r="I2" s="3"/>
      <c r="J2" s="3"/>
      <c r="K2" s="3"/>
      <c r="R2" s="4"/>
      <c r="S2" s="4"/>
      <c r="T2" s="4"/>
      <c r="U2" s="4"/>
      <c r="V2" s="4"/>
      <c r="W2" s="4"/>
      <c r="X2" s="4"/>
      <c r="Y2" s="4"/>
      <c r="Z2" s="4"/>
      <c r="AA2" s="4"/>
      <c r="AB2" s="5"/>
      <c r="AC2" s="5"/>
      <c r="AD2" s="5"/>
      <c r="AE2" s="2"/>
      <c r="AF2" s="2"/>
      <c r="AG2" s="2"/>
      <c r="AH2" s="2"/>
      <c r="AI2" s="2"/>
      <c r="AJ2" s="2"/>
      <c r="AK2" s="2"/>
      <c r="AL2" s="2"/>
    </row>
    <row r="3" spans="1:38" ht="45" customHeight="1">
      <c r="A3" s="319" t="s">
        <v>0</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2"/>
    </row>
    <row r="4" spans="1:38" ht="14.25" customHeight="1">
      <c r="A4" s="275" t="s">
        <v>1</v>
      </c>
      <c r="B4" s="287"/>
      <c r="C4" s="287"/>
      <c r="D4" s="287"/>
      <c r="E4" s="287"/>
      <c r="F4" s="287"/>
      <c r="G4" s="287"/>
      <c r="H4" s="287"/>
      <c r="I4" s="287"/>
      <c r="J4" s="287"/>
      <c r="K4" s="287"/>
      <c r="L4" s="287"/>
      <c r="M4" s="287"/>
      <c r="N4" s="287"/>
      <c r="O4" s="276"/>
      <c r="P4" s="314" t="s">
        <v>597</v>
      </c>
      <c r="Q4" s="315"/>
      <c r="R4" s="315"/>
      <c r="S4" s="316"/>
      <c r="T4" s="320" t="s">
        <v>2</v>
      </c>
      <c r="U4" s="321"/>
      <c r="V4" s="321"/>
      <c r="W4" s="321"/>
      <c r="X4" s="321"/>
      <c r="Y4" s="321"/>
      <c r="Z4" s="321"/>
      <c r="AA4" s="321"/>
      <c r="AB4" s="321"/>
      <c r="AC4" s="321"/>
      <c r="AD4" s="321"/>
      <c r="AE4" s="321"/>
      <c r="AF4" s="321"/>
      <c r="AG4" s="322"/>
      <c r="AH4" s="320"/>
      <c r="AI4" s="321"/>
      <c r="AJ4" s="321"/>
      <c r="AK4" s="322"/>
      <c r="AL4" s="2"/>
    </row>
    <row r="5" spans="1:38" ht="14.25" customHeight="1">
      <c r="A5" s="7"/>
      <c r="B5" s="7"/>
      <c r="C5" s="7"/>
      <c r="D5" s="7"/>
      <c r="E5" s="7"/>
      <c r="F5" s="7"/>
      <c r="G5" s="7"/>
      <c r="H5" s="7"/>
      <c r="I5" s="7"/>
      <c r="J5" s="7"/>
      <c r="K5" s="7"/>
      <c r="L5" s="7"/>
      <c r="M5" s="7"/>
      <c r="N5" s="7"/>
      <c r="O5" s="7"/>
      <c r="P5" s="8"/>
      <c r="Q5" s="8"/>
      <c r="R5" s="8"/>
      <c r="S5" s="8"/>
      <c r="T5" s="8"/>
      <c r="U5" s="8"/>
      <c r="V5" s="8"/>
      <c r="W5" s="8"/>
      <c r="X5" s="8"/>
      <c r="Y5" s="8"/>
      <c r="Z5" s="8"/>
      <c r="AA5" s="8"/>
      <c r="AB5" s="8"/>
      <c r="AC5" s="8"/>
      <c r="AD5" s="8"/>
      <c r="AE5" s="8"/>
      <c r="AF5" s="8"/>
      <c r="AG5" s="8"/>
      <c r="AH5" s="8"/>
      <c r="AI5" s="8"/>
      <c r="AJ5" s="8"/>
      <c r="AK5" s="8"/>
      <c r="AL5" s="2"/>
    </row>
    <row r="6" spans="1:38" ht="14.25" customHeight="1">
      <c r="A6" s="7"/>
      <c r="B6" s="7"/>
      <c r="C6" s="7"/>
      <c r="D6" s="7"/>
      <c r="E6" s="7"/>
      <c r="F6" s="7"/>
      <c r="G6" s="7"/>
      <c r="H6" s="7"/>
      <c r="I6" s="7"/>
      <c r="J6" s="7"/>
      <c r="K6" s="7"/>
      <c r="L6" s="7"/>
      <c r="M6" s="7"/>
      <c r="N6" s="7"/>
      <c r="O6" s="7"/>
      <c r="P6" s="8"/>
      <c r="Q6" s="8"/>
      <c r="R6" s="8"/>
      <c r="S6" s="8"/>
      <c r="T6" s="8"/>
      <c r="U6" s="8"/>
      <c r="V6" s="8"/>
      <c r="W6" s="8"/>
      <c r="X6" s="8"/>
      <c r="Y6" s="8"/>
      <c r="Z6" s="8"/>
      <c r="AA6" s="8"/>
      <c r="AB6" s="8"/>
      <c r="AC6" s="8"/>
      <c r="AD6" s="8"/>
      <c r="AE6" s="8"/>
      <c r="AF6" s="8"/>
      <c r="AG6" s="8"/>
      <c r="AH6" s="8"/>
      <c r="AI6" s="8"/>
      <c r="AJ6" s="8"/>
      <c r="AK6" s="8"/>
      <c r="AL6" s="2"/>
    </row>
    <row r="7" spans="1:38" s="6" customFormat="1" ht="22.5" customHeight="1">
      <c r="A7" s="323" t="s">
        <v>761</v>
      </c>
      <c r="B7" s="324"/>
      <c r="C7" s="324"/>
      <c r="D7" s="324"/>
      <c r="E7" s="324"/>
      <c r="F7" s="324"/>
      <c r="G7" s="324"/>
      <c r="H7" s="324"/>
      <c r="I7" s="325"/>
      <c r="J7" s="314"/>
      <c r="K7" s="316"/>
      <c r="L7" s="275" t="s">
        <v>3</v>
      </c>
      <c r="M7" s="287"/>
      <c r="N7" s="287"/>
      <c r="O7" s="287"/>
      <c r="P7" s="276"/>
      <c r="Q7" s="314"/>
      <c r="R7" s="316"/>
      <c r="S7" s="314" t="s">
        <v>4</v>
      </c>
      <c r="T7" s="315"/>
      <c r="U7" s="315"/>
      <c r="V7" s="315"/>
      <c r="W7" s="316"/>
      <c r="X7" s="314"/>
      <c r="Y7" s="316"/>
      <c r="Z7" s="314" t="s">
        <v>5</v>
      </c>
      <c r="AA7" s="315"/>
      <c r="AB7" s="315"/>
      <c r="AC7" s="315"/>
      <c r="AD7" s="316"/>
      <c r="AE7" s="314" t="s">
        <v>597</v>
      </c>
      <c r="AF7" s="316"/>
      <c r="AG7" s="314" t="s">
        <v>6</v>
      </c>
      <c r="AH7" s="315"/>
      <c r="AI7" s="315"/>
      <c r="AJ7" s="315"/>
      <c r="AK7" s="316"/>
      <c r="AL7" s="5"/>
    </row>
    <row r="8" spans="1:38" ht="22.5" customHeight="1">
      <c r="A8" s="326"/>
      <c r="B8" s="327"/>
      <c r="C8" s="327"/>
      <c r="D8" s="327"/>
      <c r="E8" s="327"/>
      <c r="F8" s="327"/>
      <c r="G8" s="327"/>
      <c r="H8" s="327"/>
      <c r="I8" s="328"/>
      <c r="J8" s="275" t="s">
        <v>7</v>
      </c>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76"/>
      <c r="AL8" s="2"/>
    </row>
    <row r="9" spans="1:38" ht="22.5" customHeight="1">
      <c r="A9" s="9"/>
      <c r="B9" s="9"/>
      <c r="C9" s="9"/>
      <c r="D9" s="9"/>
      <c r="E9" s="9"/>
      <c r="F9" s="9"/>
      <c r="G9" s="9"/>
      <c r="H9" s="9"/>
      <c r="I9" s="9"/>
      <c r="J9" s="7"/>
      <c r="K9" s="7"/>
      <c r="L9" s="7"/>
      <c r="M9" s="7"/>
      <c r="N9" s="7"/>
      <c r="O9" s="7"/>
      <c r="P9" s="7"/>
      <c r="Q9" s="7"/>
      <c r="R9" s="7"/>
      <c r="S9" s="7"/>
      <c r="T9" s="7"/>
      <c r="U9" s="7"/>
      <c r="V9" s="7"/>
      <c r="W9" s="7"/>
      <c r="X9" s="7"/>
      <c r="Y9" s="7"/>
      <c r="Z9" s="7"/>
      <c r="AA9" s="7"/>
      <c r="AB9" s="7"/>
      <c r="AC9" s="7"/>
      <c r="AD9" s="7"/>
      <c r="AE9" s="7"/>
      <c r="AF9" s="7"/>
      <c r="AG9" s="7"/>
      <c r="AH9" s="7"/>
      <c r="AI9" s="7"/>
      <c r="AJ9" s="7"/>
      <c r="AK9" s="7"/>
      <c r="AL9" s="2"/>
    </row>
    <row r="10" spans="1:38" ht="60" customHeight="1">
      <c r="A10" s="294" t="s">
        <v>598</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6"/>
      <c r="AL10" s="2"/>
    </row>
    <row r="11" spans="1:38" ht="31.5" customHeight="1">
      <c r="A11" s="275">
        <v>1</v>
      </c>
      <c r="B11" s="276"/>
      <c r="C11" s="312" t="s">
        <v>8</v>
      </c>
      <c r="D11" s="313"/>
      <c r="E11" s="313"/>
      <c r="F11" s="313"/>
      <c r="G11" s="313"/>
      <c r="H11" s="313"/>
      <c r="I11" s="313"/>
      <c r="J11" s="313"/>
      <c r="K11" s="313"/>
      <c r="L11" s="313"/>
      <c r="M11" s="313"/>
      <c r="N11" s="313"/>
      <c r="O11" s="313"/>
      <c r="P11" s="313"/>
      <c r="Q11" s="313"/>
      <c r="R11" s="313"/>
      <c r="S11" s="313"/>
      <c r="T11" s="297"/>
      <c r="U11" s="298"/>
      <c r="V11" s="275">
        <v>3</v>
      </c>
      <c r="W11" s="276"/>
      <c r="X11" s="275">
        <v>7</v>
      </c>
      <c r="Y11" s="276"/>
      <c r="Z11" s="275">
        <v>1</v>
      </c>
      <c r="AA11" s="276"/>
      <c r="AB11" s="275">
        <v>2</v>
      </c>
      <c r="AC11" s="276"/>
      <c r="AD11" s="275">
        <v>0</v>
      </c>
      <c r="AE11" s="276"/>
      <c r="AF11" s="275">
        <v>4</v>
      </c>
      <c r="AG11" s="276"/>
      <c r="AH11" s="275">
        <v>6</v>
      </c>
      <c r="AI11" s="276"/>
      <c r="AJ11" s="275">
        <v>4</v>
      </c>
      <c r="AK11" s="276"/>
      <c r="AL11" s="2"/>
    </row>
    <row r="12" spans="1:38" ht="23.25" customHeight="1">
      <c r="A12" s="288">
        <v>2</v>
      </c>
      <c r="B12" s="289"/>
      <c r="C12" s="296" t="s">
        <v>599</v>
      </c>
      <c r="D12" s="297"/>
      <c r="E12" s="297"/>
      <c r="F12" s="297"/>
      <c r="G12" s="297"/>
      <c r="H12" s="297"/>
      <c r="I12" s="297"/>
      <c r="J12" s="297"/>
      <c r="K12" s="297"/>
      <c r="L12" s="297"/>
      <c r="M12" s="297"/>
      <c r="N12" s="297"/>
      <c r="O12" s="297"/>
      <c r="P12" s="297"/>
      <c r="Q12" s="297"/>
      <c r="R12" s="297"/>
      <c r="S12" s="298"/>
      <c r="T12" s="294" t="s">
        <v>9</v>
      </c>
      <c r="U12" s="285"/>
      <c r="V12" s="285"/>
      <c r="W12" s="285"/>
      <c r="X12" s="285"/>
      <c r="Y12" s="285"/>
      <c r="Z12" s="285"/>
      <c r="AA12" s="286"/>
      <c r="AB12" s="275">
        <v>0</v>
      </c>
      <c r="AC12" s="276"/>
      <c r="AD12" s="275">
        <v>4</v>
      </c>
      <c r="AE12" s="276"/>
      <c r="AF12" s="275">
        <v>0</v>
      </c>
      <c r="AG12" s="276"/>
      <c r="AH12" s="275">
        <v>7</v>
      </c>
      <c r="AI12" s="276"/>
      <c r="AJ12" s="275">
        <v>0</v>
      </c>
      <c r="AK12" s="276"/>
      <c r="AL12" s="2"/>
    </row>
    <row r="13" spans="1:38" ht="24.75" customHeight="1">
      <c r="A13" s="290"/>
      <c r="B13" s="291"/>
      <c r="C13" s="299"/>
      <c r="D13" s="300"/>
      <c r="E13" s="300"/>
      <c r="F13" s="300"/>
      <c r="G13" s="300"/>
      <c r="H13" s="300"/>
      <c r="I13" s="300"/>
      <c r="J13" s="300"/>
      <c r="K13" s="300"/>
      <c r="L13" s="300"/>
      <c r="M13" s="300"/>
      <c r="N13" s="300"/>
      <c r="O13" s="300"/>
      <c r="P13" s="300"/>
      <c r="Q13" s="300"/>
      <c r="R13" s="300"/>
      <c r="S13" s="301"/>
      <c r="T13" s="294" t="s">
        <v>10</v>
      </c>
      <c r="U13" s="285"/>
      <c r="V13" s="285"/>
      <c r="W13" s="285"/>
      <c r="X13" s="285"/>
      <c r="Y13" s="285"/>
      <c r="Z13" s="285"/>
      <c r="AA13" s="286"/>
      <c r="AB13" s="275" t="s">
        <v>536</v>
      </c>
      <c r="AC13" s="287"/>
      <c r="AD13" s="287"/>
      <c r="AE13" s="287"/>
      <c r="AF13" s="287"/>
      <c r="AG13" s="287"/>
      <c r="AH13" s="287"/>
      <c r="AI13" s="287"/>
      <c r="AJ13" s="287"/>
      <c r="AK13" s="276"/>
      <c r="AL13" s="2"/>
    </row>
    <row r="14" spans="1:38" ht="25.5" customHeight="1">
      <c r="A14" s="290"/>
      <c r="B14" s="291"/>
      <c r="C14" s="299"/>
      <c r="D14" s="300"/>
      <c r="E14" s="300"/>
      <c r="F14" s="300"/>
      <c r="G14" s="300"/>
      <c r="H14" s="300"/>
      <c r="I14" s="300"/>
      <c r="J14" s="300"/>
      <c r="K14" s="300"/>
      <c r="L14" s="300"/>
      <c r="M14" s="300"/>
      <c r="N14" s="300"/>
      <c r="O14" s="300"/>
      <c r="P14" s="300"/>
      <c r="Q14" s="300"/>
      <c r="R14" s="300"/>
      <c r="S14" s="301"/>
      <c r="T14" s="294" t="s">
        <v>11</v>
      </c>
      <c r="U14" s="285"/>
      <c r="V14" s="285"/>
      <c r="W14" s="285"/>
      <c r="X14" s="285"/>
      <c r="Y14" s="285"/>
      <c r="Z14" s="285"/>
      <c r="AA14" s="286"/>
      <c r="AB14" s="306" t="s">
        <v>536</v>
      </c>
      <c r="AC14" s="307"/>
      <c r="AD14" s="307"/>
      <c r="AE14" s="307"/>
      <c r="AF14" s="307"/>
      <c r="AG14" s="307"/>
      <c r="AH14" s="307"/>
      <c r="AI14" s="307"/>
      <c r="AJ14" s="307"/>
      <c r="AK14" s="308"/>
      <c r="AL14" s="2"/>
    </row>
    <row r="15" spans="1:38" ht="24" customHeight="1">
      <c r="A15" s="290"/>
      <c r="B15" s="291"/>
      <c r="C15" s="299"/>
      <c r="D15" s="300"/>
      <c r="E15" s="300"/>
      <c r="F15" s="300"/>
      <c r="G15" s="300"/>
      <c r="H15" s="300"/>
      <c r="I15" s="300"/>
      <c r="J15" s="300"/>
      <c r="K15" s="300"/>
      <c r="L15" s="300"/>
      <c r="M15" s="300"/>
      <c r="N15" s="300"/>
      <c r="O15" s="300"/>
      <c r="P15" s="300"/>
      <c r="Q15" s="300"/>
      <c r="R15" s="300"/>
      <c r="S15" s="301"/>
      <c r="T15" s="294" t="s">
        <v>12</v>
      </c>
      <c r="U15" s="285"/>
      <c r="V15" s="285"/>
      <c r="W15" s="285"/>
      <c r="X15" s="285"/>
      <c r="Y15" s="285"/>
      <c r="Z15" s="285"/>
      <c r="AA15" s="286"/>
      <c r="AB15" s="275" t="s">
        <v>536</v>
      </c>
      <c r="AC15" s="287"/>
      <c r="AD15" s="287"/>
      <c r="AE15" s="287"/>
      <c r="AF15" s="287"/>
      <c r="AG15" s="287"/>
      <c r="AH15" s="287"/>
      <c r="AI15" s="287"/>
      <c r="AJ15" s="287"/>
      <c r="AK15" s="276"/>
      <c r="AL15" s="2"/>
    </row>
    <row r="16" spans="1:38" ht="35.25" customHeight="1">
      <c r="A16" s="290"/>
      <c r="B16" s="291"/>
      <c r="C16" s="309"/>
      <c r="D16" s="310"/>
      <c r="E16" s="310"/>
      <c r="F16" s="310"/>
      <c r="G16" s="310"/>
      <c r="H16" s="310"/>
      <c r="I16" s="310"/>
      <c r="J16" s="310"/>
      <c r="K16" s="310"/>
      <c r="L16" s="310"/>
      <c r="M16" s="310"/>
      <c r="N16" s="310"/>
      <c r="O16" s="310"/>
      <c r="P16" s="310"/>
      <c r="Q16" s="310"/>
      <c r="R16" s="310"/>
      <c r="S16" s="311"/>
      <c r="T16" s="294" t="s">
        <v>13</v>
      </c>
      <c r="U16" s="285"/>
      <c r="V16" s="285"/>
      <c r="W16" s="285"/>
      <c r="X16" s="285"/>
      <c r="Y16" s="285"/>
      <c r="Z16" s="285"/>
      <c r="AA16" s="286"/>
      <c r="AB16" s="295" t="s">
        <v>536</v>
      </c>
      <c r="AC16" s="287"/>
      <c r="AD16" s="287"/>
      <c r="AE16" s="287"/>
      <c r="AF16" s="287"/>
      <c r="AG16" s="287"/>
      <c r="AH16" s="287"/>
      <c r="AI16" s="287"/>
      <c r="AJ16" s="287"/>
      <c r="AK16" s="276"/>
      <c r="AL16" s="2"/>
    </row>
    <row r="17" spans="1:38" ht="26.25" customHeight="1">
      <c r="A17" s="290"/>
      <c r="B17" s="291"/>
      <c r="C17" s="296" t="s">
        <v>600</v>
      </c>
      <c r="D17" s="297"/>
      <c r="E17" s="297"/>
      <c r="F17" s="297"/>
      <c r="G17" s="297"/>
      <c r="H17" s="297"/>
      <c r="I17" s="297"/>
      <c r="J17" s="297"/>
      <c r="K17" s="297"/>
      <c r="L17" s="297"/>
      <c r="M17" s="297"/>
      <c r="N17" s="297"/>
      <c r="O17" s="297"/>
      <c r="P17" s="297"/>
      <c r="Q17" s="297"/>
      <c r="R17" s="297"/>
      <c r="S17" s="298"/>
      <c r="T17" s="285" t="s">
        <v>9</v>
      </c>
      <c r="U17" s="285"/>
      <c r="V17" s="285"/>
      <c r="W17" s="285"/>
      <c r="X17" s="285"/>
      <c r="Y17" s="285"/>
      <c r="Z17" s="285"/>
      <c r="AA17" s="286"/>
      <c r="AB17" s="275" t="s">
        <v>536</v>
      </c>
      <c r="AC17" s="276"/>
      <c r="AD17" s="275" t="s">
        <v>536</v>
      </c>
      <c r="AE17" s="276"/>
      <c r="AF17" s="275" t="s">
        <v>536</v>
      </c>
      <c r="AG17" s="276"/>
      <c r="AH17" s="275" t="s">
        <v>536</v>
      </c>
      <c r="AI17" s="276"/>
      <c r="AJ17" s="275" t="s">
        <v>536</v>
      </c>
      <c r="AK17" s="276"/>
      <c r="AL17" s="2"/>
    </row>
    <row r="18" spans="1:38" ht="24" customHeight="1">
      <c r="A18" s="290"/>
      <c r="B18" s="291"/>
      <c r="C18" s="299"/>
      <c r="D18" s="300"/>
      <c r="E18" s="300"/>
      <c r="F18" s="300"/>
      <c r="G18" s="300"/>
      <c r="H18" s="300"/>
      <c r="I18" s="300"/>
      <c r="J18" s="300"/>
      <c r="K18" s="300"/>
      <c r="L18" s="300"/>
      <c r="M18" s="300"/>
      <c r="N18" s="300"/>
      <c r="O18" s="300"/>
      <c r="P18" s="300"/>
      <c r="Q18" s="300"/>
      <c r="R18" s="300"/>
      <c r="S18" s="301"/>
      <c r="T18" s="285" t="s">
        <v>10</v>
      </c>
      <c r="U18" s="285"/>
      <c r="V18" s="285"/>
      <c r="W18" s="285"/>
      <c r="X18" s="285"/>
      <c r="Y18" s="285"/>
      <c r="Z18" s="285"/>
      <c r="AA18" s="286"/>
      <c r="AB18" s="275" t="s">
        <v>536</v>
      </c>
      <c r="AC18" s="287"/>
      <c r="AD18" s="287"/>
      <c r="AE18" s="287"/>
      <c r="AF18" s="287"/>
      <c r="AG18" s="287"/>
      <c r="AH18" s="287"/>
      <c r="AI18" s="287"/>
      <c r="AJ18" s="287"/>
      <c r="AK18" s="276"/>
      <c r="AL18" s="2"/>
    </row>
    <row r="19" spans="1:38" ht="25.5" customHeight="1">
      <c r="A19" s="290"/>
      <c r="B19" s="291"/>
      <c r="C19" s="299"/>
      <c r="D19" s="300"/>
      <c r="E19" s="300"/>
      <c r="F19" s="300"/>
      <c r="G19" s="300"/>
      <c r="H19" s="300"/>
      <c r="I19" s="300"/>
      <c r="J19" s="300"/>
      <c r="K19" s="300"/>
      <c r="L19" s="300"/>
      <c r="M19" s="300"/>
      <c r="N19" s="300"/>
      <c r="O19" s="300"/>
      <c r="P19" s="300"/>
      <c r="Q19" s="300"/>
      <c r="R19" s="300"/>
      <c r="S19" s="301"/>
      <c r="T19" s="285" t="s">
        <v>11</v>
      </c>
      <c r="U19" s="285"/>
      <c r="V19" s="285"/>
      <c r="W19" s="285"/>
      <c r="X19" s="285"/>
      <c r="Y19" s="285"/>
      <c r="Z19" s="285"/>
      <c r="AA19" s="286"/>
      <c r="AB19" s="275" t="s">
        <v>536</v>
      </c>
      <c r="AC19" s="287"/>
      <c r="AD19" s="287"/>
      <c r="AE19" s="287"/>
      <c r="AF19" s="287"/>
      <c r="AG19" s="287"/>
      <c r="AH19" s="287"/>
      <c r="AI19" s="287"/>
      <c r="AJ19" s="287"/>
      <c r="AK19" s="276"/>
      <c r="AL19" s="2"/>
    </row>
    <row r="20" spans="1:38" ht="25.5" customHeight="1">
      <c r="A20" s="290"/>
      <c r="B20" s="291"/>
      <c r="C20" s="299"/>
      <c r="D20" s="300"/>
      <c r="E20" s="300"/>
      <c r="F20" s="300"/>
      <c r="G20" s="300"/>
      <c r="H20" s="300"/>
      <c r="I20" s="300"/>
      <c r="J20" s="300"/>
      <c r="K20" s="300"/>
      <c r="L20" s="300"/>
      <c r="M20" s="300"/>
      <c r="N20" s="300"/>
      <c r="O20" s="300"/>
      <c r="P20" s="300"/>
      <c r="Q20" s="300"/>
      <c r="R20" s="300"/>
      <c r="S20" s="301"/>
      <c r="T20" s="285" t="s">
        <v>12</v>
      </c>
      <c r="U20" s="285"/>
      <c r="V20" s="285"/>
      <c r="W20" s="285"/>
      <c r="X20" s="285"/>
      <c r="Y20" s="285"/>
      <c r="Z20" s="285"/>
      <c r="AA20" s="286"/>
      <c r="AB20" s="275" t="s">
        <v>536</v>
      </c>
      <c r="AC20" s="287"/>
      <c r="AD20" s="287"/>
      <c r="AE20" s="287"/>
      <c r="AF20" s="287"/>
      <c r="AG20" s="287"/>
      <c r="AH20" s="287"/>
      <c r="AI20" s="287"/>
      <c r="AJ20" s="287"/>
      <c r="AK20" s="276"/>
      <c r="AL20" s="2"/>
    </row>
    <row r="21" spans="1:38" ht="25.5" customHeight="1">
      <c r="A21" s="292"/>
      <c r="B21" s="293"/>
      <c r="C21" s="299"/>
      <c r="D21" s="300"/>
      <c r="E21" s="300"/>
      <c r="F21" s="300"/>
      <c r="G21" s="300"/>
      <c r="H21" s="300"/>
      <c r="I21" s="300"/>
      <c r="J21" s="300"/>
      <c r="K21" s="300"/>
      <c r="L21" s="300"/>
      <c r="M21" s="300"/>
      <c r="N21" s="300"/>
      <c r="O21" s="300"/>
      <c r="P21" s="300"/>
      <c r="Q21" s="300"/>
      <c r="R21" s="300"/>
      <c r="S21" s="301"/>
      <c r="T21" s="302" t="s">
        <v>13</v>
      </c>
      <c r="U21" s="303"/>
      <c r="V21" s="303"/>
      <c r="W21" s="303"/>
      <c r="X21" s="303"/>
      <c r="Y21" s="303"/>
      <c r="Z21" s="303"/>
      <c r="AA21" s="304"/>
      <c r="AB21" s="288" t="s">
        <v>536</v>
      </c>
      <c r="AC21" s="305"/>
      <c r="AD21" s="305"/>
      <c r="AE21" s="305"/>
      <c r="AF21" s="305"/>
      <c r="AG21" s="305"/>
      <c r="AH21" s="305"/>
      <c r="AI21" s="305"/>
      <c r="AJ21" s="305"/>
      <c r="AK21" s="289"/>
      <c r="AL21" s="2"/>
    </row>
    <row r="22" spans="1:38" ht="84" customHeight="1">
      <c r="A22" s="275">
        <v>3</v>
      </c>
      <c r="B22" s="276"/>
      <c r="C22" s="277" t="s">
        <v>762</v>
      </c>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9"/>
      <c r="AL22" s="2"/>
    </row>
    <row r="23" spans="1:38" ht="65.25" customHeight="1">
      <c r="A23" s="280">
        <v>4</v>
      </c>
      <c r="B23" s="281"/>
      <c r="C23" s="282" t="s">
        <v>601</v>
      </c>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4"/>
      <c r="AL23" s="2"/>
    </row>
    <row r="24" spans="1:38" ht="17.25" customHeight="1">
      <c r="A24" s="7"/>
      <c r="B24" s="7"/>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2"/>
    </row>
    <row r="25" spans="1:37" ht="18.75" customHeight="1">
      <c r="A25" s="271" t="s">
        <v>14</v>
      </c>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row>
    <row r="26" spans="1:37" ht="54.75" customHeight="1">
      <c r="A26" s="262" t="s">
        <v>15</v>
      </c>
      <c r="B26" s="263"/>
      <c r="C26" s="263"/>
      <c r="D26" s="263"/>
      <c r="E26" s="263"/>
      <c r="F26" s="263"/>
      <c r="G26" s="264"/>
      <c r="H26" s="262" t="s">
        <v>16</v>
      </c>
      <c r="I26" s="263"/>
      <c r="J26" s="263"/>
      <c r="K26" s="263"/>
      <c r="L26" s="263"/>
      <c r="M26" s="263"/>
      <c r="N26" s="264"/>
      <c r="O26" s="262" t="s">
        <v>17</v>
      </c>
      <c r="P26" s="263"/>
      <c r="Q26" s="263"/>
      <c r="R26" s="263"/>
      <c r="S26" s="263"/>
      <c r="T26" s="264"/>
      <c r="U26" s="272" t="s">
        <v>456</v>
      </c>
      <c r="V26" s="273"/>
      <c r="W26" s="273"/>
      <c r="X26" s="273"/>
      <c r="Y26" s="273"/>
      <c r="Z26" s="274"/>
      <c r="AA26" s="262" t="s">
        <v>18</v>
      </c>
      <c r="AB26" s="263"/>
      <c r="AC26" s="263"/>
      <c r="AD26" s="263"/>
      <c r="AE26" s="263"/>
      <c r="AF26" s="264"/>
      <c r="AG26" s="262" t="s">
        <v>19</v>
      </c>
      <c r="AH26" s="263"/>
      <c r="AI26" s="263"/>
      <c r="AJ26" s="263"/>
      <c r="AK26" s="264"/>
    </row>
    <row r="27" spans="1:37" ht="36.75" customHeight="1">
      <c r="A27" s="265" t="s">
        <v>20</v>
      </c>
      <c r="B27" s="266"/>
      <c r="C27" s="266"/>
      <c r="D27" s="266"/>
      <c r="E27" s="266"/>
      <c r="F27" s="266"/>
      <c r="G27" s="267"/>
      <c r="H27" s="262">
        <v>1</v>
      </c>
      <c r="I27" s="263"/>
      <c r="J27" s="263"/>
      <c r="K27" s="263"/>
      <c r="L27" s="263"/>
      <c r="M27" s="263"/>
      <c r="N27" s="264"/>
      <c r="O27" s="262" t="s">
        <v>536</v>
      </c>
      <c r="P27" s="263"/>
      <c r="Q27" s="263"/>
      <c r="R27" s="263"/>
      <c r="S27" s="263"/>
      <c r="T27" s="264"/>
      <c r="U27" s="262" t="s">
        <v>536</v>
      </c>
      <c r="V27" s="263"/>
      <c r="W27" s="263"/>
      <c r="X27" s="263"/>
      <c r="Y27" s="263"/>
      <c r="Z27" s="264"/>
      <c r="AA27" s="262" t="s">
        <v>536</v>
      </c>
      <c r="AB27" s="263"/>
      <c r="AC27" s="263"/>
      <c r="AD27" s="263"/>
      <c r="AE27" s="263"/>
      <c r="AF27" s="264"/>
      <c r="AG27" s="262" t="s">
        <v>536</v>
      </c>
      <c r="AH27" s="263"/>
      <c r="AI27" s="263"/>
      <c r="AJ27" s="263"/>
      <c r="AK27" s="264"/>
    </row>
    <row r="28" spans="1:37" ht="71.25" customHeight="1">
      <c r="A28" s="265" t="s">
        <v>21</v>
      </c>
      <c r="B28" s="266"/>
      <c r="C28" s="266"/>
      <c r="D28" s="266"/>
      <c r="E28" s="266"/>
      <c r="F28" s="266"/>
      <c r="G28" s="267"/>
      <c r="H28" s="262" t="s">
        <v>536</v>
      </c>
      <c r="I28" s="263"/>
      <c r="J28" s="263"/>
      <c r="K28" s="263"/>
      <c r="L28" s="263"/>
      <c r="M28" s="263"/>
      <c r="N28" s="264"/>
      <c r="O28" s="262" t="s">
        <v>536</v>
      </c>
      <c r="P28" s="263"/>
      <c r="Q28" s="263"/>
      <c r="R28" s="263"/>
      <c r="S28" s="263"/>
      <c r="T28" s="264"/>
      <c r="U28" s="262" t="s">
        <v>536</v>
      </c>
      <c r="V28" s="263"/>
      <c r="W28" s="263"/>
      <c r="X28" s="263"/>
      <c r="Y28" s="263"/>
      <c r="Z28" s="264"/>
      <c r="AA28" s="262" t="s">
        <v>536</v>
      </c>
      <c r="AB28" s="263"/>
      <c r="AC28" s="263"/>
      <c r="AD28" s="263"/>
      <c r="AE28" s="263"/>
      <c r="AF28" s="264"/>
      <c r="AG28" s="262" t="s">
        <v>536</v>
      </c>
      <c r="AH28" s="263"/>
      <c r="AI28" s="263"/>
      <c r="AJ28" s="263"/>
      <c r="AK28" s="264"/>
    </row>
    <row r="29" spans="1:37" ht="90" customHeight="1">
      <c r="A29" s="268" t="s">
        <v>22</v>
      </c>
      <c r="B29" s="269"/>
      <c r="C29" s="269"/>
      <c r="D29" s="269"/>
      <c r="E29" s="269"/>
      <c r="F29" s="269"/>
      <c r="G29" s="270"/>
      <c r="H29" s="262" t="str">
        <f>+H31</f>
        <v>-</v>
      </c>
      <c r="I29" s="263"/>
      <c r="J29" s="263"/>
      <c r="K29" s="263"/>
      <c r="L29" s="263"/>
      <c r="M29" s="263"/>
      <c r="N29" s="264"/>
      <c r="O29" s="262" t="s">
        <v>536</v>
      </c>
      <c r="P29" s="263"/>
      <c r="Q29" s="263"/>
      <c r="R29" s="263"/>
      <c r="S29" s="263"/>
      <c r="T29" s="264"/>
      <c r="U29" s="262" t="s">
        <v>536</v>
      </c>
      <c r="V29" s="263"/>
      <c r="W29" s="263"/>
      <c r="X29" s="263"/>
      <c r="Y29" s="263"/>
      <c r="Z29" s="264"/>
      <c r="AA29" s="262" t="s">
        <v>536</v>
      </c>
      <c r="AB29" s="263"/>
      <c r="AC29" s="263"/>
      <c r="AD29" s="263"/>
      <c r="AE29" s="263"/>
      <c r="AF29" s="264"/>
      <c r="AG29" s="262" t="s">
        <v>536</v>
      </c>
      <c r="AH29" s="263"/>
      <c r="AI29" s="263"/>
      <c r="AJ29" s="263"/>
      <c r="AK29" s="264"/>
    </row>
    <row r="30" spans="1:37" ht="34.5" customHeight="1">
      <c r="A30" s="265" t="s">
        <v>23</v>
      </c>
      <c r="B30" s="266"/>
      <c r="C30" s="266"/>
      <c r="D30" s="266"/>
      <c r="E30" s="266"/>
      <c r="F30" s="266"/>
      <c r="G30" s="267"/>
      <c r="H30" s="262" t="s">
        <v>536</v>
      </c>
      <c r="I30" s="263"/>
      <c r="J30" s="263"/>
      <c r="K30" s="263"/>
      <c r="L30" s="263"/>
      <c r="M30" s="263"/>
      <c r="N30" s="264"/>
      <c r="O30" s="262" t="s">
        <v>536</v>
      </c>
      <c r="P30" s="263"/>
      <c r="Q30" s="263"/>
      <c r="R30" s="263"/>
      <c r="S30" s="263"/>
      <c r="T30" s="264"/>
      <c r="U30" s="262" t="s">
        <v>536</v>
      </c>
      <c r="V30" s="263"/>
      <c r="W30" s="263"/>
      <c r="X30" s="263"/>
      <c r="Y30" s="263"/>
      <c r="Z30" s="264"/>
      <c r="AA30" s="262" t="s">
        <v>536</v>
      </c>
      <c r="AB30" s="263"/>
      <c r="AC30" s="263"/>
      <c r="AD30" s="263"/>
      <c r="AE30" s="263"/>
      <c r="AF30" s="264"/>
      <c r="AG30" s="262" t="s">
        <v>536</v>
      </c>
      <c r="AH30" s="263"/>
      <c r="AI30" s="263"/>
      <c r="AJ30" s="263"/>
      <c r="AK30" s="264"/>
    </row>
    <row r="31" spans="1:37" ht="35.25" customHeight="1">
      <c r="A31" s="265" t="s">
        <v>24</v>
      </c>
      <c r="B31" s="266"/>
      <c r="C31" s="266"/>
      <c r="D31" s="266"/>
      <c r="E31" s="266"/>
      <c r="F31" s="266"/>
      <c r="G31" s="267"/>
      <c r="H31" s="262" t="s">
        <v>536</v>
      </c>
      <c r="I31" s="263"/>
      <c r="J31" s="263"/>
      <c r="K31" s="263"/>
      <c r="L31" s="263"/>
      <c r="M31" s="263"/>
      <c r="N31" s="264"/>
      <c r="O31" s="262" t="s">
        <v>536</v>
      </c>
      <c r="P31" s="263"/>
      <c r="Q31" s="263"/>
      <c r="R31" s="263"/>
      <c r="S31" s="263"/>
      <c r="T31" s="264"/>
      <c r="U31" s="262" t="s">
        <v>536</v>
      </c>
      <c r="V31" s="263"/>
      <c r="W31" s="263"/>
      <c r="X31" s="263"/>
      <c r="Y31" s="263"/>
      <c r="Z31" s="264"/>
      <c r="AA31" s="262" t="s">
        <v>536</v>
      </c>
      <c r="AB31" s="263"/>
      <c r="AC31" s="263"/>
      <c r="AD31" s="263"/>
      <c r="AE31" s="263"/>
      <c r="AF31" s="264"/>
      <c r="AG31" s="262" t="s">
        <v>536</v>
      </c>
      <c r="AH31" s="263"/>
      <c r="AI31" s="263"/>
      <c r="AJ31" s="263"/>
      <c r="AK31" s="264"/>
    </row>
    <row r="32" spans="1:37" ht="54.75" customHeight="1">
      <c r="A32" s="265" t="s">
        <v>25</v>
      </c>
      <c r="B32" s="266"/>
      <c r="C32" s="266"/>
      <c r="D32" s="266"/>
      <c r="E32" s="266"/>
      <c r="F32" s="266"/>
      <c r="G32" s="267"/>
      <c r="H32" s="262" t="s">
        <v>536</v>
      </c>
      <c r="I32" s="263"/>
      <c r="J32" s="263"/>
      <c r="K32" s="263"/>
      <c r="L32" s="263"/>
      <c r="M32" s="263"/>
      <c r="N32" s="264"/>
      <c r="O32" s="262" t="s">
        <v>536</v>
      </c>
      <c r="P32" s="263"/>
      <c r="Q32" s="263"/>
      <c r="R32" s="263"/>
      <c r="S32" s="263"/>
      <c r="T32" s="264"/>
      <c r="U32" s="262" t="s">
        <v>536</v>
      </c>
      <c r="V32" s="263"/>
      <c r="W32" s="263"/>
      <c r="X32" s="263"/>
      <c r="Y32" s="263"/>
      <c r="Z32" s="264"/>
      <c r="AA32" s="262" t="s">
        <v>536</v>
      </c>
      <c r="AB32" s="263"/>
      <c r="AC32" s="263"/>
      <c r="AD32" s="263"/>
      <c r="AE32" s="263"/>
      <c r="AF32" s="264"/>
      <c r="AG32" s="262" t="s">
        <v>536</v>
      </c>
      <c r="AH32" s="263"/>
      <c r="AI32" s="263"/>
      <c r="AJ32" s="263"/>
      <c r="AK32" s="264"/>
    </row>
    <row r="33" spans="1:37" ht="20.25" customHeight="1">
      <c r="A33" s="265" t="s">
        <v>26</v>
      </c>
      <c r="B33" s="266"/>
      <c r="C33" s="266"/>
      <c r="D33" s="266"/>
      <c r="E33" s="266"/>
      <c r="F33" s="266"/>
      <c r="G33" s="267"/>
      <c r="H33" s="262" t="s">
        <v>536</v>
      </c>
      <c r="I33" s="263"/>
      <c r="J33" s="263"/>
      <c r="K33" s="263"/>
      <c r="L33" s="263"/>
      <c r="M33" s="263"/>
      <c r="N33" s="264"/>
      <c r="O33" s="262" t="s">
        <v>536</v>
      </c>
      <c r="P33" s="263"/>
      <c r="Q33" s="263"/>
      <c r="R33" s="263"/>
      <c r="S33" s="263"/>
      <c r="T33" s="264"/>
      <c r="U33" s="262" t="s">
        <v>536</v>
      </c>
      <c r="V33" s="263"/>
      <c r="W33" s="263"/>
      <c r="X33" s="263"/>
      <c r="Y33" s="263"/>
      <c r="Z33" s="264"/>
      <c r="AA33" s="262" t="s">
        <v>536</v>
      </c>
      <c r="AB33" s="263"/>
      <c r="AC33" s="263"/>
      <c r="AD33" s="263"/>
      <c r="AE33" s="263"/>
      <c r="AF33" s="264"/>
      <c r="AG33" s="262" t="s">
        <v>536</v>
      </c>
      <c r="AH33" s="263"/>
      <c r="AI33" s="263"/>
      <c r="AJ33" s="263"/>
      <c r="AK33" s="264"/>
    </row>
    <row r="34" spans="1:37" ht="29.25" customHeight="1">
      <c r="A34" s="265" t="s">
        <v>27</v>
      </c>
      <c r="B34" s="266"/>
      <c r="C34" s="266"/>
      <c r="D34" s="266"/>
      <c r="E34" s="266"/>
      <c r="F34" s="266"/>
      <c r="G34" s="267"/>
      <c r="H34" s="262" t="s">
        <v>536</v>
      </c>
      <c r="I34" s="263"/>
      <c r="J34" s="263"/>
      <c r="K34" s="263"/>
      <c r="L34" s="263"/>
      <c r="M34" s="263"/>
      <c r="N34" s="264"/>
      <c r="O34" s="262" t="s">
        <v>536</v>
      </c>
      <c r="P34" s="263"/>
      <c r="Q34" s="263"/>
      <c r="R34" s="263"/>
      <c r="S34" s="263"/>
      <c r="T34" s="264"/>
      <c r="U34" s="262" t="s">
        <v>536</v>
      </c>
      <c r="V34" s="263"/>
      <c r="W34" s="263"/>
      <c r="X34" s="263"/>
      <c r="Y34" s="263"/>
      <c r="Z34" s="264"/>
      <c r="AA34" s="262" t="s">
        <v>536</v>
      </c>
      <c r="AB34" s="263"/>
      <c r="AC34" s="263"/>
      <c r="AD34" s="263"/>
      <c r="AE34" s="263"/>
      <c r="AF34" s="264"/>
      <c r="AG34" s="262" t="s">
        <v>536</v>
      </c>
      <c r="AH34" s="263"/>
      <c r="AI34" s="263"/>
      <c r="AJ34" s="263"/>
      <c r="AK34" s="264"/>
    </row>
    <row r="35" spans="1:37" ht="28.5" customHeight="1">
      <c r="A35" s="265" t="s">
        <v>28</v>
      </c>
      <c r="B35" s="266"/>
      <c r="C35" s="266"/>
      <c r="D35" s="266"/>
      <c r="E35" s="266"/>
      <c r="F35" s="266"/>
      <c r="G35" s="267"/>
      <c r="H35" s="262" t="s">
        <v>536</v>
      </c>
      <c r="I35" s="263"/>
      <c r="J35" s="263"/>
      <c r="K35" s="263"/>
      <c r="L35" s="263"/>
      <c r="M35" s="263"/>
      <c r="N35" s="264"/>
      <c r="O35" s="262" t="s">
        <v>536</v>
      </c>
      <c r="P35" s="263"/>
      <c r="Q35" s="263"/>
      <c r="R35" s="263"/>
      <c r="S35" s="263"/>
      <c r="T35" s="264"/>
      <c r="U35" s="262" t="s">
        <v>536</v>
      </c>
      <c r="V35" s="263"/>
      <c r="W35" s="263"/>
      <c r="X35" s="263"/>
      <c r="Y35" s="263"/>
      <c r="Z35" s="264"/>
      <c r="AA35" s="262" t="s">
        <v>536</v>
      </c>
      <c r="AB35" s="263"/>
      <c r="AC35" s="263"/>
      <c r="AD35" s="263"/>
      <c r="AE35" s="263"/>
      <c r="AF35" s="264"/>
      <c r="AG35" s="262"/>
      <c r="AH35" s="263"/>
      <c r="AI35" s="263"/>
      <c r="AJ35" s="263"/>
      <c r="AK35" s="264"/>
    </row>
    <row r="36" spans="1:37" ht="42" customHeight="1">
      <c r="A36" s="265" t="s">
        <v>29</v>
      </c>
      <c r="B36" s="266"/>
      <c r="C36" s="266"/>
      <c r="D36" s="266"/>
      <c r="E36" s="266"/>
      <c r="F36" s="266"/>
      <c r="G36" s="267"/>
      <c r="H36" s="262" t="s">
        <v>536</v>
      </c>
      <c r="I36" s="263"/>
      <c r="J36" s="263"/>
      <c r="K36" s="263"/>
      <c r="L36" s="263"/>
      <c r="M36" s="263"/>
      <c r="N36" s="264"/>
      <c r="O36" s="262" t="s">
        <v>536</v>
      </c>
      <c r="P36" s="263"/>
      <c r="Q36" s="263"/>
      <c r="R36" s="263"/>
      <c r="S36" s="263"/>
      <c r="T36" s="264"/>
      <c r="U36" s="262" t="s">
        <v>536</v>
      </c>
      <c r="V36" s="263"/>
      <c r="W36" s="263"/>
      <c r="X36" s="263"/>
      <c r="Y36" s="263"/>
      <c r="Z36" s="264"/>
      <c r="AA36" s="262" t="s">
        <v>536</v>
      </c>
      <c r="AB36" s="263"/>
      <c r="AC36" s="263"/>
      <c r="AD36" s="263"/>
      <c r="AE36" s="263"/>
      <c r="AF36" s="264"/>
      <c r="AG36" s="262" t="s">
        <v>536</v>
      </c>
      <c r="AH36" s="263"/>
      <c r="AI36" s="263"/>
      <c r="AJ36" s="263"/>
      <c r="AK36" s="264"/>
    </row>
    <row r="37" spans="1:37" ht="35.25" customHeight="1">
      <c r="A37" s="265" t="s">
        <v>30</v>
      </c>
      <c r="B37" s="266"/>
      <c r="C37" s="266"/>
      <c r="D37" s="266"/>
      <c r="E37" s="266"/>
      <c r="F37" s="266"/>
      <c r="G37" s="267"/>
      <c r="H37" s="262" t="s">
        <v>536</v>
      </c>
      <c r="I37" s="263"/>
      <c r="J37" s="263"/>
      <c r="K37" s="263"/>
      <c r="L37" s="263"/>
      <c r="M37" s="263"/>
      <c r="N37" s="264"/>
      <c r="O37" s="262" t="s">
        <v>536</v>
      </c>
      <c r="P37" s="263"/>
      <c r="Q37" s="263"/>
      <c r="R37" s="263"/>
      <c r="S37" s="263"/>
      <c r="T37" s="264"/>
      <c r="U37" s="262" t="s">
        <v>536</v>
      </c>
      <c r="V37" s="263"/>
      <c r="W37" s="263"/>
      <c r="X37" s="263"/>
      <c r="Y37" s="263"/>
      <c r="Z37" s="264"/>
      <c r="AA37" s="262" t="s">
        <v>536</v>
      </c>
      <c r="AB37" s="263"/>
      <c r="AC37" s="263"/>
      <c r="AD37" s="263"/>
      <c r="AE37" s="263"/>
      <c r="AF37" s="264"/>
      <c r="AG37" s="262" t="s">
        <v>536</v>
      </c>
      <c r="AH37" s="263"/>
      <c r="AI37" s="263"/>
      <c r="AJ37" s="263"/>
      <c r="AK37" s="264"/>
    </row>
    <row r="38" spans="1:37" ht="54" customHeight="1">
      <c r="A38" s="268" t="s">
        <v>34</v>
      </c>
      <c r="B38" s="269"/>
      <c r="C38" s="269"/>
      <c r="D38" s="269"/>
      <c r="E38" s="269"/>
      <c r="F38" s="269"/>
      <c r="G38" s="270"/>
      <c r="H38" s="262" t="s">
        <v>536</v>
      </c>
      <c r="I38" s="263"/>
      <c r="J38" s="263"/>
      <c r="K38" s="263"/>
      <c r="L38" s="263"/>
      <c r="M38" s="263"/>
      <c r="N38" s="264"/>
      <c r="O38" s="262" t="s">
        <v>536</v>
      </c>
      <c r="P38" s="263"/>
      <c r="Q38" s="263"/>
      <c r="R38" s="263"/>
      <c r="S38" s="263"/>
      <c r="T38" s="264"/>
      <c r="U38" s="262" t="s">
        <v>536</v>
      </c>
      <c r="V38" s="263"/>
      <c r="W38" s="263"/>
      <c r="X38" s="263"/>
      <c r="Y38" s="263"/>
      <c r="Z38" s="264"/>
      <c r="AA38" s="262" t="s">
        <v>536</v>
      </c>
      <c r="AB38" s="263"/>
      <c r="AC38" s="263"/>
      <c r="AD38" s="263"/>
      <c r="AE38" s="263"/>
      <c r="AF38" s="264"/>
      <c r="AG38" s="262" t="s">
        <v>536</v>
      </c>
      <c r="AH38" s="263"/>
      <c r="AI38" s="263"/>
      <c r="AJ38" s="263"/>
      <c r="AK38" s="264"/>
    </row>
    <row r="39" spans="1:37" ht="28.5" customHeight="1">
      <c r="A39" s="265" t="s">
        <v>31</v>
      </c>
      <c r="B39" s="266"/>
      <c r="C39" s="266"/>
      <c r="D39" s="266"/>
      <c r="E39" s="266"/>
      <c r="F39" s="266"/>
      <c r="G39" s="267"/>
      <c r="H39" s="262" t="s">
        <v>536</v>
      </c>
      <c r="I39" s="263"/>
      <c r="J39" s="263"/>
      <c r="K39" s="263"/>
      <c r="L39" s="263"/>
      <c r="M39" s="263"/>
      <c r="N39" s="264"/>
      <c r="O39" s="262" t="s">
        <v>536</v>
      </c>
      <c r="P39" s="263"/>
      <c r="Q39" s="263"/>
      <c r="R39" s="263"/>
      <c r="S39" s="263"/>
      <c r="T39" s="264"/>
      <c r="U39" s="262" t="s">
        <v>536</v>
      </c>
      <c r="V39" s="263"/>
      <c r="W39" s="263"/>
      <c r="X39" s="263"/>
      <c r="Y39" s="263"/>
      <c r="Z39" s="264"/>
      <c r="AA39" s="262" t="s">
        <v>536</v>
      </c>
      <c r="AB39" s="263"/>
      <c r="AC39" s="263"/>
      <c r="AD39" s="263"/>
      <c r="AE39" s="263"/>
      <c r="AF39" s="264"/>
      <c r="AG39" s="262" t="s">
        <v>536</v>
      </c>
      <c r="AH39" s="263"/>
      <c r="AI39" s="263"/>
      <c r="AJ39" s="263"/>
      <c r="AK39" s="264"/>
    </row>
    <row r="40" spans="1:37" ht="32.25" customHeight="1">
      <c r="A40" s="265" t="s">
        <v>32</v>
      </c>
      <c r="B40" s="266"/>
      <c r="C40" s="266"/>
      <c r="D40" s="266"/>
      <c r="E40" s="266"/>
      <c r="F40" s="266"/>
      <c r="G40" s="267"/>
      <c r="H40" s="262" t="s">
        <v>536</v>
      </c>
      <c r="I40" s="263"/>
      <c r="J40" s="263"/>
      <c r="K40" s="263"/>
      <c r="L40" s="263"/>
      <c r="M40" s="263"/>
      <c r="N40" s="264"/>
      <c r="O40" s="262" t="s">
        <v>536</v>
      </c>
      <c r="P40" s="263"/>
      <c r="Q40" s="263"/>
      <c r="R40" s="263"/>
      <c r="S40" s="263"/>
      <c r="T40" s="264"/>
      <c r="U40" s="262" t="s">
        <v>536</v>
      </c>
      <c r="V40" s="263"/>
      <c r="W40" s="263"/>
      <c r="X40" s="263"/>
      <c r="Y40" s="263"/>
      <c r="Z40" s="264"/>
      <c r="AA40" s="262" t="s">
        <v>536</v>
      </c>
      <c r="AB40" s="263"/>
      <c r="AC40" s="263"/>
      <c r="AD40" s="263"/>
      <c r="AE40" s="263"/>
      <c r="AF40" s="264"/>
      <c r="AG40" s="262" t="s">
        <v>536</v>
      </c>
      <c r="AH40" s="263"/>
      <c r="AI40" s="263"/>
      <c r="AJ40" s="263"/>
      <c r="AK40" s="264"/>
    </row>
    <row r="41" spans="1:37" ht="35.25" customHeight="1">
      <c r="A41" s="265" t="s">
        <v>33</v>
      </c>
      <c r="B41" s="266"/>
      <c r="C41" s="266"/>
      <c r="D41" s="266"/>
      <c r="E41" s="266"/>
      <c r="F41" s="266"/>
      <c r="G41" s="267"/>
      <c r="H41" s="262" t="s">
        <v>536</v>
      </c>
      <c r="I41" s="263"/>
      <c r="J41" s="263"/>
      <c r="K41" s="263"/>
      <c r="L41" s="263"/>
      <c r="M41" s="263"/>
      <c r="N41" s="264"/>
      <c r="O41" s="262" t="s">
        <v>536</v>
      </c>
      <c r="P41" s="263"/>
      <c r="Q41" s="263"/>
      <c r="R41" s="263"/>
      <c r="S41" s="263"/>
      <c r="T41" s="264"/>
      <c r="U41" s="262" t="s">
        <v>536</v>
      </c>
      <c r="V41" s="263"/>
      <c r="W41" s="263"/>
      <c r="X41" s="263"/>
      <c r="Y41" s="263"/>
      <c r="Z41" s="264"/>
      <c r="AA41" s="262" t="s">
        <v>536</v>
      </c>
      <c r="AB41" s="263"/>
      <c r="AC41" s="263"/>
      <c r="AD41" s="263"/>
      <c r="AE41" s="263"/>
      <c r="AF41" s="264"/>
      <c r="AG41" s="262" t="s">
        <v>536</v>
      </c>
      <c r="AH41" s="263"/>
      <c r="AI41" s="263"/>
      <c r="AJ41" s="263"/>
      <c r="AK41" s="264"/>
    </row>
    <row r="43" ht="12" customHeight="1"/>
  </sheetData>
  <sheetProtection/>
  <mergeCells count="160">
    <mergeCell ref="A7:I8"/>
    <mergeCell ref="Z7:AD7"/>
    <mergeCell ref="AE7:AF7"/>
    <mergeCell ref="V11:W11"/>
    <mergeCell ref="L7:P7"/>
    <mergeCell ref="Q7:R7"/>
    <mergeCell ref="S7:W7"/>
    <mergeCell ref="X7:Y7"/>
    <mergeCell ref="A10:AK10"/>
    <mergeCell ref="A11:B11"/>
    <mergeCell ref="A1:K1"/>
    <mergeCell ref="T1:AK1"/>
    <mergeCell ref="A3:AK3"/>
    <mergeCell ref="A4:O4"/>
    <mergeCell ref="P4:S4"/>
    <mergeCell ref="T4:AG4"/>
    <mergeCell ref="AH4:AK4"/>
    <mergeCell ref="AJ12:AK12"/>
    <mergeCell ref="AF12:AG12"/>
    <mergeCell ref="AJ11:AK11"/>
    <mergeCell ref="AB11:AC11"/>
    <mergeCell ref="AD11:AE11"/>
    <mergeCell ref="AG7:AK7"/>
    <mergeCell ref="J8:AK8"/>
    <mergeCell ref="J7:K7"/>
    <mergeCell ref="X11:Y11"/>
    <mergeCell ref="Z11:AA11"/>
    <mergeCell ref="C12:S16"/>
    <mergeCell ref="T12:AA12"/>
    <mergeCell ref="AF11:AG11"/>
    <mergeCell ref="AH11:AI11"/>
    <mergeCell ref="C11:U11"/>
    <mergeCell ref="AB12:AC12"/>
    <mergeCell ref="AD12:AE12"/>
    <mergeCell ref="AH12:AI12"/>
    <mergeCell ref="T21:AA21"/>
    <mergeCell ref="AB21:AK21"/>
    <mergeCell ref="T14:AA14"/>
    <mergeCell ref="AB14:AK14"/>
    <mergeCell ref="T13:AA13"/>
    <mergeCell ref="AB13:AK13"/>
    <mergeCell ref="AB20:AK20"/>
    <mergeCell ref="AH17:AI17"/>
    <mergeCell ref="A12:B21"/>
    <mergeCell ref="T15:AA15"/>
    <mergeCell ref="AB15:AK15"/>
    <mergeCell ref="T16:AA16"/>
    <mergeCell ref="AB16:AK16"/>
    <mergeCell ref="C17:S21"/>
    <mergeCell ref="T17:AA17"/>
    <mergeCell ref="AB17:AC17"/>
    <mergeCell ref="AD17:AE17"/>
    <mergeCell ref="AF17:AG17"/>
    <mergeCell ref="A22:B22"/>
    <mergeCell ref="C22:AK22"/>
    <mergeCell ref="A23:B23"/>
    <mergeCell ref="C23:AK23"/>
    <mergeCell ref="AJ17:AK17"/>
    <mergeCell ref="T18:AA18"/>
    <mergeCell ref="AB18:AK18"/>
    <mergeCell ref="T19:AA19"/>
    <mergeCell ref="AB19:AK19"/>
    <mergeCell ref="T20:AA20"/>
    <mergeCell ref="A25:AK25"/>
    <mergeCell ref="A26:G26"/>
    <mergeCell ref="H26:N26"/>
    <mergeCell ref="O26:T26"/>
    <mergeCell ref="U26:Z26"/>
    <mergeCell ref="AA26:AF26"/>
    <mergeCell ref="AG26:AK26"/>
    <mergeCell ref="A27:G27"/>
    <mergeCell ref="H27:N27"/>
    <mergeCell ref="O27:T27"/>
    <mergeCell ref="U27:Z27"/>
    <mergeCell ref="AA27:AF27"/>
    <mergeCell ref="AG27:AK27"/>
    <mergeCell ref="A28:G28"/>
    <mergeCell ref="H28:N28"/>
    <mergeCell ref="O28:T28"/>
    <mergeCell ref="U28:Z28"/>
    <mergeCell ref="AA28:AF28"/>
    <mergeCell ref="AG28:AK28"/>
    <mergeCell ref="A29:G29"/>
    <mergeCell ref="H29:N29"/>
    <mergeCell ref="O29:T29"/>
    <mergeCell ref="U29:Z29"/>
    <mergeCell ref="AA29:AF29"/>
    <mergeCell ref="AG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O40:T40"/>
    <mergeCell ref="U40:Z40"/>
    <mergeCell ref="A38:G38"/>
    <mergeCell ref="H38:N38"/>
    <mergeCell ref="O38:T38"/>
    <mergeCell ref="U38:Z38"/>
    <mergeCell ref="AA38:AF38"/>
    <mergeCell ref="AG38:AK38"/>
    <mergeCell ref="A39:G39"/>
    <mergeCell ref="H39:N39"/>
    <mergeCell ref="O39:T39"/>
    <mergeCell ref="U39:Z39"/>
    <mergeCell ref="AA39:AF39"/>
    <mergeCell ref="AG39:AK39"/>
    <mergeCell ref="AA40:AF40"/>
    <mergeCell ref="AG40:AK40"/>
    <mergeCell ref="A41:G41"/>
    <mergeCell ref="H41:N41"/>
    <mergeCell ref="O41:T41"/>
    <mergeCell ref="U41:Z41"/>
    <mergeCell ref="AA41:AF41"/>
    <mergeCell ref="AG41:AK41"/>
    <mergeCell ref="A40:G40"/>
    <mergeCell ref="H40:N40"/>
  </mergeCells>
  <printOptions/>
  <pageMargins left="0.7" right="0.7" top="0.75" bottom="0.75" header="0.3" footer="0.3"/>
  <pageSetup fitToHeight="0"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BCF87A"/>
  </sheetPr>
  <dimension ref="A1:K32"/>
  <sheetViews>
    <sheetView view="pageBreakPreview" zoomScaleSheetLayoutView="100" zoomScalePageLayoutView="0" workbookViewId="0" topLeftCell="A25">
      <selection activeCell="E21" sqref="E21"/>
    </sheetView>
  </sheetViews>
  <sheetFormatPr defaultColWidth="9.140625" defaultRowHeight="15"/>
  <cols>
    <col min="1" max="1" width="8.28125" style="79" customWidth="1"/>
    <col min="2" max="2" width="9.28125" style="79" customWidth="1"/>
    <col min="3" max="3" width="9.7109375" style="79" customWidth="1"/>
    <col min="4" max="4" width="21.7109375" style="79" customWidth="1"/>
    <col min="5" max="5" width="11.8515625" style="79" customWidth="1"/>
    <col min="6" max="6" width="19.28125" style="79" customWidth="1"/>
    <col min="7" max="7" width="8.8515625" style="79" customWidth="1"/>
    <col min="8" max="8" width="9.421875" style="79" customWidth="1"/>
    <col min="9" max="9" width="10.28125" style="79" customWidth="1"/>
    <col min="10" max="10" width="10.140625" style="79" customWidth="1"/>
    <col min="11" max="11" width="11.28125" style="79" customWidth="1"/>
    <col min="12" max="16384" width="9.140625" style="22" customWidth="1"/>
  </cols>
  <sheetData>
    <row r="1" spans="1:11" ht="31.5" customHeight="1">
      <c r="A1" s="390" t="s">
        <v>346</v>
      </c>
      <c r="B1" s="390"/>
      <c r="C1" s="390"/>
      <c r="D1" s="390"/>
      <c r="E1" s="390"/>
      <c r="F1" s="390"/>
      <c r="G1" s="390"/>
      <c r="H1" s="390"/>
      <c r="I1" s="390"/>
      <c r="J1" s="390"/>
      <c r="K1" s="390"/>
    </row>
    <row r="2" spans="1:11" ht="9.75" customHeight="1">
      <c r="A2" s="389"/>
      <c r="B2" s="389"/>
      <c r="C2" s="389"/>
      <c r="D2" s="389"/>
      <c r="E2" s="389"/>
      <c r="F2" s="389"/>
      <c r="G2" s="389"/>
      <c r="H2" s="389"/>
      <c r="I2" s="389"/>
      <c r="J2" s="389"/>
      <c r="K2" s="389"/>
    </row>
    <row r="3" spans="1:11" s="77" customFormat="1" ht="12">
      <c r="A3" s="389" t="s">
        <v>325</v>
      </c>
      <c r="B3" s="389"/>
      <c r="C3" s="389"/>
      <c r="D3" s="389"/>
      <c r="E3" s="389"/>
      <c r="F3" s="389"/>
      <c r="G3" s="389"/>
      <c r="H3" s="389"/>
      <c r="I3" s="389"/>
      <c r="J3" s="389"/>
      <c r="K3" s="389"/>
    </row>
    <row r="4" spans="1:11" s="31" customFormat="1" ht="67.5" customHeight="1">
      <c r="A4" s="43" t="s">
        <v>326</v>
      </c>
      <c r="B4" s="43" t="s">
        <v>572</v>
      </c>
      <c r="C4" s="43" t="s">
        <v>547</v>
      </c>
      <c r="D4" s="43" t="s">
        <v>337</v>
      </c>
      <c r="E4" s="43" t="s">
        <v>338</v>
      </c>
      <c r="F4" s="43" t="s">
        <v>339</v>
      </c>
      <c r="G4" s="43" t="s">
        <v>340</v>
      </c>
      <c r="H4" s="43" t="s">
        <v>547</v>
      </c>
      <c r="I4" s="43" t="s">
        <v>468</v>
      </c>
      <c r="J4" s="43" t="s">
        <v>342</v>
      </c>
      <c r="K4" s="43" t="s">
        <v>469</v>
      </c>
    </row>
    <row r="5" spans="1:11" s="24" customFormat="1" ht="13.5" customHeight="1">
      <c r="A5" s="80" t="s">
        <v>536</v>
      </c>
      <c r="B5" s="80" t="s">
        <v>536</v>
      </c>
      <c r="C5" s="80" t="s">
        <v>536</v>
      </c>
      <c r="D5" s="80" t="s">
        <v>536</v>
      </c>
      <c r="E5" s="80" t="s">
        <v>536</v>
      </c>
      <c r="F5" s="80" t="s">
        <v>536</v>
      </c>
      <c r="G5" s="80" t="s">
        <v>536</v>
      </c>
      <c r="H5" s="80" t="s">
        <v>536</v>
      </c>
      <c r="I5" s="80" t="s">
        <v>536</v>
      </c>
      <c r="J5" s="80" t="s">
        <v>536</v>
      </c>
      <c r="K5" s="80" t="s">
        <v>536</v>
      </c>
    </row>
    <row r="6" spans="1:11" ht="13.5" customHeight="1">
      <c r="A6" s="80" t="s">
        <v>536</v>
      </c>
      <c r="B6" s="80" t="s">
        <v>536</v>
      </c>
      <c r="C6" s="80" t="s">
        <v>536</v>
      </c>
      <c r="D6" s="80" t="s">
        <v>536</v>
      </c>
      <c r="E6" s="80" t="s">
        <v>536</v>
      </c>
      <c r="F6" s="80" t="s">
        <v>536</v>
      </c>
      <c r="G6" s="80" t="s">
        <v>536</v>
      </c>
      <c r="H6" s="80" t="s">
        <v>536</v>
      </c>
      <c r="I6" s="80" t="s">
        <v>536</v>
      </c>
      <c r="J6" s="80" t="s">
        <v>536</v>
      </c>
      <c r="K6" s="80" t="s">
        <v>536</v>
      </c>
    </row>
    <row r="7" spans="1:11" ht="13.5" customHeight="1">
      <c r="A7" s="80" t="s">
        <v>536</v>
      </c>
      <c r="B7" s="80" t="s">
        <v>536</v>
      </c>
      <c r="C7" s="80" t="s">
        <v>536</v>
      </c>
      <c r="D7" s="80" t="s">
        <v>536</v>
      </c>
      <c r="E7" s="80" t="s">
        <v>536</v>
      </c>
      <c r="F7" s="80" t="s">
        <v>536</v>
      </c>
      <c r="G7" s="80" t="s">
        <v>536</v>
      </c>
      <c r="H7" s="80" t="s">
        <v>536</v>
      </c>
      <c r="I7" s="80" t="s">
        <v>536</v>
      </c>
      <c r="J7" s="80" t="s">
        <v>536</v>
      </c>
      <c r="K7" s="80" t="s">
        <v>536</v>
      </c>
    </row>
    <row r="8" spans="1:11" s="64" customFormat="1" ht="22.5" customHeight="1">
      <c r="A8" s="398" t="s">
        <v>344</v>
      </c>
      <c r="B8" s="398"/>
      <c r="C8" s="398"/>
      <c r="D8" s="398"/>
      <c r="E8" s="398"/>
      <c r="F8" s="398"/>
      <c r="G8" s="398"/>
      <c r="H8" s="398"/>
      <c r="I8" s="398"/>
      <c r="J8" s="398"/>
      <c r="K8" s="81">
        <f>SUM(K5:K7)</f>
        <v>0</v>
      </c>
    </row>
    <row r="9" spans="1:11" ht="12">
      <c r="A9" s="389"/>
      <c r="B9" s="389"/>
      <c r="C9" s="389"/>
      <c r="D9" s="389"/>
      <c r="E9" s="389"/>
      <c r="F9" s="389"/>
      <c r="G9" s="389"/>
      <c r="H9" s="389"/>
      <c r="I9" s="389"/>
      <c r="J9" s="389"/>
      <c r="K9" s="389"/>
    </row>
    <row r="10" spans="1:11" s="77" customFormat="1" ht="16.5" customHeight="1">
      <c r="A10" s="389" t="s">
        <v>331</v>
      </c>
      <c r="B10" s="389"/>
      <c r="C10" s="389"/>
      <c r="D10" s="389"/>
      <c r="E10" s="389"/>
      <c r="F10" s="389"/>
      <c r="G10" s="389"/>
      <c r="H10" s="389"/>
      <c r="I10" s="389"/>
      <c r="J10" s="389"/>
      <c r="K10" s="389"/>
    </row>
    <row r="11" spans="1:11" s="31" customFormat="1" ht="77.25" customHeight="1">
      <c r="A11" s="43" t="s">
        <v>326</v>
      </c>
      <c r="B11" s="43" t="s">
        <v>336</v>
      </c>
      <c r="C11" s="43" t="s">
        <v>547</v>
      </c>
      <c r="D11" s="43" t="s">
        <v>502</v>
      </c>
      <c r="E11" s="43" t="s">
        <v>332</v>
      </c>
      <c r="F11" s="58" t="s">
        <v>549</v>
      </c>
      <c r="G11" s="43" t="s">
        <v>340</v>
      </c>
      <c r="H11" s="43" t="s">
        <v>547</v>
      </c>
      <c r="I11" s="43" t="s">
        <v>468</v>
      </c>
      <c r="J11" s="43" t="s">
        <v>342</v>
      </c>
      <c r="K11" s="43" t="s">
        <v>469</v>
      </c>
    </row>
    <row r="12" spans="1:11" s="24" customFormat="1" ht="13.5" customHeight="1">
      <c r="A12" s="80" t="s">
        <v>536</v>
      </c>
      <c r="B12" s="80" t="s">
        <v>536</v>
      </c>
      <c r="C12" s="80" t="s">
        <v>536</v>
      </c>
      <c r="D12" s="80" t="s">
        <v>536</v>
      </c>
      <c r="E12" s="80" t="s">
        <v>536</v>
      </c>
      <c r="F12" s="80" t="s">
        <v>536</v>
      </c>
      <c r="G12" s="80" t="s">
        <v>536</v>
      </c>
      <c r="H12" s="80" t="s">
        <v>536</v>
      </c>
      <c r="I12" s="80" t="s">
        <v>536</v>
      </c>
      <c r="J12" s="80" t="s">
        <v>536</v>
      </c>
      <c r="K12" s="80" t="s">
        <v>536</v>
      </c>
    </row>
    <row r="13" spans="1:11" ht="13.5" customHeight="1">
      <c r="A13" s="80" t="s">
        <v>536</v>
      </c>
      <c r="B13" s="80" t="s">
        <v>536</v>
      </c>
      <c r="C13" s="80" t="s">
        <v>536</v>
      </c>
      <c r="D13" s="80" t="s">
        <v>536</v>
      </c>
      <c r="E13" s="80" t="s">
        <v>536</v>
      </c>
      <c r="F13" s="80" t="s">
        <v>536</v>
      </c>
      <c r="G13" s="80" t="s">
        <v>536</v>
      </c>
      <c r="H13" s="80" t="s">
        <v>536</v>
      </c>
      <c r="I13" s="80" t="s">
        <v>536</v>
      </c>
      <c r="J13" s="80" t="s">
        <v>536</v>
      </c>
      <c r="K13" s="80" t="s">
        <v>536</v>
      </c>
    </row>
    <row r="14" spans="1:11" ht="13.5" customHeight="1">
      <c r="A14" s="80" t="s">
        <v>536</v>
      </c>
      <c r="B14" s="80" t="s">
        <v>536</v>
      </c>
      <c r="C14" s="80" t="s">
        <v>536</v>
      </c>
      <c r="D14" s="80" t="s">
        <v>536</v>
      </c>
      <c r="E14" s="80" t="s">
        <v>536</v>
      </c>
      <c r="F14" s="80" t="s">
        <v>536</v>
      </c>
      <c r="G14" s="80" t="s">
        <v>536</v>
      </c>
      <c r="H14" s="80" t="s">
        <v>536</v>
      </c>
      <c r="I14" s="80" t="s">
        <v>536</v>
      </c>
      <c r="J14" s="80" t="s">
        <v>536</v>
      </c>
      <c r="K14" s="80" t="s">
        <v>536</v>
      </c>
    </row>
    <row r="15" spans="1:11" s="64" customFormat="1" ht="22.5" customHeight="1">
      <c r="A15" s="398" t="s">
        <v>344</v>
      </c>
      <c r="B15" s="398"/>
      <c r="C15" s="398"/>
      <c r="D15" s="398"/>
      <c r="E15" s="398"/>
      <c r="F15" s="398"/>
      <c r="G15" s="398"/>
      <c r="H15" s="398"/>
      <c r="I15" s="398"/>
      <c r="J15" s="398"/>
      <c r="K15" s="81">
        <f>SUM(K12:K14)</f>
        <v>0</v>
      </c>
    </row>
    <row r="16" spans="1:11" ht="12">
      <c r="A16" s="389"/>
      <c r="B16" s="389"/>
      <c r="C16" s="389"/>
      <c r="D16" s="389"/>
      <c r="E16" s="389"/>
      <c r="F16" s="389"/>
      <c r="G16" s="389"/>
      <c r="H16" s="389"/>
      <c r="I16" s="389"/>
      <c r="J16" s="389"/>
      <c r="K16" s="389"/>
    </row>
    <row r="17" spans="1:11" ht="12">
      <c r="A17" s="82"/>
      <c r="B17" s="82"/>
      <c r="C17" s="82"/>
      <c r="D17" s="82"/>
      <c r="E17" s="82"/>
      <c r="F17" s="82"/>
      <c r="G17" s="82"/>
      <c r="H17" s="82"/>
      <c r="I17" s="82"/>
      <c r="J17" s="82"/>
      <c r="K17" s="82"/>
    </row>
    <row r="18" spans="1:11" s="23" customFormat="1" ht="32.25" customHeight="1">
      <c r="A18" s="399" t="s">
        <v>347</v>
      </c>
      <c r="B18" s="399"/>
      <c r="C18" s="399"/>
      <c r="D18" s="399"/>
      <c r="E18" s="399"/>
      <c r="F18" s="399"/>
      <c r="G18" s="399"/>
      <c r="H18" s="399"/>
      <c r="I18" s="399"/>
      <c r="J18" s="399"/>
      <c r="K18" s="399"/>
    </row>
    <row r="19" spans="1:11" ht="12">
      <c r="A19" s="389"/>
      <c r="B19" s="389"/>
      <c r="C19" s="389"/>
      <c r="D19" s="389"/>
      <c r="E19" s="389"/>
      <c r="F19" s="389"/>
      <c r="G19" s="389"/>
      <c r="H19" s="389"/>
      <c r="I19" s="389"/>
      <c r="J19" s="389"/>
      <c r="K19" s="389"/>
    </row>
    <row r="20" spans="1:11" s="77" customFormat="1" ht="16.5" customHeight="1">
      <c r="A20" s="389" t="s">
        <v>325</v>
      </c>
      <c r="B20" s="389"/>
      <c r="C20" s="389"/>
      <c r="D20" s="389"/>
      <c r="E20" s="389"/>
      <c r="F20" s="389"/>
      <c r="G20" s="389"/>
      <c r="H20" s="389"/>
      <c r="I20" s="389"/>
      <c r="J20" s="389"/>
      <c r="K20" s="389"/>
    </row>
    <row r="21" spans="1:11" s="31" customFormat="1" ht="67.5" customHeight="1">
      <c r="A21" s="43" t="s">
        <v>326</v>
      </c>
      <c r="B21" s="43" t="s">
        <v>523</v>
      </c>
      <c r="C21" s="43" t="s">
        <v>547</v>
      </c>
      <c r="D21" s="43" t="s">
        <v>337</v>
      </c>
      <c r="E21" s="43" t="s">
        <v>338</v>
      </c>
      <c r="F21" s="43" t="s">
        <v>339</v>
      </c>
      <c r="G21" s="43" t="s">
        <v>340</v>
      </c>
      <c r="H21" s="43" t="s">
        <v>547</v>
      </c>
      <c r="I21" s="43" t="s">
        <v>468</v>
      </c>
      <c r="J21" s="43" t="s">
        <v>342</v>
      </c>
      <c r="K21" s="43" t="s">
        <v>469</v>
      </c>
    </row>
    <row r="22" spans="1:11" s="24" customFormat="1" ht="13.5" customHeight="1">
      <c r="A22" s="80" t="s">
        <v>536</v>
      </c>
      <c r="B22" s="80" t="s">
        <v>536</v>
      </c>
      <c r="C22" s="80" t="s">
        <v>536</v>
      </c>
      <c r="D22" s="80" t="s">
        <v>536</v>
      </c>
      <c r="E22" s="80" t="s">
        <v>536</v>
      </c>
      <c r="F22" s="80" t="s">
        <v>536</v>
      </c>
      <c r="G22" s="80" t="s">
        <v>536</v>
      </c>
      <c r="H22" s="80" t="s">
        <v>536</v>
      </c>
      <c r="I22" s="80" t="s">
        <v>536</v>
      </c>
      <c r="J22" s="80" t="s">
        <v>536</v>
      </c>
      <c r="K22" s="80" t="s">
        <v>536</v>
      </c>
    </row>
    <row r="23" spans="1:11" ht="13.5" customHeight="1">
      <c r="A23" s="80" t="s">
        <v>536</v>
      </c>
      <c r="B23" s="80" t="s">
        <v>536</v>
      </c>
      <c r="C23" s="80" t="s">
        <v>536</v>
      </c>
      <c r="D23" s="80" t="s">
        <v>536</v>
      </c>
      <c r="E23" s="80" t="s">
        <v>536</v>
      </c>
      <c r="F23" s="80" t="s">
        <v>536</v>
      </c>
      <c r="G23" s="80" t="s">
        <v>536</v>
      </c>
      <c r="H23" s="80" t="s">
        <v>536</v>
      </c>
      <c r="I23" s="80" t="s">
        <v>536</v>
      </c>
      <c r="J23" s="80" t="s">
        <v>536</v>
      </c>
      <c r="K23" s="80" t="s">
        <v>536</v>
      </c>
    </row>
    <row r="24" spans="1:11" ht="13.5" customHeight="1">
      <c r="A24" s="80" t="s">
        <v>536</v>
      </c>
      <c r="B24" s="80" t="s">
        <v>536</v>
      </c>
      <c r="C24" s="80" t="s">
        <v>536</v>
      </c>
      <c r="D24" s="80" t="s">
        <v>536</v>
      </c>
      <c r="E24" s="80" t="s">
        <v>536</v>
      </c>
      <c r="F24" s="80" t="s">
        <v>536</v>
      </c>
      <c r="G24" s="80" t="s">
        <v>536</v>
      </c>
      <c r="H24" s="80" t="s">
        <v>536</v>
      </c>
      <c r="I24" s="80" t="s">
        <v>536</v>
      </c>
      <c r="J24" s="80" t="s">
        <v>536</v>
      </c>
      <c r="K24" s="80" t="s">
        <v>536</v>
      </c>
    </row>
    <row r="25" spans="1:11" s="64" customFormat="1" ht="22.5" customHeight="1">
      <c r="A25" s="398" t="s">
        <v>344</v>
      </c>
      <c r="B25" s="398"/>
      <c r="C25" s="398"/>
      <c r="D25" s="398"/>
      <c r="E25" s="398"/>
      <c r="F25" s="398"/>
      <c r="G25" s="398"/>
      <c r="H25" s="398"/>
      <c r="I25" s="398"/>
      <c r="J25" s="398"/>
      <c r="K25" s="81">
        <f>SUM(K22:K24)</f>
        <v>0</v>
      </c>
    </row>
    <row r="26" spans="1:11" ht="12">
      <c r="A26" s="389"/>
      <c r="B26" s="389"/>
      <c r="C26" s="389"/>
      <c r="D26" s="389"/>
      <c r="E26" s="389"/>
      <c r="F26" s="389"/>
      <c r="G26" s="389"/>
      <c r="H26" s="389"/>
      <c r="I26" s="389"/>
      <c r="J26" s="389"/>
      <c r="K26" s="389"/>
    </row>
    <row r="27" spans="1:11" s="77" customFormat="1" ht="16.5" customHeight="1">
      <c r="A27" s="389" t="s">
        <v>331</v>
      </c>
      <c r="B27" s="389"/>
      <c r="C27" s="389"/>
      <c r="D27" s="389"/>
      <c r="E27" s="389"/>
      <c r="F27" s="389"/>
      <c r="G27" s="389"/>
      <c r="H27" s="389"/>
      <c r="I27" s="389"/>
      <c r="J27" s="389"/>
      <c r="K27" s="389"/>
    </row>
    <row r="28" spans="1:11" s="31" customFormat="1" ht="77.25" customHeight="1">
      <c r="A28" s="43" t="s">
        <v>326</v>
      </c>
      <c r="B28" s="43" t="s">
        <v>336</v>
      </c>
      <c r="C28" s="43" t="s">
        <v>547</v>
      </c>
      <c r="D28" s="43" t="s">
        <v>502</v>
      </c>
      <c r="E28" s="43" t="s">
        <v>332</v>
      </c>
      <c r="F28" s="58" t="s">
        <v>549</v>
      </c>
      <c r="G28" s="43" t="s">
        <v>340</v>
      </c>
      <c r="H28" s="43" t="s">
        <v>547</v>
      </c>
      <c r="I28" s="43" t="s">
        <v>468</v>
      </c>
      <c r="J28" s="43" t="s">
        <v>342</v>
      </c>
      <c r="K28" s="43" t="s">
        <v>469</v>
      </c>
    </row>
    <row r="29" spans="1:11" s="24" customFormat="1" ht="13.5" customHeight="1">
      <c r="A29" s="80" t="s">
        <v>536</v>
      </c>
      <c r="B29" s="80" t="s">
        <v>536</v>
      </c>
      <c r="C29" s="80" t="s">
        <v>536</v>
      </c>
      <c r="D29" s="80" t="s">
        <v>536</v>
      </c>
      <c r="E29" s="80" t="s">
        <v>536</v>
      </c>
      <c r="F29" s="80" t="s">
        <v>536</v>
      </c>
      <c r="G29" s="80" t="s">
        <v>536</v>
      </c>
      <c r="H29" s="80" t="s">
        <v>536</v>
      </c>
      <c r="I29" s="80" t="s">
        <v>536</v>
      </c>
      <c r="J29" s="80" t="s">
        <v>536</v>
      </c>
      <c r="K29" s="80" t="s">
        <v>536</v>
      </c>
    </row>
    <row r="30" spans="1:11" ht="13.5" customHeight="1">
      <c r="A30" s="80" t="s">
        <v>536</v>
      </c>
      <c r="B30" s="80" t="s">
        <v>536</v>
      </c>
      <c r="C30" s="80" t="s">
        <v>536</v>
      </c>
      <c r="D30" s="80" t="s">
        <v>536</v>
      </c>
      <c r="E30" s="80" t="s">
        <v>536</v>
      </c>
      <c r="F30" s="80" t="s">
        <v>536</v>
      </c>
      <c r="G30" s="80" t="s">
        <v>536</v>
      </c>
      <c r="H30" s="80" t="s">
        <v>536</v>
      </c>
      <c r="I30" s="80" t="s">
        <v>536</v>
      </c>
      <c r="J30" s="80" t="s">
        <v>536</v>
      </c>
      <c r="K30" s="80" t="s">
        <v>536</v>
      </c>
    </row>
    <row r="31" spans="1:11" ht="13.5" customHeight="1">
      <c r="A31" s="80" t="s">
        <v>536</v>
      </c>
      <c r="B31" s="80" t="s">
        <v>536</v>
      </c>
      <c r="C31" s="80" t="s">
        <v>536</v>
      </c>
      <c r="D31" s="80" t="s">
        <v>536</v>
      </c>
      <c r="E31" s="80" t="s">
        <v>536</v>
      </c>
      <c r="F31" s="80" t="s">
        <v>536</v>
      </c>
      <c r="G31" s="80" t="s">
        <v>536</v>
      </c>
      <c r="H31" s="80" t="s">
        <v>536</v>
      </c>
      <c r="I31" s="80" t="s">
        <v>536</v>
      </c>
      <c r="J31" s="80" t="s">
        <v>536</v>
      </c>
      <c r="K31" s="80" t="s">
        <v>536</v>
      </c>
    </row>
    <row r="32" spans="1:11" s="64" customFormat="1" ht="22.5" customHeight="1">
      <c r="A32" s="398" t="s">
        <v>344</v>
      </c>
      <c r="B32" s="398"/>
      <c r="C32" s="398"/>
      <c r="D32" s="398"/>
      <c r="E32" s="398"/>
      <c r="F32" s="398"/>
      <c r="G32" s="398"/>
      <c r="H32" s="398"/>
      <c r="I32" s="398"/>
      <c r="J32" s="398"/>
      <c r="K32" s="81">
        <f>SUM(K29:K31)</f>
        <v>0</v>
      </c>
    </row>
  </sheetData>
  <sheetProtection/>
  <mergeCells count="15">
    <mergeCell ref="A25:J25"/>
    <mergeCell ref="A2:K2"/>
    <mergeCell ref="A3:K3"/>
    <mergeCell ref="A9:K9"/>
    <mergeCell ref="A10:K10"/>
    <mergeCell ref="A16:K16"/>
    <mergeCell ref="A19:K19"/>
    <mergeCell ref="A32:J32"/>
    <mergeCell ref="A26:K26"/>
    <mergeCell ref="A27:K27"/>
    <mergeCell ref="A1:K1"/>
    <mergeCell ref="A8:J8"/>
    <mergeCell ref="A18:K18"/>
    <mergeCell ref="A15:J15"/>
    <mergeCell ref="A20:K20"/>
  </mergeCell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17" max="255" man="1"/>
  </rowBreaks>
</worksheet>
</file>

<file path=xl/worksheets/sheet11.xml><?xml version="1.0" encoding="utf-8"?>
<worksheet xmlns="http://schemas.openxmlformats.org/spreadsheetml/2006/main" xmlns:r="http://schemas.openxmlformats.org/officeDocument/2006/relationships">
  <sheetPr>
    <tabColor rgb="FFBCF87A"/>
  </sheetPr>
  <dimension ref="A1:Q297"/>
  <sheetViews>
    <sheetView view="pageBreakPreview" zoomScaleSheetLayoutView="100" zoomScalePageLayoutView="0" workbookViewId="0" topLeftCell="A151">
      <selection activeCell="F292" sqref="F292"/>
    </sheetView>
  </sheetViews>
  <sheetFormatPr defaultColWidth="8.8515625" defaultRowHeight="15"/>
  <cols>
    <col min="1" max="1" width="13.28125" style="51" customWidth="1"/>
    <col min="2" max="2" width="10.28125" style="51" customWidth="1"/>
    <col min="3" max="11" width="8.8515625" style="51" customWidth="1"/>
    <col min="12" max="12" width="10.7109375" style="51" customWidth="1"/>
    <col min="13" max="13" width="8.8515625" style="51" customWidth="1"/>
    <col min="14" max="14" width="9.8515625" style="51" customWidth="1"/>
    <col min="15" max="15" width="8.8515625" style="135" customWidth="1"/>
    <col min="16" max="16384" width="8.8515625" style="51" customWidth="1"/>
  </cols>
  <sheetData>
    <row r="1" spans="1:15" s="59" customFormat="1" ht="11.25" customHeight="1">
      <c r="A1" s="401" t="s">
        <v>348</v>
      </c>
      <c r="B1" s="401"/>
      <c r="C1" s="401"/>
      <c r="D1" s="401"/>
      <c r="E1" s="401"/>
      <c r="F1" s="401"/>
      <c r="G1" s="401"/>
      <c r="H1" s="401"/>
      <c r="I1" s="401"/>
      <c r="J1" s="401"/>
      <c r="K1" s="401"/>
      <c r="L1" s="401"/>
      <c r="M1" s="401"/>
      <c r="N1" s="401"/>
      <c r="O1" s="133"/>
    </row>
    <row r="2" spans="1:15" s="59" customFormat="1" ht="11.25" customHeight="1">
      <c r="A2" s="403"/>
      <c r="B2" s="403"/>
      <c r="C2" s="403"/>
      <c r="D2" s="403"/>
      <c r="E2" s="403"/>
      <c r="F2" s="403"/>
      <c r="G2" s="403"/>
      <c r="H2" s="403"/>
      <c r="I2" s="403"/>
      <c r="J2" s="403"/>
      <c r="K2" s="403"/>
      <c r="L2" s="403"/>
      <c r="M2" s="403"/>
      <c r="N2" s="403"/>
      <c r="O2" s="133"/>
    </row>
    <row r="3" spans="1:15" s="59" customFormat="1" ht="11.25" customHeight="1">
      <c r="A3" s="401" t="s">
        <v>349</v>
      </c>
      <c r="B3" s="401"/>
      <c r="C3" s="401"/>
      <c r="D3" s="401"/>
      <c r="E3" s="401"/>
      <c r="F3" s="401"/>
      <c r="G3" s="401"/>
      <c r="H3" s="401"/>
      <c r="I3" s="401"/>
      <c r="J3" s="401"/>
      <c r="K3" s="401"/>
      <c r="L3" s="401"/>
      <c r="M3" s="401"/>
      <c r="N3" s="401"/>
      <c r="O3" s="133"/>
    </row>
    <row r="4" spans="1:15" s="59" customFormat="1" ht="11.25" customHeight="1">
      <c r="A4" s="403"/>
      <c r="B4" s="403"/>
      <c r="C4" s="403"/>
      <c r="D4" s="403"/>
      <c r="E4" s="403"/>
      <c r="F4" s="403"/>
      <c r="G4" s="403"/>
      <c r="H4" s="403"/>
      <c r="I4" s="403"/>
      <c r="J4" s="403"/>
      <c r="K4" s="403"/>
      <c r="L4" s="403"/>
      <c r="M4" s="403"/>
      <c r="N4" s="403"/>
      <c r="O4" s="133"/>
    </row>
    <row r="5" spans="1:15" s="65" customFormat="1" ht="11.25" customHeight="1">
      <c r="A5" s="403" t="s">
        <v>325</v>
      </c>
      <c r="B5" s="403"/>
      <c r="C5" s="403"/>
      <c r="D5" s="403"/>
      <c r="E5" s="403"/>
      <c r="F5" s="403"/>
      <c r="G5" s="403"/>
      <c r="H5" s="403"/>
      <c r="I5" s="403"/>
      <c r="J5" s="403"/>
      <c r="K5" s="403"/>
      <c r="L5" s="403"/>
      <c r="M5" s="403"/>
      <c r="N5" s="403"/>
      <c r="O5" s="134"/>
    </row>
    <row r="6" spans="1:15" ht="63" customHeight="1">
      <c r="A6" s="48" t="s">
        <v>326</v>
      </c>
      <c r="B6" s="402" t="s">
        <v>350</v>
      </c>
      <c r="C6" s="402"/>
      <c r="D6" s="48" t="s">
        <v>560</v>
      </c>
      <c r="E6" s="402" t="s">
        <v>352</v>
      </c>
      <c r="F6" s="402"/>
      <c r="G6" s="48" t="s">
        <v>525</v>
      </c>
      <c r="H6" s="402" t="s">
        <v>550</v>
      </c>
      <c r="I6" s="402"/>
      <c r="J6" s="402"/>
      <c r="K6" s="48" t="s">
        <v>224</v>
      </c>
      <c r="L6" s="402" t="s">
        <v>470</v>
      </c>
      <c r="M6" s="402"/>
      <c r="N6" s="48" t="s">
        <v>213</v>
      </c>
      <c r="O6" s="135">
        <v>9</v>
      </c>
    </row>
    <row r="7" spans="1:14" ht="15" customHeight="1">
      <c r="A7" s="45" t="s">
        <v>536</v>
      </c>
      <c r="B7" s="404" t="s">
        <v>536</v>
      </c>
      <c r="C7" s="404"/>
      <c r="D7" s="45" t="s">
        <v>536</v>
      </c>
      <c r="E7" s="404" t="s">
        <v>536</v>
      </c>
      <c r="F7" s="404"/>
      <c r="G7" s="45" t="s">
        <v>536</v>
      </c>
      <c r="H7" s="404" t="s">
        <v>536</v>
      </c>
      <c r="I7" s="404"/>
      <c r="J7" s="404"/>
      <c r="K7" s="45" t="s">
        <v>536</v>
      </c>
      <c r="L7" s="404" t="s">
        <v>536</v>
      </c>
      <c r="M7" s="404"/>
      <c r="N7" s="45" t="s">
        <v>536</v>
      </c>
    </row>
    <row r="8" spans="1:14" ht="15" customHeight="1">
      <c r="A8" s="45" t="s">
        <v>536</v>
      </c>
      <c r="B8" s="404" t="s">
        <v>536</v>
      </c>
      <c r="C8" s="404"/>
      <c r="D8" s="45" t="s">
        <v>536</v>
      </c>
      <c r="E8" s="404" t="s">
        <v>536</v>
      </c>
      <c r="F8" s="404"/>
      <c r="G8" s="45" t="s">
        <v>536</v>
      </c>
      <c r="H8" s="404" t="s">
        <v>536</v>
      </c>
      <c r="I8" s="404"/>
      <c r="J8" s="404"/>
      <c r="K8" s="45" t="s">
        <v>536</v>
      </c>
      <c r="L8" s="404" t="s">
        <v>536</v>
      </c>
      <c r="M8" s="404"/>
      <c r="N8" s="45" t="s">
        <v>536</v>
      </c>
    </row>
    <row r="9" spans="1:14" ht="15" customHeight="1">
      <c r="A9" s="45" t="s">
        <v>536</v>
      </c>
      <c r="B9" s="404" t="s">
        <v>536</v>
      </c>
      <c r="C9" s="404"/>
      <c r="D9" s="45" t="s">
        <v>536</v>
      </c>
      <c r="E9" s="404" t="s">
        <v>536</v>
      </c>
      <c r="F9" s="404"/>
      <c r="G9" s="45" t="s">
        <v>536</v>
      </c>
      <c r="H9" s="404" t="s">
        <v>536</v>
      </c>
      <c r="I9" s="404"/>
      <c r="J9" s="404"/>
      <c r="K9" s="45" t="s">
        <v>536</v>
      </c>
      <c r="L9" s="404" t="s">
        <v>536</v>
      </c>
      <c r="M9" s="404"/>
      <c r="N9" s="45" t="s">
        <v>536</v>
      </c>
    </row>
    <row r="10" spans="1:14" ht="15" customHeight="1">
      <c r="A10" s="405" t="s">
        <v>197</v>
      </c>
      <c r="B10" s="406"/>
      <c r="C10" s="406"/>
      <c r="D10" s="406"/>
      <c r="E10" s="406"/>
      <c r="F10" s="406"/>
      <c r="G10" s="406"/>
      <c r="H10" s="406"/>
      <c r="I10" s="406"/>
      <c r="J10" s="406"/>
      <c r="K10" s="406"/>
      <c r="L10" s="406"/>
      <c r="M10" s="406"/>
      <c r="N10" s="47">
        <f>SUM(N7:N9)</f>
        <v>0</v>
      </c>
    </row>
    <row r="11" spans="1:14" ht="14.25" customHeight="1">
      <c r="A11" s="400"/>
      <c r="B11" s="400"/>
      <c r="C11" s="400"/>
      <c r="D11" s="400"/>
      <c r="E11" s="400"/>
      <c r="F11" s="400"/>
      <c r="G11" s="400"/>
      <c r="H11" s="400"/>
      <c r="I11" s="400"/>
      <c r="J11" s="400"/>
      <c r="K11" s="400"/>
      <c r="L11" s="400"/>
      <c r="M11" s="400"/>
      <c r="N11" s="400"/>
    </row>
    <row r="12" spans="1:15" s="66" customFormat="1" ht="15" customHeight="1">
      <c r="A12" s="400" t="s">
        <v>331</v>
      </c>
      <c r="B12" s="400"/>
      <c r="C12" s="400"/>
      <c r="D12" s="400"/>
      <c r="E12" s="400"/>
      <c r="F12" s="400"/>
      <c r="G12" s="400"/>
      <c r="H12" s="400"/>
      <c r="I12" s="400"/>
      <c r="J12" s="400"/>
      <c r="K12" s="400"/>
      <c r="L12" s="400"/>
      <c r="M12" s="400"/>
      <c r="N12" s="400"/>
      <c r="O12" s="136"/>
    </row>
    <row r="13" spans="1:15" ht="59.25" customHeight="1">
      <c r="A13" s="48" t="s">
        <v>326</v>
      </c>
      <c r="B13" s="402" t="s">
        <v>350</v>
      </c>
      <c r="C13" s="402"/>
      <c r="D13" s="48" t="s">
        <v>560</v>
      </c>
      <c r="E13" s="402" t="s">
        <v>352</v>
      </c>
      <c r="F13" s="402"/>
      <c r="G13" s="48" t="s">
        <v>353</v>
      </c>
      <c r="H13" s="402" t="s">
        <v>354</v>
      </c>
      <c r="I13" s="402"/>
      <c r="J13" s="402"/>
      <c r="K13" s="44" t="s">
        <v>332</v>
      </c>
      <c r="L13" s="402" t="s">
        <v>355</v>
      </c>
      <c r="M13" s="402"/>
      <c r="N13" s="48" t="s">
        <v>213</v>
      </c>
      <c r="O13" s="135">
        <v>9</v>
      </c>
    </row>
    <row r="14" spans="1:14" ht="15" customHeight="1">
      <c r="A14" s="45" t="s">
        <v>536</v>
      </c>
      <c r="B14" s="404" t="s">
        <v>536</v>
      </c>
      <c r="C14" s="404"/>
      <c r="D14" s="45" t="s">
        <v>536</v>
      </c>
      <c r="E14" s="404" t="s">
        <v>536</v>
      </c>
      <c r="F14" s="404"/>
      <c r="G14" s="45" t="s">
        <v>536</v>
      </c>
      <c r="H14" s="404" t="s">
        <v>536</v>
      </c>
      <c r="I14" s="404"/>
      <c r="J14" s="404"/>
      <c r="K14" s="45" t="s">
        <v>536</v>
      </c>
      <c r="L14" s="404" t="s">
        <v>536</v>
      </c>
      <c r="M14" s="404"/>
      <c r="N14" s="45" t="s">
        <v>536</v>
      </c>
    </row>
    <row r="15" spans="1:14" ht="15" customHeight="1">
      <c r="A15" s="45" t="s">
        <v>536</v>
      </c>
      <c r="B15" s="404" t="s">
        <v>536</v>
      </c>
      <c r="C15" s="404"/>
      <c r="D15" s="45" t="s">
        <v>536</v>
      </c>
      <c r="E15" s="404" t="s">
        <v>536</v>
      </c>
      <c r="F15" s="404"/>
      <c r="G15" s="45" t="s">
        <v>536</v>
      </c>
      <c r="H15" s="404" t="s">
        <v>536</v>
      </c>
      <c r="I15" s="404"/>
      <c r="J15" s="404"/>
      <c r="K15" s="45" t="s">
        <v>536</v>
      </c>
      <c r="L15" s="404" t="s">
        <v>536</v>
      </c>
      <c r="M15" s="404"/>
      <c r="N15" s="45" t="s">
        <v>536</v>
      </c>
    </row>
    <row r="16" spans="1:14" ht="15" customHeight="1">
      <c r="A16" s="45" t="s">
        <v>536</v>
      </c>
      <c r="B16" s="404" t="s">
        <v>536</v>
      </c>
      <c r="C16" s="404"/>
      <c r="D16" s="45" t="s">
        <v>536</v>
      </c>
      <c r="E16" s="404" t="s">
        <v>536</v>
      </c>
      <c r="F16" s="404"/>
      <c r="G16" s="45" t="s">
        <v>536</v>
      </c>
      <c r="H16" s="404" t="s">
        <v>536</v>
      </c>
      <c r="I16" s="404"/>
      <c r="J16" s="404"/>
      <c r="K16" s="45" t="s">
        <v>536</v>
      </c>
      <c r="L16" s="404" t="s">
        <v>536</v>
      </c>
      <c r="M16" s="404"/>
      <c r="N16" s="45" t="s">
        <v>536</v>
      </c>
    </row>
    <row r="17" spans="1:14" ht="15" customHeight="1">
      <c r="A17" s="405" t="s">
        <v>197</v>
      </c>
      <c r="B17" s="406"/>
      <c r="C17" s="406"/>
      <c r="D17" s="406"/>
      <c r="E17" s="406"/>
      <c r="F17" s="406"/>
      <c r="G17" s="406"/>
      <c r="H17" s="406"/>
      <c r="I17" s="406"/>
      <c r="J17" s="406"/>
      <c r="K17" s="406"/>
      <c r="L17" s="406"/>
      <c r="M17" s="406"/>
      <c r="N17" s="47">
        <f>SUM(N14:N16)</f>
        <v>0</v>
      </c>
    </row>
    <row r="18" spans="1:14" ht="12" customHeight="1">
      <c r="A18" s="400"/>
      <c r="B18" s="400"/>
      <c r="C18" s="400"/>
      <c r="D18" s="400"/>
      <c r="E18" s="400"/>
      <c r="F18" s="400"/>
      <c r="G18" s="400"/>
      <c r="H18" s="400"/>
      <c r="I18" s="400"/>
      <c r="J18" s="400"/>
      <c r="K18" s="400"/>
      <c r="L18" s="400"/>
      <c r="M18" s="400"/>
      <c r="N18" s="400"/>
    </row>
    <row r="19" spans="1:14" ht="29.25" customHeight="1">
      <c r="A19" s="409" t="s">
        <v>571</v>
      </c>
      <c r="B19" s="409"/>
      <c r="C19" s="409"/>
      <c r="D19" s="409"/>
      <c r="E19" s="409"/>
      <c r="F19" s="409"/>
      <c r="G19" s="409"/>
      <c r="H19" s="409"/>
      <c r="I19" s="409"/>
      <c r="J19" s="409"/>
      <c r="K19" s="409"/>
      <c r="L19" s="409"/>
      <c r="M19" s="409"/>
      <c r="N19" s="409"/>
    </row>
    <row r="20" spans="1:14" ht="13.5" customHeight="1">
      <c r="A20" s="400"/>
      <c r="B20" s="400"/>
      <c r="C20" s="400"/>
      <c r="D20" s="400"/>
      <c r="E20" s="400"/>
      <c r="F20" s="400"/>
      <c r="G20" s="400"/>
      <c r="H20" s="400"/>
      <c r="I20" s="400"/>
      <c r="J20" s="400"/>
      <c r="K20" s="400"/>
      <c r="L20" s="400"/>
      <c r="M20" s="400"/>
      <c r="N20" s="400"/>
    </row>
    <row r="21" spans="1:14" ht="16.5" customHeight="1">
      <c r="A21" s="407" t="s">
        <v>325</v>
      </c>
      <c r="B21" s="407"/>
      <c r="C21" s="407"/>
      <c r="D21" s="407"/>
      <c r="E21" s="407"/>
      <c r="F21" s="407"/>
      <c r="G21" s="407"/>
      <c r="H21" s="407"/>
      <c r="I21" s="407"/>
      <c r="J21" s="407"/>
      <c r="K21" s="407"/>
      <c r="L21" s="407"/>
      <c r="M21" s="407"/>
      <c r="N21" s="407"/>
    </row>
    <row r="22" spans="1:15" s="59" customFormat="1" ht="63.75" customHeight="1">
      <c r="A22" s="48" t="s">
        <v>471</v>
      </c>
      <c r="B22" s="48" t="s">
        <v>356</v>
      </c>
      <c r="C22" s="48" t="s">
        <v>561</v>
      </c>
      <c r="D22" s="48" t="s">
        <v>351</v>
      </c>
      <c r="E22" s="48" t="s">
        <v>357</v>
      </c>
      <c r="F22" s="402" t="s">
        <v>358</v>
      </c>
      <c r="G22" s="402"/>
      <c r="H22" s="48" t="s">
        <v>359</v>
      </c>
      <c r="I22" s="48" t="s">
        <v>361</v>
      </c>
      <c r="J22" s="48" t="s">
        <v>340</v>
      </c>
      <c r="K22" s="48" t="s">
        <v>473</v>
      </c>
      <c r="L22" s="48" t="s">
        <v>474</v>
      </c>
      <c r="M22" s="48" t="s">
        <v>362</v>
      </c>
      <c r="N22" s="48" t="s">
        <v>363</v>
      </c>
      <c r="O22" s="133">
        <v>13</v>
      </c>
    </row>
    <row r="23" spans="1:15" s="59" customFormat="1" ht="14.25" customHeight="1">
      <c r="A23" s="45" t="s">
        <v>536</v>
      </c>
      <c r="B23" s="45" t="s">
        <v>536</v>
      </c>
      <c r="C23" s="45" t="s">
        <v>536</v>
      </c>
      <c r="D23" s="45" t="s">
        <v>536</v>
      </c>
      <c r="E23" s="45" t="s">
        <v>536</v>
      </c>
      <c r="F23" s="404" t="s">
        <v>536</v>
      </c>
      <c r="G23" s="404"/>
      <c r="H23" s="45" t="s">
        <v>536</v>
      </c>
      <c r="I23" s="45" t="s">
        <v>536</v>
      </c>
      <c r="J23" s="45" t="s">
        <v>536</v>
      </c>
      <c r="K23" s="45" t="s">
        <v>536</v>
      </c>
      <c r="L23" s="45" t="s">
        <v>536</v>
      </c>
      <c r="M23" s="45" t="s">
        <v>536</v>
      </c>
      <c r="N23" s="45" t="s">
        <v>536</v>
      </c>
      <c r="O23" s="133"/>
    </row>
    <row r="24" spans="1:14" ht="14.25" customHeight="1">
      <c r="A24" s="45" t="s">
        <v>536</v>
      </c>
      <c r="B24" s="45" t="s">
        <v>536</v>
      </c>
      <c r="C24" s="45" t="s">
        <v>536</v>
      </c>
      <c r="D24" s="45" t="s">
        <v>536</v>
      </c>
      <c r="E24" s="45" t="s">
        <v>536</v>
      </c>
      <c r="F24" s="404" t="s">
        <v>536</v>
      </c>
      <c r="G24" s="404"/>
      <c r="H24" s="45" t="s">
        <v>536</v>
      </c>
      <c r="I24" s="45" t="s">
        <v>536</v>
      </c>
      <c r="J24" s="45" t="s">
        <v>536</v>
      </c>
      <c r="K24" s="45" t="s">
        <v>536</v>
      </c>
      <c r="L24" s="45" t="s">
        <v>536</v>
      </c>
      <c r="M24" s="45" t="s">
        <v>536</v>
      </c>
      <c r="N24" s="45" t="s">
        <v>536</v>
      </c>
    </row>
    <row r="25" spans="1:14" ht="14.25" customHeight="1">
      <c r="A25" s="45" t="s">
        <v>536</v>
      </c>
      <c r="B25" s="45" t="s">
        <v>536</v>
      </c>
      <c r="C25" s="45" t="s">
        <v>536</v>
      </c>
      <c r="D25" s="45" t="s">
        <v>536</v>
      </c>
      <c r="E25" s="45" t="s">
        <v>536</v>
      </c>
      <c r="F25" s="404" t="s">
        <v>536</v>
      </c>
      <c r="G25" s="404"/>
      <c r="H25" s="45" t="s">
        <v>536</v>
      </c>
      <c r="I25" s="45" t="s">
        <v>536</v>
      </c>
      <c r="J25" s="45" t="s">
        <v>536</v>
      </c>
      <c r="K25" s="45" t="s">
        <v>536</v>
      </c>
      <c r="L25" s="45" t="s">
        <v>536</v>
      </c>
      <c r="M25" s="45" t="s">
        <v>536</v>
      </c>
      <c r="N25" s="45" t="s">
        <v>536</v>
      </c>
    </row>
    <row r="26" spans="1:14" ht="18" customHeight="1">
      <c r="A26" s="408" t="s">
        <v>344</v>
      </c>
      <c r="B26" s="408"/>
      <c r="C26" s="408"/>
      <c r="D26" s="408"/>
      <c r="E26" s="408"/>
      <c r="F26" s="408"/>
      <c r="G26" s="408"/>
      <c r="H26" s="408"/>
      <c r="I26" s="408"/>
      <c r="J26" s="408"/>
      <c r="K26" s="408"/>
      <c r="L26" s="408"/>
      <c r="M26" s="47">
        <f>SUM(M23:M25)</f>
        <v>0</v>
      </c>
      <c r="N26" s="47">
        <f>SUM(N23:N25)</f>
        <v>0</v>
      </c>
    </row>
    <row r="27" spans="1:14" ht="12.75" customHeight="1">
      <c r="A27" s="407"/>
      <c r="B27" s="407"/>
      <c r="C27" s="407"/>
      <c r="D27" s="407"/>
      <c r="E27" s="407"/>
      <c r="F27" s="407"/>
      <c r="G27" s="407"/>
      <c r="H27" s="407"/>
      <c r="I27" s="407"/>
      <c r="J27" s="407"/>
      <c r="K27" s="407"/>
      <c r="L27" s="407"/>
      <c r="M27" s="407"/>
      <c r="N27" s="407"/>
    </row>
    <row r="28" spans="1:14" ht="18" customHeight="1">
      <c r="A28" s="407" t="s">
        <v>331</v>
      </c>
      <c r="B28" s="407"/>
      <c r="C28" s="407"/>
      <c r="D28" s="407"/>
      <c r="E28" s="407"/>
      <c r="F28" s="407"/>
      <c r="G28" s="407"/>
      <c r="H28" s="407"/>
      <c r="I28" s="407"/>
      <c r="J28" s="407"/>
      <c r="K28" s="407"/>
      <c r="L28" s="407"/>
      <c r="M28" s="407"/>
      <c r="N28" s="407"/>
    </row>
    <row r="29" spans="1:15" s="59" customFormat="1" ht="63.75" customHeight="1">
      <c r="A29" s="48" t="s">
        <v>471</v>
      </c>
      <c r="B29" s="48" t="s">
        <v>356</v>
      </c>
      <c r="C29" s="48" t="s">
        <v>561</v>
      </c>
      <c r="D29" s="48" t="s">
        <v>351</v>
      </c>
      <c r="E29" s="48" t="s">
        <v>357</v>
      </c>
      <c r="F29" s="402" t="s">
        <v>481</v>
      </c>
      <c r="G29" s="402"/>
      <c r="H29" s="48" t="s">
        <v>364</v>
      </c>
      <c r="I29" s="48" t="s">
        <v>480</v>
      </c>
      <c r="J29" s="48" t="s">
        <v>340</v>
      </c>
      <c r="K29" s="48" t="s">
        <v>473</v>
      </c>
      <c r="L29" s="48" t="s">
        <v>475</v>
      </c>
      <c r="M29" s="48" t="s">
        <v>362</v>
      </c>
      <c r="N29" s="48" t="s">
        <v>363</v>
      </c>
      <c r="O29" s="133">
        <v>13</v>
      </c>
    </row>
    <row r="30" spans="1:15" s="59" customFormat="1" ht="13.5" customHeight="1">
      <c r="A30" s="45" t="s">
        <v>536</v>
      </c>
      <c r="B30" s="45" t="s">
        <v>536</v>
      </c>
      <c r="C30" s="45" t="s">
        <v>536</v>
      </c>
      <c r="D30" s="45" t="s">
        <v>536</v>
      </c>
      <c r="E30" s="45" t="s">
        <v>536</v>
      </c>
      <c r="F30" s="404" t="s">
        <v>536</v>
      </c>
      <c r="G30" s="404"/>
      <c r="H30" s="45" t="s">
        <v>536</v>
      </c>
      <c r="I30" s="45" t="s">
        <v>536</v>
      </c>
      <c r="J30" s="45" t="s">
        <v>536</v>
      </c>
      <c r="K30" s="45" t="s">
        <v>536</v>
      </c>
      <c r="L30" s="45" t="s">
        <v>536</v>
      </c>
      <c r="M30" s="45" t="s">
        <v>536</v>
      </c>
      <c r="N30" s="45" t="s">
        <v>536</v>
      </c>
      <c r="O30" s="133"/>
    </row>
    <row r="31" spans="1:14" ht="13.5" customHeight="1">
      <c r="A31" s="45" t="s">
        <v>536</v>
      </c>
      <c r="B31" s="45" t="s">
        <v>536</v>
      </c>
      <c r="C31" s="45" t="s">
        <v>536</v>
      </c>
      <c r="D31" s="45" t="s">
        <v>536</v>
      </c>
      <c r="E31" s="45" t="s">
        <v>536</v>
      </c>
      <c r="F31" s="404" t="s">
        <v>536</v>
      </c>
      <c r="G31" s="404"/>
      <c r="H31" s="45" t="s">
        <v>536</v>
      </c>
      <c r="I31" s="45" t="s">
        <v>536</v>
      </c>
      <c r="J31" s="45" t="s">
        <v>536</v>
      </c>
      <c r="K31" s="45" t="s">
        <v>536</v>
      </c>
      <c r="L31" s="45" t="s">
        <v>536</v>
      </c>
      <c r="M31" s="45" t="s">
        <v>536</v>
      </c>
      <c r="N31" s="45" t="s">
        <v>536</v>
      </c>
    </row>
    <row r="32" spans="1:14" ht="13.5" customHeight="1">
      <c r="A32" s="45" t="s">
        <v>536</v>
      </c>
      <c r="B32" s="45" t="s">
        <v>536</v>
      </c>
      <c r="C32" s="45" t="s">
        <v>536</v>
      </c>
      <c r="D32" s="45" t="s">
        <v>536</v>
      </c>
      <c r="E32" s="45" t="s">
        <v>536</v>
      </c>
      <c r="F32" s="404" t="s">
        <v>536</v>
      </c>
      <c r="G32" s="404"/>
      <c r="H32" s="45" t="s">
        <v>536</v>
      </c>
      <c r="I32" s="45" t="s">
        <v>536</v>
      </c>
      <c r="J32" s="45" t="s">
        <v>536</v>
      </c>
      <c r="K32" s="45" t="s">
        <v>536</v>
      </c>
      <c r="L32" s="45" t="s">
        <v>536</v>
      </c>
      <c r="M32" s="45" t="s">
        <v>536</v>
      </c>
      <c r="N32" s="45" t="s">
        <v>536</v>
      </c>
    </row>
    <row r="33" spans="1:14" ht="18" customHeight="1">
      <c r="A33" s="408" t="s">
        <v>344</v>
      </c>
      <c r="B33" s="408"/>
      <c r="C33" s="408"/>
      <c r="D33" s="408"/>
      <c r="E33" s="408"/>
      <c r="F33" s="408"/>
      <c r="G33" s="408"/>
      <c r="H33" s="408"/>
      <c r="I33" s="408"/>
      <c r="J33" s="408"/>
      <c r="K33" s="408"/>
      <c r="L33" s="408"/>
      <c r="M33" s="47">
        <f>SUM(M30:M32)</f>
        <v>0</v>
      </c>
      <c r="N33" s="47">
        <f>SUM(N30:N32)</f>
        <v>0</v>
      </c>
    </row>
    <row r="34" spans="1:14" ht="16.5" customHeight="1">
      <c r="A34" s="407"/>
      <c r="B34" s="407"/>
      <c r="C34" s="407"/>
      <c r="D34" s="407"/>
      <c r="E34" s="407"/>
      <c r="F34" s="407"/>
      <c r="G34" s="407"/>
      <c r="H34" s="407"/>
      <c r="I34" s="407"/>
      <c r="J34" s="407"/>
      <c r="K34" s="407"/>
      <c r="L34" s="407"/>
      <c r="M34" s="407"/>
      <c r="N34" s="407"/>
    </row>
    <row r="35" spans="1:14" ht="13.5" customHeight="1">
      <c r="A35" s="409" t="s">
        <v>366</v>
      </c>
      <c r="B35" s="409"/>
      <c r="C35" s="409"/>
      <c r="D35" s="409"/>
      <c r="E35" s="409"/>
      <c r="F35" s="409"/>
      <c r="G35" s="409"/>
      <c r="H35" s="409"/>
      <c r="I35" s="409"/>
      <c r="J35" s="409"/>
      <c r="K35" s="409"/>
      <c r="L35" s="409"/>
      <c r="M35" s="409"/>
      <c r="N35" s="409"/>
    </row>
    <row r="36" spans="1:14" ht="12.75" customHeight="1">
      <c r="A36" s="407"/>
      <c r="B36" s="407"/>
      <c r="C36" s="407"/>
      <c r="D36" s="407"/>
      <c r="E36" s="407"/>
      <c r="F36" s="407"/>
      <c r="G36" s="407"/>
      <c r="H36" s="407"/>
      <c r="I36" s="407"/>
      <c r="J36" s="407"/>
      <c r="K36" s="407"/>
      <c r="L36" s="407"/>
      <c r="M36" s="407"/>
      <c r="N36" s="407"/>
    </row>
    <row r="37" spans="1:14" ht="12.75" customHeight="1">
      <c r="A37" s="407" t="s">
        <v>325</v>
      </c>
      <c r="B37" s="407"/>
      <c r="C37" s="407"/>
      <c r="D37" s="407"/>
      <c r="E37" s="407"/>
      <c r="F37" s="407"/>
      <c r="G37" s="407"/>
      <c r="H37" s="407"/>
      <c r="I37" s="407"/>
      <c r="J37" s="407"/>
      <c r="K37" s="407"/>
      <c r="L37" s="407"/>
      <c r="M37" s="407"/>
      <c r="N37" s="407"/>
    </row>
    <row r="38" spans="1:15" s="59" customFormat="1" ht="66.75" customHeight="1">
      <c r="A38" s="48" t="s">
        <v>471</v>
      </c>
      <c r="B38" s="48" t="s">
        <v>356</v>
      </c>
      <c r="C38" s="48" t="s">
        <v>472</v>
      </c>
      <c r="D38" s="48" t="s">
        <v>351</v>
      </c>
      <c r="E38" s="48" t="s">
        <v>357</v>
      </c>
      <c r="F38" s="402" t="s">
        <v>358</v>
      </c>
      <c r="G38" s="402"/>
      <c r="H38" s="48" t="s">
        <v>359</v>
      </c>
      <c r="I38" s="48" t="s">
        <v>361</v>
      </c>
      <c r="J38" s="48" t="s">
        <v>340</v>
      </c>
      <c r="K38" s="48" t="s">
        <v>473</v>
      </c>
      <c r="L38" s="48" t="s">
        <v>475</v>
      </c>
      <c r="M38" s="48" t="s">
        <v>362</v>
      </c>
      <c r="N38" s="48" t="s">
        <v>363</v>
      </c>
      <c r="O38" s="133">
        <v>13</v>
      </c>
    </row>
    <row r="39" spans="1:15" s="59" customFormat="1" ht="14.25" customHeight="1">
      <c r="A39" s="45" t="s">
        <v>536</v>
      </c>
      <c r="B39" s="45" t="s">
        <v>536</v>
      </c>
      <c r="C39" s="45" t="s">
        <v>536</v>
      </c>
      <c r="D39" s="45" t="s">
        <v>536</v>
      </c>
      <c r="E39" s="45" t="s">
        <v>536</v>
      </c>
      <c r="F39" s="404" t="s">
        <v>536</v>
      </c>
      <c r="G39" s="404"/>
      <c r="H39" s="45" t="s">
        <v>536</v>
      </c>
      <c r="I39" s="45" t="s">
        <v>536</v>
      </c>
      <c r="J39" s="45" t="s">
        <v>536</v>
      </c>
      <c r="K39" s="45" t="s">
        <v>536</v>
      </c>
      <c r="L39" s="45" t="s">
        <v>536</v>
      </c>
      <c r="M39" s="45" t="s">
        <v>536</v>
      </c>
      <c r="N39" s="45" t="s">
        <v>536</v>
      </c>
      <c r="O39" s="133"/>
    </row>
    <row r="40" spans="1:14" ht="14.25" customHeight="1">
      <c r="A40" s="45" t="s">
        <v>536</v>
      </c>
      <c r="B40" s="45" t="s">
        <v>536</v>
      </c>
      <c r="C40" s="45" t="s">
        <v>536</v>
      </c>
      <c r="D40" s="45" t="s">
        <v>536</v>
      </c>
      <c r="E40" s="45" t="s">
        <v>536</v>
      </c>
      <c r="F40" s="404" t="s">
        <v>536</v>
      </c>
      <c r="G40" s="404"/>
      <c r="H40" s="45" t="s">
        <v>536</v>
      </c>
      <c r="I40" s="45" t="s">
        <v>536</v>
      </c>
      <c r="J40" s="45" t="s">
        <v>536</v>
      </c>
      <c r="K40" s="45" t="s">
        <v>536</v>
      </c>
      <c r="L40" s="45" t="s">
        <v>536</v>
      </c>
      <c r="M40" s="45" t="s">
        <v>536</v>
      </c>
      <c r="N40" s="45" t="s">
        <v>536</v>
      </c>
    </row>
    <row r="41" spans="1:14" ht="14.25" customHeight="1">
      <c r="A41" s="45" t="s">
        <v>536</v>
      </c>
      <c r="B41" s="45" t="s">
        <v>536</v>
      </c>
      <c r="C41" s="45" t="s">
        <v>536</v>
      </c>
      <c r="D41" s="45" t="s">
        <v>536</v>
      </c>
      <c r="E41" s="45" t="s">
        <v>536</v>
      </c>
      <c r="F41" s="404" t="s">
        <v>536</v>
      </c>
      <c r="G41" s="404"/>
      <c r="H41" s="45" t="s">
        <v>536</v>
      </c>
      <c r="I41" s="45" t="s">
        <v>536</v>
      </c>
      <c r="J41" s="45" t="s">
        <v>536</v>
      </c>
      <c r="K41" s="45" t="s">
        <v>536</v>
      </c>
      <c r="L41" s="45" t="s">
        <v>536</v>
      </c>
      <c r="M41" s="45" t="s">
        <v>536</v>
      </c>
      <c r="N41" s="45" t="s">
        <v>536</v>
      </c>
    </row>
    <row r="42" spans="1:14" ht="18" customHeight="1">
      <c r="A42" s="408" t="s">
        <v>344</v>
      </c>
      <c r="B42" s="408"/>
      <c r="C42" s="408"/>
      <c r="D42" s="408"/>
      <c r="E42" s="408"/>
      <c r="F42" s="408"/>
      <c r="G42" s="408"/>
      <c r="H42" s="408"/>
      <c r="I42" s="408"/>
      <c r="J42" s="408"/>
      <c r="K42" s="408"/>
      <c r="L42" s="408"/>
      <c r="M42" s="47">
        <f>SUM(M39:M41)</f>
        <v>0</v>
      </c>
      <c r="N42" s="47">
        <f>SUM(N39:N41)</f>
        <v>0</v>
      </c>
    </row>
    <row r="43" spans="1:14" ht="12.75" customHeight="1">
      <c r="A43" s="407"/>
      <c r="B43" s="407"/>
      <c r="C43" s="407"/>
      <c r="D43" s="407"/>
      <c r="E43" s="407"/>
      <c r="F43" s="407"/>
      <c r="G43" s="407"/>
      <c r="H43" s="407"/>
      <c r="I43" s="407"/>
      <c r="J43" s="407"/>
      <c r="K43" s="407"/>
      <c r="L43" s="407"/>
      <c r="M43" s="407"/>
      <c r="N43" s="407"/>
    </row>
    <row r="44" spans="1:14" ht="23.25" customHeight="1">
      <c r="A44" s="407" t="s">
        <v>331</v>
      </c>
      <c r="B44" s="407"/>
      <c r="C44" s="407"/>
      <c r="D44" s="407"/>
      <c r="E44" s="407"/>
      <c r="F44" s="407"/>
      <c r="G44" s="407"/>
      <c r="H44" s="407"/>
      <c r="I44" s="407"/>
      <c r="J44" s="407"/>
      <c r="K44" s="407"/>
      <c r="L44" s="407"/>
      <c r="M44" s="407"/>
      <c r="N44" s="407"/>
    </row>
    <row r="45" spans="1:15" s="59" customFormat="1" ht="62.25" customHeight="1">
      <c r="A45" s="48" t="s">
        <v>471</v>
      </c>
      <c r="B45" s="48" t="s">
        <v>356</v>
      </c>
      <c r="C45" s="48" t="s">
        <v>472</v>
      </c>
      <c r="D45" s="48" t="s">
        <v>351</v>
      </c>
      <c r="E45" s="48" t="s">
        <v>357</v>
      </c>
      <c r="F45" s="402" t="s">
        <v>526</v>
      </c>
      <c r="G45" s="402"/>
      <c r="H45" s="48" t="s">
        <v>364</v>
      </c>
      <c r="I45" s="48" t="s">
        <v>365</v>
      </c>
      <c r="J45" s="48" t="s">
        <v>340</v>
      </c>
      <c r="K45" s="48" t="s">
        <v>473</v>
      </c>
      <c r="L45" s="48" t="s">
        <v>476</v>
      </c>
      <c r="M45" s="48" t="s">
        <v>362</v>
      </c>
      <c r="N45" s="48" t="s">
        <v>363</v>
      </c>
      <c r="O45" s="133">
        <v>13</v>
      </c>
    </row>
    <row r="46" spans="1:15" s="59" customFormat="1" ht="14.25" customHeight="1">
      <c r="A46" s="45" t="s">
        <v>536</v>
      </c>
      <c r="B46" s="45" t="s">
        <v>536</v>
      </c>
      <c r="C46" s="45" t="s">
        <v>536</v>
      </c>
      <c r="D46" s="45" t="s">
        <v>536</v>
      </c>
      <c r="E46" s="45" t="s">
        <v>536</v>
      </c>
      <c r="F46" s="404" t="s">
        <v>536</v>
      </c>
      <c r="G46" s="404"/>
      <c r="H46" s="45" t="s">
        <v>536</v>
      </c>
      <c r="I46" s="45" t="s">
        <v>536</v>
      </c>
      <c r="J46" s="45" t="s">
        <v>536</v>
      </c>
      <c r="K46" s="45" t="s">
        <v>536</v>
      </c>
      <c r="L46" s="45" t="s">
        <v>536</v>
      </c>
      <c r="M46" s="45" t="s">
        <v>536</v>
      </c>
      <c r="N46" s="45" t="s">
        <v>536</v>
      </c>
      <c r="O46" s="133"/>
    </row>
    <row r="47" spans="1:14" ht="14.25" customHeight="1">
      <c r="A47" s="45" t="s">
        <v>536</v>
      </c>
      <c r="B47" s="45" t="s">
        <v>536</v>
      </c>
      <c r="C47" s="45" t="s">
        <v>536</v>
      </c>
      <c r="D47" s="45" t="s">
        <v>536</v>
      </c>
      <c r="E47" s="45" t="s">
        <v>536</v>
      </c>
      <c r="F47" s="404" t="s">
        <v>536</v>
      </c>
      <c r="G47" s="404"/>
      <c r="H47" s="45" t="s">
        <v>536</v>
      </c>
      <c r="I47" s="45" t="s">
        <v>536</v>
      </c>
      <c r="J47" s="45" t="s">
        <v>536</v>
      </c>
      <c r="K47" s="45" t="s">
        <v>536</v>
      </c>
      <c r="L47" s="45" t="s">
        <v>536</v>
      </c>
      <c r="M47" s="45" t="s">
        <v>536</v>
      </c>
      <c r="N47" s="45" t="s">
        <v>536</v>
      </c>
    </row>
    <row r="48" spans="1:14" ht="14.25" customHeight="1">
      <c r="A48" s="45" t="s">
        <v>536</v>
      </c>
      <c r="B48" s="45" t="s">
        <v>536</v>
      </c>
      <c r="C48" s="45" t="s">
        <v>536</v>
      </c>
      <c r="D48" s="45" t="s">
        <v>536</v>
      </c>
      <c r="E48" s="45" t="s">
        <v>536</v>
      </c>
      <c r="F48" s="404" t="s">
        <v>536</v>
      </c>
      <c r="G48" s="404"/>
      <c r="H48" s="45" t="s">
        <v>536</v>
      </c>
      <c r="I48" s="45" t="s">
        <v>536</v>
      </c>
      <c r="J48" s="45" t="s">
        <v>536</v>
      </c>
      <c r="K48" s="45" t="s">
        <v>536</v>
      </c>
      <c r="L48" s="45" t="s">
        <v>536</v>
      </c>
      <c r="M48" s="45" t="s">
        <v>536</v>
      </c>
      <c r="N48" s="45" t="s">
        <v>536</v>
      </c>
    </row>
    <row r="49" spans="1:14" ht="18" customHeight="1">
      <c r="A49" s="408" t="s">
        <v>344</v>
      </c>
      <c r="B49" s="408"/>
      <c r="C49" s="408"/>
      <c r="D49" s="408"/>
      <c r="E49" s="408"/>
      <c r="F49" s="408"/>
      <c r="G49" s="408"/>
      <c r="H49" s="408"/>
      <c r="I49" s="408"/>
      <c r="J49" s="408"/>
      <c r="K49" s="408"/>
      <c r="L49" s="408"/>
      <c r="M49" s="47">
        <f>SUM(M46:M48)</f>
        <v>0</v>
      </c>
      <c r="N49" s="47">
        <f>SUM(N46:N48)</f>
        <v>0</v>
      </c>
    </row>
    <row r="50" spans="1:14" ht="12.75" customHeight="1">
      <c r="A50" s="407"/>
      <c r="B50" s="407"/>
      <c r="C50" s="407"/>
      <c r="D50" s="407"/>
      <c r="E50" s="407"/>
      <c r="F50" s="407"/>
      <c r="G50" s="407"/>
      <c r="H50" s="407"/>
      <c r="I50" s="407"/>
      <c r="J50" s="407"/>
      <c r="K50" s="407"/>
      <c r="L50" s="407"/>
      <c r="M50" s="407"/>
      <c r="N50" s="407"/>
    </row>
    <row r="51" spans="1:14" ht="12.75" customHeight="1">
      <c r="A51" s="411" t="s">
        <v>411</v>
      </c>
      <c r="B51" s="411"/>
      <c r="C51" s="411"/>
      <c r="D51" s="411"/>
      <c r="E51" s="411"/>
      <c r="F51" s="411"/>
      <c r="G51" s="411"/>
      <c r="H51" s="411"/>
      <c r="I51" s="411"/>
      <c r="J51" s="411"/>
      <c r="K51" s="411"/>
      <c r="L51" s="411"/>
      <c r="M51" s="411"/>
      <c r="N51" s="411"/>
    </row>
    <row r="52" spans="1:14" ht="12.75" customHeight="1">
      <c r="A52" s="410"/>
      <c r="B52" s="410"/>
      <c r="C52" s="410"/>
      <c r="D52" s="410"/>
      <c r="E52" s="410"/>
      <c r="F52" s="410"/>
      <c r="G52" s="410"/>
      <c r="H52" s="410"/>
      <c r="I52" s="410"/>
      <c r="J52" s="410"/>
      <c r="K52" s="410"/>
      <c r="L52" s="410"/>
      <c r="M52" s="410"/>
      <c r="N52" s="410"/>
    </row>
    <row r="53" spans="1:14" ht="12.75" customHeight="1">
      <c r="A53" s="414" t="s">
        <v>367</v>
      </c>
      <c r="B53" s="414"/>
      <c r="C53" s="414"/>
      <c r="D53" s="414"/>
      <c r="E53" s="414"/>
      <c r="F53" s="414"/>
      <c r="G53" s="414"/>
      <c r="H53" s="414"/>
      <c r="I53" s="414"/>
      <c r="J53" s="414"/>
      <c r="K53" s="414"/>
      <c r="L53" s="414"/>
      <c r="M53" s="414"/>
      <c r="N53" s="414"/>
    </row>
    <row r="54" spans="1:14" ht="12.75" customHeight="1">
      <c r="A54" s="410"/>
      <c r="B54" s="410"/>
      <c r="C54" s="410"/>
      <c r="D54" s="410"/>
      <c r="E54" s="410"/>
      <c r="F54" s="410"/>
      <c r="G54" s="410"/>
      <c r="H54" s="410"/>
      <c r="I54" s="410"/>
      <c r="J54" s="410"/>
      <c r="K54" s="410"/>
      <c r="L54" s="410"/>
      <c r="M54" s="410"/>
      <c r="N54" s="410"/>
    </row>
    <row r="55" spans="1:14" ht="15.75" customHeight="1">
      <c r="A55" s="410" t="s">
        <v>325</v>
      </c>
      <c r="B55" s="410"/>
      <c r="C55" s="410"/>
      <c r="D55" s="410"/>
      <c r="E55" s="410"/>
      <c r="F55" s="410"/>
      <c r="G55" s="410"/>
      <c r="H55" s="410"/>
      <c r="I55" s="410"/>
      <c r="J55" s="410"/>
      <c r="K55" s="410"/>
      <c r="L55" s="410"/>
      <c r="M55" s="410"/>
      <c r="N55" s="410"/>
    </row>
    <row r="56" spans="1:15" s="52" customFormat="1" ht="63" customHeight="1">
      <c r="A56" s="48" t="s">
        <v>368</v>
      </c>
      <c r="B56" s="48" t="s">
        <v>369</v>
      </c>
      <c r="C56" s="402" t="s">
        <v>181</v>
      </c>
      <c r="D56" s="402"/>
      <c r="E56" s="48" t="s">
        <v>182</v>
      </c>
      <c r="F56" s="48" t="s">
        <v>357</v>
      </c>
      <c r="G56" s="48" t="s">
        <v>370</v>
      </c>
      <c r="H56" s="402" t="s">
        <v>551</v>
      </c>
      <c r="I56" s="402"/>
      <c r="J56" s="402"/>
      <c r="K56" s="48" t="s">
        <v>224</v>
      </c>
      <c r="L56" s="402" t="s">
        <v>360</v>
      </c>
      <c r="M56" s="402"/>
      <c r="N56" s="44" t="s">
        <v>371</v>
      </c>
      <c r="O56" s="137">
        <v>10</v>
      </c>
    </row>
    <row r="57" spans="1:15" s="68" customFormat="1" ht="12.75" customHeight="1">
      <c r="A57" s="415" t="s">
        <v>742</v>
      </c>
      <c r="B57" s="67" t="s">
        <v>536</v>
      </c>
      <c r="C57" s="412" t="s">
        <v>536</v>
      </c>
      <c r="D57" s="412"/>
      <c r="E57" s="67" t="s">
        <v>536</v>
      </c>
      <c r="F57" s="67" t="s">
        <v>536</v>
      </c>
      <c r="G57" s="67" t="s">
        <v>536</v>
      </c>
      <c r="H57" s="412" t="s">
        <v>536</v>
      </c>
      <c r="I57" s="412"/>
      <c r="J57" s="412"/>
      <c r="K57" s="67" t="s">
        <v>536</v>
      </c>
      <c r="L57" s="412" t="s">
        <v>536</v>
      </c>
      <c r="M57" s="412"/>
      <c r="N57" s="67" t="s">
        <v>536</v>
      </c>
      <c r="O57" s="138"/>
    </row>
    <row r="58" spans="1:14" ht="12.75" customHeight="1">
      <c r="A58" s="416"/>
      <c r="B58" s="67" t="s">
        <v>536</v>
      </c>
      <c r="C58" s="412" t="s">
        <v>536</v>
      </c>
      <c r="D58" s="412"/>
      <c r="E58" s="67" t="s">
        <v>536</v>
      </c>
      <c r="F58" s="67" t="s">
        <v>536</v>
      </c>
      <c r="G58" s="67" t="s">
        <v>536</v>
      </c>
      <c r="H58" s="412" t="s">
        <v>536</v>
      </c>
      <c r="I58" s="412"/>
      <c r="J58" s="412"/>
      <c r="K58" s="67" t="s">
        <v>536</v>
      </c>
      <c r="L58" s="412" t="s">
        <v>536</v>
      </c>
      <c r="M58" s="412"/>
      <c r="N58" s="67" t="s">
        <v>536</v>
      </c>
    </row>
    <row r="59" spans="1:14" ht="12.75" customHeight="1">
      <c r="A59" s="416"/>
      <c r="B59" s="67" t="s">
        <v>536</v>
      </c>
      <c r="C59" s="412" t="s">
        <v>536</v>
      </c>
      <c r="D59" s="412"/>
      <c r="E59" s="67" t="s">
        <v>536</v>
      </c>
      <c r="F59" s="67" t="s">
        <v>536</v>
      </c>
      <c r="G59" s="67" t="s">
        <v>536</v>
      </c>
      <c r="H59" s="412" t="s">
        <v>536</v>
      </c>
      <c r="I59" s="412"/>
      <c r="J59" s="412"/>
      <c r="K59" s="67" t="s">
        <v>536</v>
      </c>
      <c r="L59" s="412" t="s">
        <v>536</v>
      </c>
      <c r="M59" s="412"/>
      <c r="N59" s="67" t="s">
        <v>536</v>
      </c>
    </row>
    <row r="60" spans="1:14" ht="12.75" customHeight="1">
      <c r="A60" s="415" t="s">
        <v>743</v>
      </c>
      <c r="B60" s="67" t="s">
        <v>536</v>
      </c>
      <c r="C60" s="412" t="s">
        <v>536</v>
      </c>
      <c r="D60" s="412"/>
      <c r="E60" s="67" t="s">
        <v>536</v>
      </c>
      <c r="F60" s="67" t="s">
        <v>536</v>
      </c>
      <c r="G60" s="67" t="s">
        <v>536</v>
      </c>
      <c r="H60" s="412" t="s">
        <v>536</v>
      </c>
      <c r="I60" s="412"/>
      <c r="J60" s="412"/>
      <c r="K60" s="67" t="s">
        <v>536</v>
      </c>
      <c r="L60" s="412" t="s">
        <v>536</v>
      </c>
      <c r="M60" s="412"/>
      <c r="N60" s="67" t="s">
        <v>536</v>
      </c>
    </row>
    <row r="61" spans="1:14" ht="12.75" customHeight="1">
      <c r="A61" s="416"/>
      <c r="B61" s="67" t="s">
        <v>536</v>
      </c>
      <c r="C61" s="412" t="s">
        <v>536</v>
      </c>
      <c r="D61" s="412"/>
      <c r="E61" s="67" t="s">
        <v>536</v>
      </c>
      <c r="F61" s="67" t="s">
        <v>536</v>
      </c>
      <c r="G61" s="67" t="s">
        <v>536</v>
      </c>
      <c r="H61" s="412" t="s">
        <v>536</v>
      </c>
      <c r="I61" s="412"/>
      <c r="J61" s="412"/>
      <c r="K61" s="67" t="s">
        <v>536</v>
      </c>
      <c r="L61" s="412" t="s">
        <v>536</v>
      </c>
      <c r="M61" s="412"/>
      <c r="N61" s="67" t="s">
        <v>536</v>
      </c>
    </row>
    <row r="62" spans="1:14" ht="12.75" customHeight="1">
      <c r="A62" s="416"/>
      <c r="B62" s="67" t="s">
        <v>536</v>
      </c>
      <c r="C62" s="412" t="s">
        <v>536</v>
      </c>
      <c r="D62" s="412"/>
      <c r="E62" s="67" t="s">
        <v>536</v>
      </c>
      <c r="F62" s="67" t="s">
        <v>536</v>
      </c>
      <c r="G62" s="67" t="s">
        <v>536</v>
      </c>
      <c r="H62" s="412" t="s">
        <v>536</v>
      </c>
      <c r="I62" s="412"/>
      <c r="J62" s="412"/>
      <c r="K62" s="67" t="s">
        <v>536</v>
      </c>
      <c r="L62" s="412" t="s">
        <v>536</v>
      </c>
      <c r="M62" s="412"/>
      <c r="N62" s="67" t="s">
        <v>536</v>
      </c>
    </row>
    <row r="63" spans="1:14" ht="12.75" customHeight="1">
      <c r="A63" s="415" t="s">
        <v>204</v>
      </c>
      <c r="B63" s="67" t="s">
        <v>536</v>
      </c>
      <c r="C63" s="412" t="s">
        <v>536</v>
      </c>
      <c r="D63" s="412"/>
      <c r="E63" s="67" t="s">
        <v>536</v>
      </c>
      <c r="F63" s="67" t="s">
        <v>536</v>
      </c>
      <c r="G63" s="67" t="s">
        <v>536</v>
      </c>
      <c r="H63" s="412" t="s">
        <v>536</v>
      </c>
      <c r="I63" s="412"/>
      <c r="J63" s="412"/>
      <c r="K63" s="67" t="s">
        <v>536</v>
      </c>
      <c r="L63" s="412" t="s">
        <v>536</v>
      </c>
      <c r="M63" s="412"/>
      <c r="N63" s="67" t="s">
        <v>536</v>
      </c>
    </row>
    <row r="64" spans="1:14" ht="12.75" customHeight="1">
      <c r="A64" s="416"/>
      <c r="B64" s="67" t="s">
        <v>536</v>
      </c>
      <c r="C64" s="412" t="s">
        <v>536</v>
      </c>
      <c r="D64" s="412"/>
      <c r="E64" s="67" t="s">
        <v>536</v>
      </c>
      <c r="F64" s="67" t="s">
        <v>536</v>
      </c>
      <c r="G64" s="67" t="s">
        <v>536</v>
      </c>
      <c r="H64" s="412" t="s">
        <v>536</v>
      </c>
      <c r="I64" s="412"/>
      <c r="J64" s="412"/>
      <c r="K64" s="67" t="s">
        <v>536</v>
      </c>
      <c r="L64" s="412" t="s">
        <v>536</v>
      </c>
      <c r="M64" s="412"/>
      <c r="N64" s="67" t="s">
        <v>536</v>
      </c>
    </row>
    <row r="65" spans="1:14" ht="12.75" customHeight="1">
      <c r="A65" s="416"/>
      <c r="B65" s="67" t="s">
        <v>536</v>
      </c>
      <c r="C65" s="412" t="s">
        <v>536</v>
      </c>
      <c r="D65" s="412"/>
      <c r="E65" s="67" t="s">
        <v>536</v>
      </c>
      <c r="F65" s="67" t="s">
        <v>536</v>
      </c>
      <c r="G65" s="67" t="s">
        <v>536</v>
      </c>
      <c r="H65" s="412" t="s">
        <v>536</v>
      </c>
      <c r="I65" s="412"/>
      <c r="J65" s="412"/>
      <c r="K65" s="67" t="s">
        <v>536</v>
      </c>
      <c r="L65" s="412" t="s">
        <v>536</v>
      </c>
      <c r="M65" s="412"/>
      <c r="N65" s="67" t="s">
        <v>536</v>
      </c>
    </row>
    <row r="66" spans="1:14" ht="12.75" customHeight="1">
      <c r="A66" s="415" t="s">
        <v>185</v>
      </c>
      <c r="B66" s="67" t="s">
        <v>536</v>
      </c>
      <c r="C66" s="412" t="s">
        <v>536</v>
      </c>
      <c r="D66" s="412"/>
      <c r="E66" s="67" t="s">
        <v>536</v>
      </c>
      <c r="F66" s="67" t="s">
        <v>536</v>
      </c>
      <c r="G66" s="67" t="s">
        <v>536</v>
      </c>
      <c r="H66" s="412" t="s">
        <v>536</v>
      </c>
      <c r="I66" s="412"/>
      <c r="J66" s="412"/>
      <c r="K66" s="67" t="s">
        <v>536</v>
      </c>
      <c r="L66" s="412" t="s">
        <v>536</v>
      </c>
      <c r="M66" s="412"/>
      <c r="N66" s="67" t="s">
        <v>536</v>
      </c>
    </row>
    <row r="67" spans="1:14" ht="12.75" customHeight="1">
      <c r="A67" s="416"/>
      <c r="B67" s="67" t="s">
        <v>536</v>
      </c>
      <c r="C67" s="412" t="s">
        <v>536</v>
      </c>
      <c r="D67" s="412"/>
      <c r="E67" s="67" t="s">
        <v>536</v>
      </c>
      <c r="F67" s="67" t="s">
        <v>536</v>
      </c>
      <c r="G67" s="67" t="s">
        <v>536</v>
      </c>
      <c r="H67" s="412" t="s">
        <v>536</v>
      </c>
      <c r="I67" s="412"/>
      <c r="J67" s="412"/>
      <c r="K67" s="67" t="s">
        <v>536</v>
      </c>
      <c r="L67" s="412" t="s">
        <v>536</v>
      </c>
      <c r="M67" s="412"/>
      <c r="N67" s="67" t="s">
        <v>536</v>
      </c>
    </row>
    <row r="68" spans="1:14" ht="12.75" customHeight="1">
      <c r="A68" s="416"/>
      <c r="B68" s="67" t="s">
        <v>536</v>
      </c>
      <c r="C68" s="412" t="s">
        <v>536</v>
      </c>
      <c r="D68" s="412"/>
      <c r="E68" s="67" t="s">
        <v>536</v>
      </c>
      <c r="F68" s="67" t="s">
        <v>536</v>
      </c>
      <c r="G68" s="67" t="s">
        <v>536</v>
      </c>
      <c r="H68" s="412" t="s">
        <v>536</v>
      </c>
      <c r="I68" s="412"/>
      <c r="J68" s="412"/>
      <c r="K68" s="67" t="s">
        <v>536</v>
      </c>
      <c r="L68" s="412" t="s">
        <v>536</v>
      </c>
      <c r="M68" s="412"/>
      <c r="N68" s="67" t="s">
        <v>536</v>
      </c>
    </row>
    <row r="69" spans="1:14" ht="12.75" customHeight="1">
      <c r="A69" s="415" t="s">
        <v>372</v>
      </c>
      <c r="B69" s="67" t="s">
        <v>536</v>
      </c>
      <c r="C69" s="412" t="s">
        <v>536</v>
      </c>
      <c r="D69" s="412"/>
      <c r="E69" s="67" t="s">
        <v>536</v>
      </c>
      <c r="F69" s="67" t="s">
        <v>536</v>
      </c>
      <c r="G69" s="67" t="s">
        <v>536</v>
      </c>
      <c r="H69" s="412" t="s">
        <v>536</v>
      </c>
      <c r="I69" s="412"/>
      <c r="J69" s="412"/>
      <c r="K69" s="67" t="s">
        <v>536</v>
      </c>
      <c r="L69" s="412" t="s">
        <v>536</v>
      </c>
      <c r="M69" s="412"/>
      <c r="N69" s="67" t="s">
        <v>536</v>
      </c>
    </row>
    <row r="70" spans="1:14" ht="12.75" customHeight="1">
      <c r="A70" s="416"/>
      <c r="B70" s="67" t="s">
        <v>536</v>
      </c>
      <c r="C70" s="412" t="s">
        <v>536</v>
      </c>
      <c r="D70" s="412"/>
      <c r="E70" s="67" t="s">
        <v>536</v>
      </c>
      <c r="F70" s="67" t="s">
        <v>536</v>
      </c>
      <c r="G70" s="67" t="s">
        <v>536</v>
      </c>
      <c r="H70" s="412" t="s">
        <v>536</v>
      </c>
      <c r="I70" s="412"/>
      <c r="J70" s="412"/>
      <c r="K70" s="67" t="s">
        <v>536</v>
      </c>
      <c r="L70" s="412" t="s">
        <v>536</v>
      </c>
      <c r="M70" s="412"/>
      <c r="N70" s="67" t="s">
        <v>536</v>
      </c>
    </row>
    <row r="71" spans="1:14" ht="12.75" customHeight="1">
      <c r="A71" s="416"/>
      <c r="B71" s="67" t="s">
        <v>536</v>
      </c>
      <c r="C71" s="412" t="s">
        <v>536</v>
      </c>
      <c r="D71" s="412"/>
      <c r="E71" s="67" t="s">
        <v>536</v>
      </c>
      <c r="F71" s="67" t="s">
        <v>536</v>
      </c>
      <c r="G71" s="67" t="s">
        <v>536</v>
      </c>
      <c r="H71" s="412" t="s">
        <v>536</v>
      </c>
      <c r="I71" s="412"/>
      <c r="J71" s="412"/>
      <c r="K71" s="67" t="s">
        <v>536</v>
      </c>
      <c r="L71" s="412" t="s">
        <v>536</v>
      </c>
      <c r="M71" s="412"/>
      <c r="N71" s="67" t="s">
        <v>536</v>
      </c>
    </row>
    <row r="72" spans="1:14" ht="15.75" customHeight="1">
      <c r="A72" s="413" t="s">
        <v>197</v>
      </c>
      <c r="B72" s="413"/>
      <c r="C72" s="413"/>
      <c r="D72" s="413"/>
      <c r="E72" s="413"/>
      <c r="F72" s="413"/>
      <c r="G72" s="413"/>
      <c r="H72" s="413"/>
      <c r="I72" s="413"/>
      <c r="J72" s="413"/>
      <c r="K72" s="413"/>
      <c r="L72" s="413"/>
      <c r="M72" s="413"/>
      <c r="N72" s="69">
        <f>SUM(N57:N71)</f>
        <v>0</v>
      </c>
    </row>
    <row r="73" spans="1:14" ht="15" customHeight="1">
      <c r="A73" s="410"/>
      <c r="B73" s="410"/>
      <c r="C73" s="410"/>
      <c r="D73" s="410"/>
      <c r="E73" s="410"/>
      <c r="F73" s="410"/>
      <c r="G73" s="410"/>
      <c r="H73" s="410"/>
      <c r="I73" s="410"/>
      <c r="J73" s="410"/>
      <c r="K73" s="410"/>
      <c r="L73" s="410"/>
      <c r="M73" s="410"/>
      <c r="N73" s="410"/>
    </row>
    <row r="74" spans="1:14" ht="15" customHeight="1">
      <c r="A74" s="410" t="s">
        <v>331</v>
      </c>
      <c r="B74" s="410"/>
      <c r="C74" s="410"/>
      <c r="D74" s="410"/>
      <c r="E74" s="410"/>
      <c r="F74" s="410"/>
      <c r="G74" s="410"/>
      <c r="H74" s="410"/>
      <c r="I74" s="410"/>
      <c r="J74" s="410"/>
      <c r="K74" s="410"/>
      <c r="L74" s="410"/>
      <c r="M74" s="410"/>
      <c r="N74" s="410"/>
    </row>
    <row r="75" spans="1:15" s="52" customFormat="1" ht="63.75" customHeight="1">
      <c r="A75" s="48" t="s">
        <v>368</v>
      </c>
      <c r="B75" s="48" t="s">
        <v>369</v>
      </c>
      <c r="C75" s="402" t="s">
        <v>181</v>
      </c>
      <c r="D75" s="402"/>
      <c r="E75" s="48" t="s">
        <v>182</v>
      </c>
      <c r="F75" s="48" t="s">
        <v>357</v>
      </c>
      <c r="G75" s="48" t="s">
        <v>370</v>
      </c>
      <c r="H75" s="402" t="s">
        <v>552</v>
      </c>
      <c r="I75" s="402"/>
      <c r="J75" s="402"/>
      <c r="K75" s="48" t="s">
        <v>364</v>
      </c>
      <c r="L75" s="402" t="s">
        <v>477</v>
      </c>
      <c r="M75" s="402"/>
      <c r="N75" s="48" t="s">
        <v>371</v>
      </c>
      <c r="O75" s="137">
        <v>10</v>
      </c>
    </row>
    <row r="76" spans="1:15" s="68" customFormat="1" ht="12.75" customHeight="1">
      <c r="A76" s="415" t="s">
        <v>742</v>
      </c>
      <c r="B76" s="67" t="s">
        <v>536</v>
      </c>
      <c r="C76" s="412" t="s">
        <v>536</v>
      </c>
      <c r="D76" s="412"/>
      <c r="E76" s="67" t="s">
        <v>536</v>
      </c>
      <c r="F76" s="67" t="s">
        <v>536</v>
      </c>
      <c r="G76" s="67" t="s">
        <v>536</v>
      </c>
      <c r="H76" s="412" t="s">
        <v>536</v>
      </c>
      <c r="I76" s="412"/>
      <c r="J76" s="412"/>
      <c r="K76" s="67" t="s">
        <v>536</v>
      </c>
      <c r="L76" s="412" t="s">
        <v>536</v>
      </c>
      <c r="M76" s="412"/>
      <c r="N76" s="67" t="s">
        <v>536</v>
      </c>
      <c r="O76" s="138"/>
    </row>
    <row r="77" spans="1:14" ht="12.75" customHeight="1">
      <c r="A77" s="416"/>
      <c r="B77" s="67" t="s">
        <v>536</v>
      </c>
      <c r="C77" s="412" t="s">
        <v>536</v>
      </c>
      <c r="D77" s="412"/>
      <c r="E77" s="67" t="s">
        <v>536</v>
      </c>
      <c r="F77" s="67" t="s">
        <v>536</v>
      </c>
      <c r="G77" s="67" t="s">
        <v>536</v>
      </c>
      <c r="H77" s="412" t="s">
        <v>536</v>
      </c>
      <c r="I77" s="412"/>
      <c r="J77" s="412"/>
      <c r="K77" s="67" t="s">
        <v>536</v>
      </c>
      <c r="L77" s="412" t="s">
        <v>536</v>
      </c>
      <c r="M77" s="412"/>
      <c r="N77" s="67" t="s">
        <v>536</v>
      </c>
    </row>
    <row r="78" spans="1:14" ht="12.75" customHeight="1">
      <c r="A78" s="416"/>
      <c r="B78" s="67" t="s">
        <v>536</v>
      </c>
      <c r="C78" s="412" t="s">
        <v>536</v>
      </c>
      <c r="D78" s="412"/>
      <c r="E78" s="67" t="s">
        <v>536</v>
      </c>
      <c r="F78" s="67" t="s">
        <v>536</v>
      </c>
      <c r="G78" s="67" t="s">
        <v>536</v>
      </c>
      <c r="H78" s="412" t="s">
        <v>536</v>
      </c>
      <c r="I78" s="412"/>
      <c r="J78" s="412"/>
      <c r="K78" s="67" t="s">
        <v>536</v>
      </c>
      <c r="L78" s="412" t="s">
        <v>536</v>
      </c>
      <c r="M78" s="412"/>
      <c r="N78" s="67" t="s">
        <v>536</v>
      </c>
    </row>
    <row r="79" spans="1:14" ht="12.75" customHeight="1">
      <c r="A79" s="415" t="s">
        <v>743</v>
      </c>
      <c r="B79" s="67" t="s">
        <v>536</v>
      </c>
      <c r="C79" s="412" t="s">
        <v>536</v>
      </c>
      <c r="D79" s="412"/>
      <c r="E79" s="67" t="s">
        <v>536</v>
      </c>
      <c r="F79" s="67" t="s">
        <v>536</v>
      </c>
      <c r="G79" s="67" t="s">
        <v>536</v>
      </c>
      <c r="H79" s="412" t="s">
        <v>536</v>
      </c>
      <c r="I79" s="412"/>
      <c r="J79" s="412"/>
      <c r="K79" s="67" t="s">
        <v>536</v>
      </c>
      <c r="L79" s="412" t="s">
        <v>536</v>
      </c>
      <c r="M79" s="412"/>
      <c r="N79" s="67" t="s">
        <v>536</v>
      </c>
    </row>
    <row r="80" spans="1:14" ht="12.75" customHeight="1">
      <c r="A80" s="416"/>
      <c r="B80" s="67" t="s">
        <v>536</v>
      </c>
      <c r="C80" s="412" t="s">
        <v>536</v>
      </c>
      <c r="D80" s="412"/>
      <c r="E80" s="67" t="s">
        <v>536</v>
      </c>
      <c r="F80" s="67" t="s">
        <v>536</v>
      </c>
      <c r="G80" s="67" t="s">
        <v>536</v>
      </c>
      <c r="H80" s="412" t="s">
        <v>536</v>
      </c>
      <c r="I80" s="412"/>
      <c r="J80" s="412"/>
      <c r="K80" s="67" t="s">
        <v>536</v>
      </c>
      <c r="L80" s="412" t="s">
        <v>536</v>
      </c>
      <c r="M80" s="412"/>
      <c r="N80" s="67" t="s">
        <v>536</v>
      </c>
    </row>
    <row r="81" spans="1:14" ht="12.75" customHeight="1">
      <c r="A81" s="416"/>
      <c r="B81" s="67" t="s">
        <v>536</v>
      </c>
      <c r="C81" s="412" t="s">
        <v>536</v>
      </c>
      <c r="D81" s="412"/>
      <c r="E81" s="67" t="s">
        <v>536</v>
      </c>
      <c r="F81" s="67" t="s">
        <v>536</v>
      </c>
      <c r="G81" s="67" t="s">
        <v>536</v>
      </c>
      <c r="H81" s="412" t="s">
        <v>536</v>
      </c>
      <c r="I81" s="412"/>
      <c r="J81" s="412"/>
      <c r="K81" s="67" t="s">
        <v>536</v>
      </c>
      <c r="L81" s="412" t="s">
        <v>536</v>
      </c>
      <c r="M81" s="412"/>
      <c r="N81" s="67" t="s">
        <v>536</v>
      </c>
    </row>
    <row r="82" spans="1:14" ht="12.75" customHeight="1">
      <c r="A82" s="415" t="s">
        <v>204</v>
      </c>
      <c r="B82" s="67" t="s">
        <v>536</v>
      </c>
      <c r="C82" s="412" t="s">
        <v>536</v>
      </c>
      <c r="D82" s="412"/>
      <c r="E82" s="67" t="s">
        <v>536</v>
      </c>
      <c r="F82" s="67" t="s">
        <v>536</v>
      </c>
      <c r="G82" s="67" t="s">
        <v>536</v>
      </c>
      <c r="H82" s="412" t="s">
        <v>536</v>
      </c>
      <c r="I82" s="412"/>
      <c r="J82" s="412"/>
      <c r="K82" s="67" t="s">
        <v>536</v>
      </c>
      <c r="L82" s="412" t="s">
        <v>536</v>
      </c>
      <c r="M82" s="412"/>
      <c r="N82" s="67" t="s">
        <v>536</v>
      </c>
    </row>
    <row r="83" spans="1:14" ht="12.75" customHeight="1">
      <c r="A83" s="416"/>
      <c r="B83" s="67" t="s">
        <v>536</v>
      </c>
      <c r="C83" s="412" t="s">
        <v>536</v>
      </c>
      <c r="D83" s="412"/>
      <c r="E83" s="67" t="s">
        <v>536</v>
      </c>
      <c r="F83" s="67" t="s">
        <v>536</v>
      </c>
      <c r="G83" s="67" t="s">
        <v>536</v>
      </c>
      <c r="H83" s="412" t="s">
        <v>536</v>
      </c>
      <c r="I83" s="412"/>
      <c r="J83" s="412"/>
      <c r="K83" s="67" t="s">
        <v>536</v>
      </c>
      <c r="L83" s="412" t="s">
        <v>536</v>
      </c>
      <c r="M83" s="412"/>
      <c r="N83" s="67" t="s">
        <v>536</v>
      </c>
    </row>
    <row r="84" spans="1:14" ht="12.75" customHeight="1">
      <c r="A84" s="416"/>
      <c r="B84" s="67" t="s">
        <v>536</v>
      </c>
      <c r="C84" s="412" t="s">
        <v>536</v>
      </c>
      <c r="D84" s="412"/>
      <c r="E84" s="67" t="s">
        <v>536</v>
      </c>
      <c r="F84" s="67" t="s">
        <v>536</v>
      </c>
      <c r="G84" s="67" t="s">
        <v>536</v>
      </c>
      <c r="H84" s="412" t="s">
        <v>536</v>
      </c>
      <c r="I84" s="412"/>
      <c r="J84" s="412"/>
      <c r="K84" s="67" t="s">
        <v>536</v>
      </c>
      <c r="L84" s="412" t="s">
        <v>536</v>
      </c>
      <c r="M84" s="412"/>
      <c r="N84" s="67" t="s">
        <v>536</v>
      </c>
    </row>
    <row r="85" spans="1:14" ht="12.75" customHeight="1">
      <c r="A85" s="415" t="s">
        <v>185</v>
      </c>
      <c r="B85" s="67" t="s">
        <v>536</v>
      </c>
      <c r="C85" s="412" t="s">
        <v>536</v>
      </c>
      <c r="D85" s="412"/>
      <c r="E85" s="67" t="s">
        <v>536</v>
      </c>
      <c r="F85" s="67" t="s">
        <v>536</v>
      </c>
      <c r="G85" s="67" t="s">
        <v>536</v>
      </c>
      <c r="H85" s="412" t="s">
        <v>536</v>
      </c>
      <c r="I85" s="412"/>
      <c r="J85" s="412"/>
      <c r="K85" s="67" t="s">
        <v>536</v>
      </c>
      <c r="L85" s="412" t="s">
        <v>536</v>
      </c>
      <c r="M85" s="412"/>
      <c r="N85" s="67" t="s">
        <v>536</v>
      </c>
    </row>
    <row r="86" spans="1:14" ht="12.75" customHeight="1">
      <c r="A86" s="416"/>
      <c r="B86" s="67" t="s">
        <v>536</v>
      </c>
      <c r="C86" s="412" t="s">
        <v>536</v>
      </c>
      <c r="D86" s="412"/>
      <c r="E86" s="67" t="s">
        <v>536</v>
      </c>
      <c r="F86" s="67" t="s">
        <v>536</v>
      </c>
      <c r="G86" s="67" t="s">
        <v>536</v>
      </c>
      <c r="H86" s="412" t="s">
        <v>536</v>
      </c>
      <c r="I86" s="412"/>
      <c r="J86" s="412"/>
      <c r="K86" s="67" t="s">
        <v>536</v>
      </c>
      <c r="L86" s="412" t="s">
        <v>536</v>
      </c>
      <c r="M86" s="412"/>
      <c r="N86" s="67" t="s">
        <v>536</v>
      </c>
    </row>
    <row r="87" spans="1:14" ht="12.75" customHeight="1">
      <c r="A87" s="416"/>
      <c r="B87" s="67" t="s">
        <v>536</v>
      </c>
      <c r="C87" s="412" t="s">
        <v>536</v>
      </c>
      <c r="D87" s="412"/>
      <c r="E87" s="67" t="s">
        <v>536</v>
      </c>
      <c r="F87" s="67" t="s">
        <v>536</v>
      </c>
      <c r="G87" s="67" t="s">
        <v>536</v>
      </c>
      <c r="H87" s="412" t="s">
        <v>536</v>
      </c>
      <c r="I87" s="412"/>
      <c r="J87" s="412"/>
      <c r="K87" s="67" t="s">
        <v>536</v>
      </c>
      <c r="L87" s="412" t="s">
        <v>536</v>
      </c>
      <c r="M87" s="412"/>
      <c r="N87" s="67" t="s">
        <v>536</v>
      </c>
    </row>
    <row r="88" spans="1:14" ht="12.75" customHeight="1">
      <c r="A88" s="415" t="s">
        <v>372</v>
      </c>
      <c r="B88" s="67" t="s">
        <v>536</v>
      </c>
      <c r="C88" s="412" t="s">
        <v>536</v>
      </c>
      <c r="D88" s="412"/>
      <c r="E88" s="67" t="s">
        <v>536</v>
      </c>
      <c r="F88" s="67" t="s">
        <v>536</v>
      </c>
      <c r="G88" s="67" t="s">
        <v>536</v>
      </c>
      <c r="H88" s="412" t="s">
        <v>536</v>
      </c>
      <c r="I88" s="412"/>
      <c r="J88" s="412"/>
      <c r="K88" s="67" t="s">
        <v>536</v>
      </c>
      <c r="L88" s="412" t="s">
        <v>536</v>
      </c>
      <c r="M88" s="412"/>
      <c r="N88" s="67" t="s">
        <v>536</v>
      </c>
    </row>
    <row r="89" spans="1:14" ht="12.75" customHeight="1">
      <c r="A89" s="416"/>
      <c r="B89" s="67" t="s">
        <v>536</v>
      </c>
      <c r="C89" s="412" t="s">
        <v>536</v>
      </c>
      <c r="D89" s="412"/>
      <c r="E89" s="67" t="s">
        <v>536</v>
      </c>
      <c r="F89" s="67" t="s">
        <v>536</v>
      </c>
      <c r="G89" s="67" t="s">
        <v>536</v>
      </c>
      <c r="H89" s="412" t="s">
        <v>536</v>
      </c>
      <c r="I89" s="412"/>
      <c r="J89" s="412"/>
      <c r="K89" s="67" t="s">
        <v>536</v>
      </c>
      <c r="L89" s="412" t="s">
        <v>536</v>
      </c>
      <c r="M89" s="412"/>
      <c r="N89" s="67" t="s">
        <v>536</v>
      </c>
    </row>
    <row r="90" spans="1:14" ht="12.75" customHeight="1">
      <c r="A90" s="416"/>
      <c r="B90" s="67" t="s">
        <v>536</v>
      </c>
      <c r="C90" s="412" t="s">
        <v>536</v>
      </c>
      <c r="D90" s="412"/>
      <c r="E90" s="67" t="s">
        <v>536</v>
      </c>
      <c r="F90" s="67" t="s">
        <v>536</v>
      </c>
      <c r="G90" s="67" t="s">
        <v>536</v>
      </c>
      <c r="H90" s="412" t="s">
        <v>536</v>
      </c>
      <c r="I90" s="412"/>
      <c r="J90" s="412"/>
      <c r="K90" s="67" t="s">
        <v>536</v>
      </c>
      <c r="L90" s="412" t="s">
        <v>536</v>
      </c>
      <c r="M90" s="412"/>
      <c r="N90" s="67" t="s">
        <v>536</v>
      </c>
    </row>
    <row r="91" spans="1:14" ht="19.5" customHeight="1">
      <c r="A91" s="413" t="s">
        <v>197</v>
      </c>
      <c r="B91" s="413"/>
      <c r="C91" s="413"/>
      <c r="D91" s="413"/>
      <c r="E91" s="413"/>
      <c r="F91" s="413"/>
      <c r="G91" s="413"/>
      <c r="H91" s="413"/>
      <c r="I91" s="413"/>
      <c r="J91" s="413"/>
      <c r="K91" s="413"/>
      <c r="L91" s="413"/>
      <c r="M91" s="413"/>
      <c r="N91" s="69">
        <f>SUM(N76:N90)</f>
        <v>0</v>
      </c>
    </row>
    <row r="92" spans="1:14" ht="9.75" customHeight="1">
      <c r="A92" s="410"/>
      <c r="B92" s="410"/>
      <c r="C92" s="410"/>
      <c r="D92" s="410"/>
      <c r="E92" s="410"/>
      <c r="F92" s="410"/>
      <c r="G92" s="410"/>
      <c r="H92" s="410"/>
      <c r="I92" s="410"/>
      <c r="J92" s="410"/>
      <c r="K92" s="410"/>
      <c r="L92" s="410"/>
      <c r="M92" s="410"/>
      <c r="N92" s="410"/>
    </row>
    <row r="93" spans="1:14" ht="30" customHeight="1">
      <c r="A93" s="409" t="s">
        <v>374</v>
      </c>
      <c r="B93" s="409"/>
      <c r="C93" s="409"/>
      <c r="D93" s="409"/>
      <c r="E93" s="409"/>
      <c r="F93" s="409"/>
      <c r="G93" s="409"/>
      <c r="H93" s="409"/>
      <c r="I93" s="409"/>
      <c r="J93" s="409"/>
      <c r="K93" s="409"/>
      <c r="L93" s="409"/>
      <c r="M93" s="409"/>
      <c r="N93" s="409"/>
    </row>
    <row r="94" spans="1:14" ht="9" customHeight="1">
      <c r="A94" s="417"/>
      <c r="B94" s="417"/>
      <c r="C94" s="417"/>
      <c r="D94" s="417"/>
      <c r="E94" s="417"/>
      <c r="F94" s="417"/>
      <c r="G94" s="417"/>
      <c r="H94" s="417"/>
      <c r="I94" s="417"/>
      <c r="J94" s="417"/>
      <c r="K94" s="417"/>
      <c r="L94" s="417"/>
      <c r="M94" s="417"/>
      <c r="N94" s="417"/>
    </row>
    <row r="95" spans="1:14" ht="15.75" customHeight="1">
      <c r="A95" s="407" t="s">
        <v>325</v>
      </c>
      <c r="B95" s="407"/>
      <c r="C95" s="407"/>
      <c r="D95" s="407"/>
      <c r="E95" s="407"/>
      <c r="F95" s="407"/>
      <c r="G95" s="407"/>
      <c r="H95" s="407"/>
      <c r="I95" s="407"/>
      <c r="J95" s="407"/>
      <c r="K95" s="407"/>
      <c r="L95" s="407"/>
      <c r="M95" s="407"/>
      <c r="N95" s="407"/>
    </row>
    <row r="96" spans="1:15" s="59" customFormat="1" ht="132.75" customHeight="1">
      <c r="A96" s="48" t="s">
        <v>375</v>
      </c>
      <c r="B96" s="48" t="s">
        <v>378</v>
      </c>
      <c r="C96" s="44" t="s">
        <v>553</v>
      </c>
      <c r="D96" s="48" t="s">
        <v>376</v>
      </c>
      <c r="E96" s="48" t="s">
        <v>357</v>
      </c>
      <c r="F96" s="402" t="s">
        <v>358</v>
      </c>
      <c r="G96" s="402"/>
      <c r="H96" s="48" t="s">
        <v>224</v>
      </c>
      <c r="I96" s="48" t="s">
        <v>361</v>
      </c>
      <c r="J96" s="48" t="s">
        <v>340</v>
      </c>
      <c r="K96" s="48" t="s">
        <v>473</v>
      </c>
      <c r="L96" s="48" t="s">
        <v>478</v>
      </c>
      <c r="M96" s="48" t="s">
        <v>527</v>
      </c>
      <c r="N96" s="48" t="s">
        <v>363</v>
      </c>
      <c r="O96" s="133">
        <v>13</v>
      </c>
    </row>
    <row r="97" spans="1:15" s="59" customFormat="1" ht="16.5" customHeight="1">
      <c r="A97" s="45" t="s">
        <v>536</v>
      </c>
      <c r="B97" s="45" t="s">
        <v>536</v>
      </c>
      <c r="C97" s="45" t="s">
        <v>536</v>
      </c>
      <c r="D97" s="45" t="s">
        <v>536</v>
      </c>
      <c r="E97" s="45" t="s">
        <v>536</v>
      </c>
      <c r="F97" s="404" t="s">
        <v>536</v>
      </c>
      <c r="G97" s="404"/>
      <c r="H97" s="45" t="s">
        <v>536</v>
      </c>
      <c r="I97" s="45" t="s">
        <v>536</v>
      </c>
      <c r="J97" s="45" t="s">
        <v>536</v>
      </c>
      <c r="K97" s="45" t="s">
        <v>536</v>
      </c>
      <c r="L97" s="45" t="s">
        <v>536</v>
      </c>
      <c r="M97" s="45" t="s">
        <v>536</v>
      </c>
      <c r="N97" s="45" t="s">
        <v>536</v>
      </c>
      <c r="O97" s="133"/>
    </row>
    <row r="98" spans="1:14" ht="16.5" customHeight="1">
      <c r="A98" s="45" t="s">
        <v>536</v>
      </c>
      <c r="B98" s="45" t="s">
        <v>536</v>
      </c>
      <c r="C98" s="45" t="s">
        <v>536</v>
      </c>
      <c r="D98" s="45" t="s">
        <v>536</v>
      </c>
      <c r="E98" s="45" t="s">
        <v>536</v>
      </c>
      <c r="F98" s="404" t="s">
        <v>536</v>
      </c>
      <c r="G98" s="404"/>
      <c r="H98" s="45" t="s">
        <v>536</v>
      </c>
      <c r="I98" s="45" t="s">
        <v>536</v>
      </c>
      <c r="J98" s="45" t="s">
        <v>536</v>
      </c>
      <c r="K98" s="45" t="s">
        <v>536</v>
      </c>
      <c r="L98" s="45" t="s">
        <v>536</v>
      </c>
      <c r="M98" s="45" t="s">
        <v>536</v>
      </c>
      <c r="N98" s="45" t="s">
        <v>536</v>
      </c>
    </row>
    <row r="99" spans="1:14" ht="16.5" customHeight="1">
      <c r="A99" s="45" t="s">
        <v>536</v>
      </c>
      <c r="B99" s="45" t="s">
        <v>536</v>
      </c>
      <c r="C99" s="45" t="s">
        <v>536</v>
      </c>
      <c r="D99" s="45" t="s">
        <v>536</v>
      </c>
      <c r="E99" s="45" t="s">
        <v>536</v>
      </c>
      <c r="F99" s="404" t="s">
        <v>536</v>
      </c>
      <c r="G99" s="404"/>
      <c r="H99" s="45" t="s">
        <v>536</v>
      </c>
      <c r="I99" s="45" t="s">
        <v>536</v>
      </c>
      <c r="J99" s="45" t="s">
        <v>536</v>
      </c>
      <c r="K99" s="45" t="s">
        <v>536</v>
      </c>
      <c r="L99" s="45" t="s">
        <v>536</v>
      </c>
      <c r="M99" s="45" t="s">
        <v>536</v>
      </c>
      <c r="N99" s="45" t="s">
        <v>536</v>
      </c>
    </row>
    <row r="100" spans="1:14" ht="18" customHeight="1">
      <c r="A100" s="408" t="s">
        <v>344</v>
      </c>
      <c r="B100" s="408"/>
      <c r="C100" s="408"/>
      <c r="D100" s="408"/>
      <c r="E100" s="408"/>
      <c r="F100" s="408"/>
      <c r="G100" s="408"/>
      <c r="H100" s="408"/>
      <c r="I100" s="408"/>
      <c r="J100" s="408"/>
      <c r="K100" s="408"/>
      <c r="L100" s="408"/>
      <c r="M100" s="47">
        <f>SUM(M97:M99)</f>
        <v>0</v>
      </c>
      <c r="N100" s="47">
        <f>SUM(N97:N99)</f>
        <v>0</v>
      </c>
    </row>
    <row r="101" spans="1:14" ht="12.75" customHeight="1">
      <c r="A101" s="417"/>
      <c r="B101" s="417"/>
      <c r="C101" s="417"/>
      <c r="D101" s="417"/>
      <c r="E101" s="417"/>
      <c r="F101" s="417"/>
      <c r="G101" s="417"/>
      <c r="H101" s="417"/>
      <c r="I101" s="417"/>
      <c r="J101" s="417"/>
      <c r="K101" s="417"/>
      <c r="L101" s="417"/>
      <c r="M101" s="417"/>
      <c r="N101" s="417"/>
    </row>
    <row r="102" spans="1:14" ht="23.25" customHeight="1">
      <c r="A102" s="407" t="s">
        <v>331</v>
      </c>
      <c r="B102" s="407"/>
      <c r="C102" s="407"/>
      <c r="D102" s="407"/>
      <c r="E102" s="407"/>
      <c r="F102" s="407"/>
      <c r="G102" s="407"/>
      <c r="H102" s="407"/>
      <c r="I102" s="407"/>
      <c r="J102" s="407"/>
      <c r="K102" s="407"/>
      <c r="L102" s="407"/>
      <c r="M102" s="407"/>
      <c r="N102" s="407"/>
    </row>
    <row r="103" spans="1:15" s="59" customFormat="1" ht="120" customHeight="1">
      <c r="A103" s="48" t="s">
        <v>471</v>
      </c>
      <c r="B103" s="48" t="s">
        <v>377</v>
      </c>
      <c r="C103" s="48" t="s">
        <v>554</v>
      </c>
      <c r="D103" s="48" t="s">
        <v>376</v>
      </c>
      <c r="E103" s="48" t="s">
        <v>357</v>
      </c>
      <c r="F103" s="402" t="s">
        <v>481</v>
      </c>
      <c r="G103" s="402"/>
      <c r="H103" s="48" t="s">
        <v>364</v>
      </c>
      <c r="I103" s="48" t="s">
        <v>480</v>
      </c>
      <c r="J103" s="48" t="s">
        <v>340</v>
      </c>
      <c r="K103" s="48" t="s">
        <v>479</v>
      </c>
      <c r="L103" s="48" t="s">
        <v>474</v>
      </c>
      <c r="M103" s="48" t="s">
        <v>528</v>
      </c>
      <c r="N103" s="48" t="s">
        <v>363</v>
      </c>
      <c r="O103" s="133">
        <v>13</v>
      </c>
    </row>
    <row r="104" spans="1:15" s="59" customFormat="1" ht="16.5" customHeight="1">
      <c r="A104" s="45" t="s">
        <v>536</v>
      </c>
      <c r="B104" s="45" t="s">
        <v>536</v>
      </c>
      <c r="C104" s="45" t="s">
        <v>536</v>
      </c>
      <c r="D104" s="45" t="s">
        <v>536</v>
      </c>
      <c r="E104" s="45" t="s">
        <v>536</v>
      </c>
      <c r="F104" s="404" t="s">
        <v>536</v>
      </c>
      <c r="G104" s="404"/>
      <c r="H104" s="45" t="s">
        <v>536</v>
      </c>
      <c r="I104" s="45" t="s">
        <v>536</v>
      </c>
      <c r="J104" s="45" t="s">
        <v>536</v>
      </c>
      <c r="K104" s="45" t="s">
        <v>536</v>
      </c>
      <c r="L104" s="45" t="s">
        <v>536</v>
      </c>
      <c r="M104" s="45" t="s">
        <v>536</v>
      </c>
      <c r="N104" s="45" t="s">
        <v>536</v>
      </c>
      <c r="O104" s="133"/>
    </row>
    <row r="105" spans="1:14" ht="16.5" customHeight="1">
      <c r="A105" s="45" t="s">
        <v>536</v>
      </c>
      <c r="B105" s="45" t="s">
        <v>536</v>
      </c>
      <c r="C105" s="45" t="s">
        <v>536</v>
      </c>
      <c r="D105" s="45" t="s">
        <v>536</v>
      </c>
      <c r="E105" s="45" t="s">
        <v>536</v>
      </c>
      <c r="F105" s="404" t="s">
        <v>536</v>
      </c>
      <c r="G105" s="404"/>
      <c r="H105" s="45" t="s">
        <v>536</v>
      </c>
      <c r="I105" s="45" t="s">
        <v>536</v>
      </c>
      <c r="J105" s="45" t="s">
        <v>536</v>
      </c>
      <c r="K105" s="45" t="s">
        <v>536</v>
      </c>
      <c r="L105" s="45" t="s">
        <v>536</v>
      </c>
      <c r="M105" s="45" t="s">
        <v>536</v>
      </c>
      <c r="N105" s="45" t="s">
        <v>536</v>
      </c>
    </row>
    <row r="106" spans="1:14" ht="16.5" customHeight="1">
      <c r="A106" s="45" t="s">
        <v>536</v>
      </c>
      <c r="B106" s="45" t="s">
        <v>536</v>
      </c>
      <c r="C106" s="45" t="s">
        <v>536</v>
      </c>
      <c r="D106" s="45" t="s">
        <v>536</v>
      </c>
      <c r="E106" s="45" t="s">
        <v>536</v>
      </c>
      <c r="F106" s="404" t="s">
        <v>536</v>
      </c>
      <c r="G106" s="404"/>
      <c r="H106" s="45" t="s">
        <v>536</v>
      </c>
      <c r="I106" s="45" t="s">
        <v>536</v>
      </c>
      <c r="J106" s="45" t="s">
        <v>536</v>
      </c>
      <c r="K106" s="45" t="s">
        <v>536</v>
      </c>
      <c r="L106" s="45" t="s">
        <v>536</v>
      </c>
      <c r="M106" s="45" t="s">
        <v>536</v>
      </c>
      <c r="N106" s="45" t="s">
        <v>536</v>
      </c>
    </row>
    <row r="107" spans="1:14" ht="18" customHeight="1">
      <c r="A107" s="408" t="s">
        <v>344</v>
      </c>
      <c r="B107" s="408"/>
      <c r="C107" s="408"/>
      <c r="D107" s="408"/>
      <c r="E107" s="408"/>
      <c r="F107" s="408"/>
      <c r="G107" s="408"/>
      <c r="H107" s="408"/>
      <c r="I107" s="408"/>
      <c r="J107" s="408"/>
      <c r="K107" s="408"/>
      <c r="L107" s="408"/>
      <c r="M107" s="47">
        <f>SUM(M104:M106)</f>
        <v>0</v>
      </c>
      <c r="N107" s="47">
        <f>SUM(N104:N106)</f>
        <v>0</v>
      </c>
    </row>
    <row r="108" spans="1:14" ht="15" customHeight="1">
      <c r="A108" s="417"/>
      <c r="B108" s="417"/>
      <c r="C108" s="417"/>
      <c r="D108" s="417"/>
      <c r="E108" s="417"/>
      <c r="F108" s="417"/>
      <c r="G108" s="417"/>
      <c r="H108" s="417"/>
      <c r="I108" s="417"/>
      <c r="J108" s="417"/>
      <c r="K108" s="417"/>
      <c r="L108" s="417"/>
      <c r="M108" s="417"/>
      <c r="N108" s="417"/>
    </row>
    <row r="109" spans="1:14" ht="15" customHeight="1">
      <c r="A109" s="409" t="s">
        <v>379</v>
      </c>
      <c r="B109" s="409"/>
      <c r="C109" s="409"/>
      <c r="D109" s="409"/>
      <c r="E109" s="409"/>
      <c r="F109" s="409"/>
      <c r="G109" s="409"/>
      <c r="H109" s="409"/>
      <c r="I109" s="409"/>
      <c r="J109" s="409"/>
      <c r="K109" s="409"/>
      <c r="L109" s="409"/>
      <c r="M109" s="409"/>
      <c r="N109" s="409"/>
    </row>
    <row r="110" spans="1:14" ht="13.5" customHeight="1">
      <c r="A110" s="417"/>
      <c r="B110" s="417"/>
      <c r="C110" s="417"/>
      <c r="D110" s="417"/>
      <c r="E110" s="417"/>
      <c r="F110" s="417"/>
      <c r="G110" s="417"/>
      <c r="H110" s="417"/>
      <c r="I110" s="417"/>
      <c r="J110" s="417"/>
      <c r="K110" s="417"/>
      <c r="L110" s="417"/>
      <c r="M110" s="417"/>
      <c r="N110" s="417"/>
    </row>
    <row r="111" spans="1:14" ht="13.5" customHeight="1">
      <c r="A111" s="407" t="s">
        <v>325</v>
      </c>
      <c r="B111" s="407"/>
      <c r="C111" s="407"/>
      <c r="D111" s="407"/>
      <c r="E111" s="407"/>
      <c r="F111" s="407"/>
      <c r="G111" s="407"/>
      <c r="H111" s="407"/>
      <c r="I111" s="407"/>
      <c r="J111" s="407"/>
      <c r="K111" s="407"/>
      <c r="L111" s="407"/>
      <c r="M111" s="407"/>
      <c r="N111" s="407"/>
    </row>
    <row r="112" spans="1:15" s="59" customFormat="1" ht="135" customHeight="1">
      <c r="A112" s="48" t="s">
        <v>375</v>
      </c>
      <c r="B112" s="48" t="s">
        <v>378</v>
      </c>
      <c r="C112" s="44" t="s">
        <v>555</v>
      </c>
      <c r="D112" s="48" t="s">
        <v>376</v>
      </c>
      <c r="E112" s="48" t="s">
        <v>357</v>
      </c>
      <c r="F112" s="402" t="s">
        <v>358</v>
      </c>
      <c r="G112" s="402"/>
      <c r="H112" s="48" t="s">
        <v>359</v>
      </c>
      <c r="I112" s="48" t="s">
        <v>361</v>
      </c>
      <c r="J112" s="48" t="s">
        <v>340</v>
      </c>
      <c r="K112" s="48" t="s">
        <v>473</v>
      </c>
      <c r="L112" s="48" t="s">
        <v>475</v>
      </c>
      <c r="M112" s="48" t="s">
        <v>527</v>
      </c>
      <c r="N112" s="48" t="s">
        <v>363</v>
      </c>
      <c r="O112" s="133">
        <v>13</v>
      </c>
    </row>
    <row r="113" spans="1:15" s="59" customFormat="1" ht="18" customHeight="1">
      <c r="A113" s="45" t="s">
        <v>536</v>
      </c>
      <c r="B113" s="45" t="s">
        <v>536</v>
      </c>
      <c r="C113" s="45" t="s">
        <v>536</v>
      </c>
      <c r="D113" s="45" t="s">
        <v>536</v>
      </c>
      <c r="E113" s="45" t="s">
        <v>536</v>
      </c>
      <c r="F113" s="404" t="s">
        <v>536</v>
      </c>
      <c r="G113" s="404"/>
      <c r="H113" s="45" t="s">
        <v>536</v>
      </c>
      <c r="I113" s="45" t="s">
        <v>536</v>
      </c>
      <c r="J113" s="45" t="s">
        <v>536</v>
      </c>
      <c r="K113" s="45" t="s">
        <v>536</v>
      </c>
      <c r="L113" s="45" t="s">
        <v>536</v>
      </c>
      <c r="M113" s="45" t="s">
        <v>536</v>
      </c>
      <c r="N113" s="45" t="s">
        <v>536</v>
      </c>
      <c r="O113" s="133"/>
    </row>
    <row r="114" spans="1:14" ht="18" customHeight="1">
      <c r="A114" s="45" t="s">
        <v>536</v>
      </c>
      <c r="B114" s="45" t="s">
        <v>536</v>
      </c>
      <c r="C114" s="45" t="s">
        <v>536</v>
      </c>
      <c r="D114" s="45" t="s">
        <v>536</v>
      </c>
      <c r="E114" s="45" t="s">
        <v>536</v>
      </c>
      <c r="F114" s="404" t="s">
        <v>536</v>
      </c>
      <c r="G114" s="404"/>
      <c r="H114" s="45" t="s">
        <v>536</v>
      </c>
      <c r="I114" s="45" t="s">
        <v>536</v>
      </c>
      <c r="J114" s="45" t="s">
        <v>536</v>
      </c>
      <c r="K114" s="45" t="s">
        <v>536</v>
      </c>
      <c r="L114" s="45" t="s">
        <v>536</v>
      </c>
      <c r="M114" s="45" t="s">
        <v>536</v>
      </c>
      <c r="N114" s="45" t="s">
        <v>536</v>
      </c>
    </row>
    <row r="115" spans="1:14" ht="18" customHeight="1">
      <c r="A115" s="45" t="s">
        <v>536</v>
      </c>
      <c r="B115" s="45" t="s">
        <v>536</v>
      </c>
      <c r="C115" s="45" t="s">
        <v>536</v>
      </c>
      <c r="D115" s="45" t="s">
        <v>536</v>
      </c>
      <c r="E115" s="45" t="s">
        <v>536</v>
      </c>
      <c r="F115" s="404" t="s">
        <v>536</v>
      </c>
      <c r="G115" s="404"/>
      <c r="H115" s="45" t="s">
        <v>536</v>
      </c>
      <c r="I115" s="45" t="s">
        <v>536</v>
      </c>
      <c r="J115" s="45" t="s">
        <v>536</v>
      </c>
      <c r="K115" s="45" t="s">
        <v>536</v>
      </c>
      <c r="L115" s="45" t="s">
        <v>536</v>
      </c>
      <c r="M115" s="45" t="s">
        <v>536</v>
      </c>
      <c r="N115" s="45" t="s">
        <v>536</v>
      </c>
    </row>
    <row r="116" spans="1:14" ht="18" customHeight="1">
      <c r="A116" s="408" t="s">
        <v>344</v>
      </c>
      <c r="B116" s="408"/>
      <c r="C116" s="408"/>
      <c r="D116" s="408"/>
      <c r="E116" s="408"/>
      <c r="F116" s="408"/>
      <c r="G116" s="408"/>
      <c r="H116" s="408"/>
      <c r="I116" s="408"/>
      <c r="J116" s="408"/>
      <c r="K116" s="408"/>
      <c r="L116" s="408"/>
      <c r="M116" s="47">
        <f>SUM(M113:M115)</f>
        <v>0</v>
      </c>
      <c r="N116" s="47">
        <f>SUM(N113:N115)</f>
        <v>0</v>
      </c>
    </row>
    <row r="117" spans="1:14" ht="12.75" customHeight="1">
      <c r="A117" s="417"/>
      <c r="B117" s="417"/>
      <c r="C117" s="417"/>
      <c r="D117" s="417"/>
      <c r="E117" s="417"/>
      <c r="F117" s="417"/>
      <c r="G117" s="417"/>
      <c r="H117" s="417"/>
      <c r="I117" s="417"/>
      <c r="J117" s="417"/>
      <c r="K117" s="417"/>
      <c r="L117" s="417"/>
      <c r="M117" s="417"/>
      <c r="N117" s="417"/>
    </row>
    <row r="118" spans="1:14" ht="23.25" customHeight="1">
      <c r="A118" s="407" t="s">
        <v>331</v>
      </c>
      <c r="B118" s="407"/>
      <c r="C118" s="407"/>
      <c r="D118" s="407"/>
      <c r="E118" s="407"/>
      <c r="F118" s="407"/>
      <c r="G118" s="407"/>
      <c r="H118" s="407"/>
      <c r="I118" s="407"/>
      <c r="J118" s="407"/>
      <c r="K118" s="407"/>
      <c r="L118" s="407"/>
      <c r="M118" s="407"/>
      <c r="N118" s="407"/>
    </row>
    <row r="119" spans="1:15" s="59" customFormat="1" ht="81.75" customHeight="1">
      <c r="A119" s="48" t="s">
        <v>471</v>
      </c>
      <c r="B119" s="48" t="s">
        <v>377</v>
      </c>
      <c r="C119" s="48" t="s">
        <v>554</v>
      </c>
      <c r="D119" s="48" t="s">
        <v>376</v>
      </c>
      <c r="E119" s="48" t="s">
        <v>357</v>
      </c>
      <c r="F119" s="402" t="s">
        <v>481</v>
      </c>
      <c r="G119" s="402"/>
      <c r="H119" s="48" t="s">
        <v>364</v>
      </c>
      <c r="I119" s="48" t="s">
        <v>480</v>
      </c>
      <c r="J119" s="48" t="s">
        <v>340</v>
      </c>
      <c r="K119" s="48" t="s">
        <v>252</v>
      </c>
      <c r="L119" s="48" t="s">
        <v>474</v>
      </c>
      <c r="M119" s="48" t="s">
        <v>362</v>
      </c>
      <c r="N119" s="48" t="s">
        <v>363</v>
      </c>
      <c r="O119" s="133">
        <v>13</v>
      </c>
    </row>
    <row r="120" spans="1:15" s="59" customFormat="1" ht="18" customHeight="1">
      <c r="A120" s="45" t="s">
        <v>536</v>
      </c>
      <c r="B120" s="45" t="s">
        <v>536</v>
      </c>
      <c r="C120" s="45" t="s">
        <v>536</v>
      </c>
      <c r="D120" s="45" t="s">
        <v>536</v>
      </c>
      <c r="E120" s="45" t="s">
        <v>536</v>
      </c>
      <c r="F120" s="404" t="s">
        <v>536</v>
      </c>
      <c r="G120" s="404"/>
      <c r="H120" s="45" t="s">
        <v>536</v>
      </c>
      <c r="I120" s="45" t="s">
        <v>536</v>
      </c>
      <c r="J120" s="45" t="s">
        <v>536</v>
      </c>
      <c r="K120" s="45" t="s">
        <v>536</v>
      </c>
      <c r="L120" s="45" t="s">
        <v>536</v>
      </c>
      <c r="M120" s="45" t="s">
        <v>536</v>
      </c>
      <c r="N120" s="45" t="s">
        <v>536</v>
      </c>
      <c r="O120" s="133"/>
    </row>
    <row r="121" spans="1:14" ht="18" customHeight="1">
      <c r="A121" s="45" t="s">
        <v>536</v>
      </c>
      <c r="B121" s="45" t="s">
        <v>536</v>
      </c>
      <c r="C121" s="45" t="s">
        <v>536</v>
      </c>
      <c r="D121" s="45" t="s">
        <v>536</v>
      </c>
      <c r="E121" s="45" t="s">
        <v>536</v>
      </c>
      <c r="F121" s="404" t="s">
        <v>536</v>
      </c>
      <c r="G121" s="404"/>
      <c r="H121" s="45" t="s">
        <v>536</v>
      </c>
      <c r="I121" s="45" t="s">
        <v>536</v>
      </c>
      <c r="J121" s="45" t="s">
        <v>536</v>
      </c>
      <c r="K121" s="45" t="s">
        <v>536</v>
      </c>
      <c r="L121" s="45" t="s">
        <v>536</v>
      </c>
      <c r="M121" s="45" t="s">
        <v>536</v>
      </c>
      <c r="N121" s="45" t="s">
        <v>536</v>
      </c>
    </row>
    <row r="122" spans="1:14" ht="18" customHeight="1">
      <c r="A122" s="45" t="s">
        <v>536</v>
      </c>
      <c r="B122" s="45" t="s">
        <v>536</v>
      </c>
      <c r="C122" s="45" t="s">
        <v>536</v>
      </c>
      <c r="D122" s="45" t="s">
        <v>536</v>
      </c>
      <c r="E122" s="45" t="s">
        <v>536</v>
      </c>
      <c r="F122" s="404" t="s">
        <v>536</v>
      </c>
      <c r="G122" s="404"/>
      <c r="H122" s="45" t="s">
        <v>536</v>
      </c>
      <c r="I122" s="45" t="s">
        <v>536</v>
      </c>
      <c r="J122" s="45" t="s">
        <v>536</v>
      </c>
      <c r="K122" s="45" t="s">
        <v>536</v>
      </c>
      <c r="L122" s="45" t="s">
        <v>536</v>
      </c>
      <c r="M122" s="45" t="s">
        <v>536</v>
      </c>
      <c r="N122" s="45" t="s">
        <v>536</v>
      </c>
    </row>
    <row r="123" spans="1:14" ht="18" customHeight="1">
      <c r="A123" s="408" t="s">
        <v>344</v>
      </c>
      <c r="B123" s="408"/>
      <c r="C123" s="408"/>
      <c r="D123" s="408"/>
      <c r="E123" s="408"/>
      <c r="F123" s="408"/>
      <c r="G123" s="408"/>
      <c r="H123" s="408"/>
      <c r="I123" s="408"/>
      <c r="J123" s="408"/>
      <c r="K123" s="408"/>
      <c r="L123" s="408"/>
      <c r="M123" s="47">
        <f>SUM(M120:M122)</f>
        <v>0</v>
      </c>
      <c r="N123" s="47">
        <f>SUM(N120:N122)</f>
        <v>0</v>
      </c>
    </row>
    <row r="124" spans="1:14" ht="12.75" customHeight="1">
      <c r="A124" s="417"/>
      <c r="B124" s="417"/>
      <c r="C124" s="417"/>
      <c r="D124" s="417"/>
      <c r="E124" s="417"/>
      <c r="F124" s="417"/>
      <c r="G124" s="417"/>
      <c r="H124" s="417"/>
      <c r="I124" s="417"/>
      <c r="J124" s="417"/>
      <c r="K124" s="417"/>
      <c r="L124" s="417"/>
      <c r="M124" s="417"/>
      <c r="N124" s="417"/>
    </row>
    <row r="125" spans="1:14" ht="12.75" customHeight="1">
      <c r="A125" s="418" t="s">
        <v>380</v>
      </c>
      <c r="B125" s="418"/>
      <c r="C125" s="418"/>
      <c r="D125" s="418"/>
      <c r="E125" s="418"/>
      <c r="F125" s="418"/>
      <c r="G125" s="418"/>
      <c r="H125" s="418"/>
      <c r="I125" s="418"/>
      <c r="J125" s="418"/>
      <c r="K125" s="418"/>
      <c r="L125" s="418"/>
      <c r="M125" s="418"/>
      <c r="N125" s="418"/>
    </row>
    <row r="126" spans="1:14" ht="12.75" customHeight="1">
      <c r="A126" s="417"/>
      <c r="B126" s="417"/>
      <c r="C126" s="417"/>
      <c r="D126" s="417"/>
      <c r="E126" s="417"/>
      <c r="F126" s="417"/>
      <c r="G126" s="417"/>
      <c r="H126" s="417"/>
      <c r="I126" s="417"/>
      <c r="J126" s="417"/>
      <c r="K126" s="417"/>
      <c r="L126" s="417"/>
      <c r="M126" s="417"/>
      <c r="N126" s="417"/>
    </row>
    <row r="127" spans="1:15" s="66" customFormat="1" ht="15.75" customHeight="1">
      <c r="A127" s="417" t="s">
        <v>325</v>
      </c>
      <c r="B127" s="417"/>
      <c r="C127" s="417"/>
      <c r="D127" s="417"/>
      <c r="E127" s="417"/>
      <c r="F127" s="417"/>
      <c r="G127" s="417"/>
      <c r="H127" s="417"/>
      <c r="I127" s="417"/>
      <c r="J127" s="417"/>
      <c r="K127" s="417"/>
      <c r="L127" s="417"/>
      <c r="M127" s="417"/>
      <c r="N127" s="417"/>
      <c r="O127" s="136"/>
    </row>
    <row r="128" spans="1:15" ht="69" customHeight="1">
      <c r="A128" s="48" t="s">
        <v>381</v>
      </c>
      <c r="B128" s="402" t="s">
        <v>186</v>
      </c>
      <c r="C128" s="402"/>
      <c r="D128" s="402" t="s">
        <v>482</v>
      </c>
      <c r="E128" s="402"/>
      <c r="F128" s="48" t="s">
        <v>382</v>
      </c>
      <c r="G128" s="48" t="s">
        <v>210</v>
      </c>
      <c r="H128" s="402" t="s">
        <v>556</v>
      </c>
      <c r="I128" s="402"/>
      <c r="J128" s="402"/>
      <c r="K128" s="48" t="s">
        <v>224</v>
      </c>
      <c r="L128" s="402" t="s">
        <v>470</v>
      </c>
      <c r="M128" s="402"/>
      <c r="N128" s="48" t="s">
        <v>213</v>
      </c>
      <c r="O128" s="135">
        <v>9</v>
      </c>
    </row>
    <row r="129" spans="1:14" ht="15" customHeight="1">
      <c r="A129" s="45" t="s">
        <v>536</v>
      </c>
      <c r="B129" s="404" t="s">
        <v>536</v>
      </c>
      <c r="C129" s="404"/>
      <c r="D129" s="404" t="s">
        <v>536</v>
      </c>
      <c r="E129" s="404"/>
      <c r="F129" s="45" t="s">
        <v>536</v>
      </c>
      <c r="G129" s="45" t="s">
        <v>536</v>
      </c>
      <c r="H129" s="404" t="s">
        <v>536</v>
      </c>
      <c r="I129" s="404"/>
      <c r="J129" s="404"/>
      <c r="K129" s="45" t="s">
        <v>536</v>
      </c>
      <c r="L129" s="404" t="s">
        <v>536</v>
      </c>
      <c r="M129" s="404"/>
      <c r="N129" s="45" t="s">
        <v>536</v>
      </c>
    </row>
    <row r="130" spans="1:14" ht="15.75" customHeight="1">
      <c r="A130" s="45" t="s">
        <v>536</v>
      </c>
      <c r="B130" s="404" t="s">
        <v>536</v>
      </c>
      <c r="C130" s="404"/>
      <c r="D130" s="404" t="s">
        <v>536</v>
      </c>
      <c r="E130" s="404"/>
      <c r="F130" s="45" t="s">
        <v>536</v>
      </c>
      <c r="G130" s="45" t="s">
        <v>536</v>
      </c>
      <c r="H130" s="404" t="s">
        <v>536</v>
      </c>
      <c r="I130" s="404"/>
      <c r="J130" s="404"/>
      <c r="K130" s="45" t="s">
        <v>536</v>
      </c>
      <c r="L130" s="404" t="s">
        <v>536</v>
      </c>
      <c r="M130" s="404"/>
      <c r="N130" s="45" t="s">
        <v>536</v>
      </c>
    </row>
    <row r="131" spans="1:15" s="70" customFormat="1" ht="15.75" customHeight="1">
      <c r="A131" s="45" t="s">
        <v>536</v>
      </c>
      <c r="B131" s="404" t="s">
        <v>536</v>
      </c>
      <c r="C131" s="404"/>
      <c r="D131" s="404" t="s">
        <v>536</v>
      </c>
      <c r="E131" s="404"/>
      <c r="F131" s="45" t="s">
        <v>536</v>
      </c>
      <c r="G131" s="45" t="s">
        <v>536</v>
      </c>
      <c r="H131" s="404" t="s">
        <v>536</v>
      </c>
      <c r="I131" s="404"/>
      <c r="J131" s="404"/>
      <c r="K131" s="45" t="s">
        <v>536</v>
      </c>
      <c r="L131" s="404" t="s">
        <v>536</v>
      </c>
      <c r="M131" s="404"/>
      <c r="N131" s="45" t="s">
        <v>536</v>
      </c>
      <c r="O131" s="139"/>
    </row>
    <row r="132" spans="1:15" s="70" customFormat="1" ht="15.75" customHeight="1">
      <c r="A132" s="405" t="s">
        <v>197</v>
      </c>
      <c r="B132" s="405"/>
      <c r="C132" s="405"/>
      <c r="D132" s="405"/>
      <c r="E132" s="405"/>
      <c r="F132" s="405"/>
      <c r="G132" s="405"/>
      <c r="H132" s="405"/>
      <c r="I132" s="405"/>
      <c r="J132" s="405"/>
      <c r="K132" s="405"/>
      <c r="L132" s="405"/>
      <c r="M132" s="405"/>
      <c r="N132" s="47">
        <f>SUM(N129:N131)</f>
        <v>0</v>
      </c>
      <c r="O132" s="139"/>
    </row>
    <row r="133" spans="1:15" s="70" customFormat="1" ht="15.75" customHeight="1">
      <c r="A133" s="417"/>
      <c r="B133" s="417"/>
      <c r="C133" s="417"/>
      <c r="D133" s="417"/>
      <c r="E133" s="417"/>
      <c r="F133" s="417"/>
      <c r="G133" s="417"/>
      <c r="H133" s="417"/>
      <c r="I133" s="417"/>
      <c r="J133" s="417"/>
      <c r="K133" s="417"/>
      <c r="L133" s="417"/>
      <c r="M133" s="417"/>
      <c r="N133" s="417"/>
      <c r="O133" s="139"/>
    </row>
    <row r="134" spans="1:15" s="66" customFormat="1" ht="15.75" customHeight="1">
      <c r="A134" s="417" t="s">
        <v>331</v>
      </c>
      <c r="B134" s="417"/>
      <c r="C134" s="417"/>
      <c r="D134" s="417"/>
      <c r="E134" s="417"/>
      <c r="F134" s="417"/>
      <c r="G134" s="417"/>
      <c r="H134" s="417"/>
      <c r="I134" s="417"/>
      <c r="J134" s="417"/>
      <c r="K134" s="417"/>
      <c r="L134" s="417"/>
      <c r="M134" s="417"/>
      <c r="N134" s="417"/>
      <c r="O134" s="136"/>
    </row>
    <row r="135" spans="1:15" ht="66.75" customHeight="1">
      <c r="A135" s="48" t="s">
        <v>381</v>
      </c>
      <c r="B135" s="402" t="s">
        <v>186</v>
      </c>
      <c r="C135" s="402"/>
      <c r="D135" s="402" t="s">
        <v>483</v>
      </c>
      <c r="E135" s="402"/>
      <c r="F135" s="48" t="s">
        <v>382</v>
      </c>
      <c r="G135" s="48" t="s">
        <v>210</v>
      </c>
      <c r="H135" s="402" t="s">
        <v>354</v>
      </c>
      <c r="I135" s="402"/>
      <c r="J135" s="402"/>
      <c r="K135" s="44" t="s">
        <v>332</v>
      </c>
      <c r="L135" s="402" t="s">
        <v>355</v>
      </c>
      <c r="M135" s="402"/>
      <c r="N135" s="48" t="s">
        <v>213</v>
      </c>
      <c r="O135" s="135">
        <v>9</v>
      </c>
    </row>
    <row r="136" spans="1:14" ht="15.75" customHeight="1">
      <c r="A136" s="45" t="s">
        <v>536</v>
      </c>
      <c r="B136" s="404" t="s">
        <v>536</v>
      </c>
      <c r="C136" s="404"/>
      <c r="D136" s="404" t="s">
        <v>536</v>
      </c>
      <c r="E136" s="404"/>
      <c r="F136" s="45" t="s">
        <v>536</v>
      </c>
      <c r="G136" s="45" t="s">
        <v>536</v>
      </c>
      <c r="H136" s="404" t="s">
        <v>536</v>
      </c>
      <c r="I136" s="404"/>
      <c r="J136" s="404"/>
      <c r="K136" s="45" t="s">
        <v>536</v>
      </c>
      <c r="L136" s="404" t="s">
        <v>536</v>
      </c>
      <c r="M136" s="404"/>
      <c r="N136" s="45" t="s">
        <v>536</v>
      </c>
    </row>
    <row r="137" spans="1:14" ht="15.75" customHeight="1">
      <c r="A137" s="45" t="s">
        <v>536</v>
      </c>
      <c r="B137" s="404" t="s">
        <v>536</v>
      </c>
      <c r="C137" s="404"/>
      <c r="D137" s="404" t="s">
        <v>536</v>
      </c>
      <c r="E137" s="404"/>
      <c r="F137" s="45" t="s">
        <v>536</v>
      </c>
      <c r="G137" s="45" t="s">
        <v>536</v>
      </c>
      <c r="H137" s="404" t="s">
        <v>536</v>
      </c>
      <c r="I137" s="404"/>
      <c r="J137" s="404"/>
      <c r="K137" s="45" t="s">
        <v>536</v>
      </c>
      <c r="L137" s="404" t="s">
        <v>536</v>
      </c>
      <c r="M137" s="404"/>
      <c r="N137" s="45" t="s">
        <v>536</v>
      </c>
    </row>
    <row r="138" spans="1:14" ht="15.75" customHeight="1">
      <c r="A138" s="45" t="s">
        <v>536</v>
      </c>
      <c r="B138" s="404" t="s">
        <v>536</v>
      </c>
      <c r="C138" s="404"/>
      <c r="D138" s="404" t="s">
        <v>536</v>
      </c>
      <c r="E138" s="404"/>
      <c r="F138" s="45" t="s">
        <v>536</v>
      </c>
      <c r="G138" s="45" t="s">
        <v>536</v>
      </c>
      <c r="H138" s="404" t="s">
        <v>536</v>
      </c>
      <c r="I138" s="404"/>
      <c r="J138" s="404"/>
      <c r="K138" s="45" t="s">
        <v>536</v>
      </c>
      <c r="L138" s="404" t="s">
        <v>536</v>
      </c>
      <c r="M138" s="404"/>
      <c r="N138" s="45" t="s">
        <v>536</v>
      </c>
    </row>
    <row r="139" spans="1:14" ht="15.75" customHeight="1">
      <c r="A139" s="405" t="s">
        <v>197</v>
      </c>
      <c r="B139" s="406"/>
      <c r="C139" s="406"/>
      <c r="D139" s="406"/>
      <c r="E139" s="406"/>
      <c r="F139" s="406"/>
      <c r="G139" s="406"/>
      <c r="H139" s="406"/>
      <c r="I139" s="406"/>
      <c r="J139" s="406"/>
      <c r="K139" s="406"/>
      <c r="L139" s="406"/>
      <c r="M139" s="406"/>
      <c r="N139" s="47">
        <f>SUM(N136:N138)</f>
        <v>0</v>
      </c>
    </row>
    <row r="140" spans="1:14" ht="15.75" customHeight="1">
      <c r="A140" s="417" t="s">
        <v>383</v>
      </c>
      <c r="B140" s="417"/>
      <c r="C140" s="417"/>
      <c r="D140" s="417"/>
      <c r="E140" s="417"/>
      <c r="F140" s="417"/>
      <c r="G140" s="417"/>
      <c r="H140" s="417"/>
      <c r="I140" s="417"/>
      <c r="J140" s="417"/>
      <c r="K140" s="417"/>
      <c r="L140" s="417"/>
      <c r="M140" s="417"/>
      <c r="N140" s="417"/>
    </row>
    <row r="141" spans="1:14" ht="13.5" customHeight="1">
      <c r="A141" s="417"/>
      <c r="B141" s="417"/>
      <c r="C141" s="417"/>
      <c r="D141" s="417"/>
      <c r="E141" s="417"/>
      <c r="F141" s="417"/>
      <c r="G141" s="417"/>
      <c r="H141" s="417"/>
      <c r="I141" s="417"/>
      <c r="J141" s="417"/>
      <c r="K141" s="417"/>
      <c r="L141" s="417"/>
      <c r="M141" s="417"/>
      <c r="N141" s="417"/>
    </row>
    <row r="142" spans="1:14" ht="25.5" customHeight="1">
      <c r="A142" s="409" t="s">
        <v>384</v>
      </c>
      <c r="B142" s="409"/>
      <c r="C142" s="409"/>
      <c r="D142" s="409"/>
      <c r="E142" s="409"/>
      <c r="F142" s="409"/>
      <c r="G142" s="409"/>
      <c r="H142" s="409"/>
      <c r="I142" s="409"/>
      <c r="J142" s="409"/>
      <c r="K142" s="409"/>
      <c r="L142" s="409"/>
      <c r="M142" s="409"/>
      <c r="N142" s="409"/>
    </row>
    <row r="143" spans="1:14" ht="14.25" customHeight="1">
      <c r="A143" s="407"/>
      <c r="B143" s="407"/>
      <c r="C143" s="407"/>
      <c r="D143" s="407"/>
      <c r="E143" s="407"/>
      <c r="F143" s="407"/>
      <c r="G143" s="407"/>
      <c r="H143" s="407"/>
      <c r="I143" s="407"/>
      <c r="J143" s="407"/>
      <c r="K143" s="407"/>
      <c r="L143" s="407"/>
      <c r="M143" s="407"/>
      <c r="N143" s="407"/>
    </row>
    <row r="144" spans="1:14" ht="14.25" customHeight="1">
      <c r="A144" s="407" t="s">
        <v>325</v>
      </c>
      <c r="B144" s="407"/>
      <c r="C144" s="407"/>
      <c r="D144" s="407"/>
      <c r="E144" s="407"/>
      <c r="F144" s="407"/>
      <c r="G144" s="407"/>
      <c r="H144" s="407"/>
      <c r="I144" s="407"/>
      <c r="J144" s="407"/>
      <c r="K144" s="407"/>
      <c r="L144" s="407"/>
      <c r="M144" s="407"/>
      <c r="N144" s="407"/>
    </row>
    <row r="145" spans="1:15" s="59" customFormat="1" ht="72" customHeight="1">
      <c r="A145" s="48" t="s">
        <v>375</v>
      </c>
      <c r="B145" s="48" t="s">
        <v>186</v>
      </c>
      <c r="C145" s="48" t="s">
        <v>484</v>
      </c>
      <c r="D145" s="48" t="s">
        <v>357</v>
      </c>
      <c r="E145" s="402" t="s">
        <v>358</v>
      </c>
      <c r="F145" s="402"/>
      <c r="G145" s="48" t="s">
        <v>359</v>
      </c>
      <c r="H145" s="402" t="s">
        <v>361</v>
      </c>
      <c r="I145" s="402"/>
      <c r="J145" s="48" t="s">
        <v>340</v>
      </c>
      <c r="K145" s="48" t="s">
        <v>473</v>
      </c>
      <c r="L145" s="48" t="s">
        <v>474</v>
      </c>
      <c r="M145" s="48" t="s">
        <v>527</v>
      </c>
      <c r="N145" s="48" t="s">
        <v>363</v>
      </c>
      <c r="O145" s="133">
        <v>12</v>
      </c>
    </row>
    <row r="146" spans="1:15" s="59" customFormat="1" ht="15.75" customHeight="1">
      <c r="A146" s="45" t="s">
        <v>536</v>
      </c>
      <c r="B146" s="45" t="s">
        <v>536</v>
      </c>
      <c r="C146" s="45" t="s">
        <v>536</v>
      </c>
      <c r="D146" s="45" t="s">
        <v>536</v>
      </c>
      <c r="E146" s="404" t="s">
        <v>536</v>
      </c>
      <c r="F146" s="404"/>
      <c r="G146" s="45" t="s">
        <v>536</v>
      </c>
      <c r="H146" s="404" t="s">
        <v>536</v>
      </c>
      <c r="I146" s="404"/>
      <c r="J146" s="45" t="s">
        <v>536</v>
      </c>
      <c r="K146" s="45" t="s">
        <v>536</v>
      </c>
      <c r="L146" s="45" t="s">
        <v>536</v>
      </c>
      <c r="M146" s="45" t="s">
        <v>536</v>
      </c>
      <c r="N146" s="45" t="s">
        <v>536</v>
      </c>
      <c r="O146" s="133"/>
    </row>
    <row r="147" spans="1:14" ht="15.75" customHeight="1">
      <c r="A147" s="45" t="s">
        <v>536</v>
      </c>
      <c r="B147" s="45" t="s">
        <v>536</v>
      </c>
      <c r="C147" s="45" t="s">
        <v>536</v>
      </c>
      <c r="D147" s="45" t="s">
        <v>536</v>
      </c>
      <c r="E147" s="420" t="s">
        <v>536</v>
      </c>
      <c r="F147" s="421"/>
      <c r="G147" s="45" t="s">
        <v>536</v>
      </c>
      <c r="H147" s="420" t="s">
        <v>536</v>
      </c>
      <c r="I147" s="421"/>
      <c r="J147" s="45" t="s">
        <v>536</v>
      </c>
      <c r="K147" s="45" t="s">
        <v>536</v>
      </c>
      <c r="L147" s="45" t="s">
        <v>536</v>
      </c>
      <c r="M147" s="45" t="s">
        <v>536</v>
      </c>
      <c r="N147" s="45" t="s">
        <v>536</v>
      </c>
    </row>
    <row r="148" spans="1:14" ht="15.75" customHeight="1">
      <c r="A148" s="45" t="s">
        <v>536</v>
      </c>
      <c r="B148" s="45" t="s">
        <v>536</v>
      </c>
      <c r="C148" s="45" t="s">
        <v>536</v>
      </c>
      <c r="D148" s="45" t="s">
        <v>536</v>
      </c>
      <c r="E148" s="404" t="s">
        <v>536</v>
      </c>
      <c r="F148" s="404"/>
      <c r="G148" s="45" t="s">
        <v>536</v>
      </c>
      <c r="H148" s="404" t="s">
        <v>536</v>
      </c>
      <c r="I148" s="404"/>
      <c r="J148" s="45" t="s">
        <v>536</v>
      </c>
      <c r="K148" s="45" t="s">
        <v>536</v>
      </c>
      <c r="L148" s="45" t="s">
        <v>536</v>
      </c>
      <c r="M148" s="45" t="s">
        <v>536</v>
      </c>
      <c r="N148" s="45" t="s">
        <v>536</v>
      </c>
    </row>
    <row r="149" spans="1:14" ht="18" customHeight="1">
      <c r="A149" s="408" t="s">
        <v>344</v>
      </c>
      <c r="B149" s="408"/>
      <c r="C149" s="408"/>
      <c r="D149" s="408"/>
      <c r="E149" s="408"/>
      <c r="F149" s="408"/>
      <c r="G149" s="408"/>
      <c r="H149" s="408"/>
      <c r="I149" s="408"/>
      <c r="J149" s="408"/>
      <c r="K149" s="408"/>
      <c r="L149" s="408"/>
      <c r="M149" s="47">
        <f>SUM(M146:M148)</f>
        <v>0</v>
      </c>
      <c r="N149" s="47">
        <f>SUM(N146:N148)</f>
        <v>0</v>
      </c>
    </row>
    <row r="150" spans="1:14" ht="15.75" customHeight="1">
      <c r="A150" s="407"/>
      <c r="B150" s="407"/>
      <c r="C150" s="407"/>
      <c r="D150" s="407"/>
      <c r="E150" s="407"/>
      <c r="F150" s="407"/>
      <c r="G150" s="407"/>
      <c r="H150" s="407"/>
      <c r="I150" s="407"/>
      <c r="J150" s="407"/>
      <c r="K150" s="407"/>
      <c r="L150" s="407"/>
      <c r="M150" s="407"/>
      <c r="N150" s="407"/>
    </row>
    <row r="151" spans="1:14" ht="16.5" customHeight="1">
      <c r="A151" s="407" t="s">
        <v>331</v>
      </c>
      <c r="B151" s="407"/>
      <c r="C151" s="407"/>
      <c r="D151" s="407"/>
      <c r="E151" s="407"/>
      <c r="F151" s="407"/>
      <c r="G151" s="407"/>
      <c r="H151" s="407"/>
      <c r="I151" s="407"/>
      <c r="J151" s="407"/>
      <c r="K151" s="407"/>
      <c r="L151" s="407"/>
      <c r="M151" s="407"/>
      <c r="N151" s="407"/>
    </row>
    <row r="152" spans="1:15" s="59" customFormat="1" ht="70.5" customHeight="1">
      <c r="A152" s="48" t="s">
        <v>375</v>
      </c>
      <c r="B152" s="48" t="s">
        <v>385</v>
      </c>
      <c r="C152" s="48" t="s">
        <v>484</v>
      </c>
      <c r="D152" s="48" t="s">
        <v>357</v>
      </c>
      <c r="E152" s="402" t="s">
        <v>373</v>
      </c>
      <c r="F152" s="402"/>
      <c r="G152" s="48" t="s">
        <v>364</v>
      </c>
      <c r="H152" s="402" t="s">
        <v>386</v>
      </c>
      <c r="I152" s="402"/>
      <c r="J152" s="48" t="s">
        <v>340</v>
      </c>
      <c r="K152" s="48" t="s">
        <v>473</v>
      </c>
      <c r="L152" s="48" t="s">
        <v>475</v>
      </c>
      <c r="M152" s="48" t="s">
        <v>527</v>
      </c>
      <c r="N152" s="48" t="s">
        <v>363</v>
      </c>
      <c r="O152" s="133">
        <v>12</v>
      </c>
    </row>
    <row r="153" spans="1:15" s="59" customFormat="1" ht="15.75" customHeight="1">
      <c r="A153" s="45" t="s">
        <v>536</v>
      </c>
      <c r="B153" s="45" t="s">
        <v>536</v>
      </c>
      <c r="C153" s="45" t="s">
        <v>536</v>
      </c>
      <c r="D153" s="45" t="s">
        <v>536</v>
      </c>
      <c r="E153" s="404" t="s">
        <v>536</v>
      </c>
      <c r="F153" s="404"/>
      <c r="G153" s="45" t="s">
        <v>536</v>
      </c>
      <c r="H153" s="404" t="s">
        <v>536</v>
      </c>
      <c r="I153" s="404"/>
      <c r="J153" s="45" t="s">
        <v>536</v>
      </c>
      <c r="K153" s="45" t="s">
        <v>536</v>
      </c>
      <c r="L153" s="45" t="s">
        <v>536</v>
      </c>
      <c r="M153" s="45" t="s">
        <v>536</v>
      </c>
      <c r="N153" s="45" t="s">
        <v>536</v>
      </c>
      <c r="O153" s="133"/>
    </row>
    <row r="154" spans="1:14" ht="15.75" customHeight="1">
      <c r="A154" s="45" t="s">
        <v>536</v>
      </c>
      <c r="B154" s="45" t="s">
        <v>536</v>
      </c>
      <c r="C154" s="45" t="s">
        <v>536</v>
      </c>
      <c r="D154" s="45" t="s">
        <v>536</v>
      </c>
      <c r="E154" s="404" t="s">
        <v>536</v>
      </c>
      <c r="F154" s="404"/>
      <c r="G154" s="45" t="s">
        <v>536</v>
      </c>
      <c r="H154" s="404" t="s">
        <v>536</v>
      </c>
      <c r="I154" s="404"/>
      <c r="J154" s="45" t="s">
        <v>536</v>
      </c>
      <c r="K154" s="45" t="s">
        <v>536</v>
      </c>
      <c r="L154" s="45" t="s">
        <v>536</v>
      </c>
      <c r="M154" s="45" t="s">
        <v>536</v>
      </c>
      <c r="N154" s="45" t="s">
        <v>536</v>
      </c>
    </row>
    <row r="155" spans="1:14" ht="15.75" customHeight="1">
      <c r="A155" s="45" t="s">
        <v>536</v>
      </c>
      <c r="B155" s="45" t="s">
        <v>536</v>
      </c>
      <c r="C155" s="45" t="s">
        <v>536</v>
      </c>
      <c r="D155" s="45" t="s">
        <v>536</v>
      </c>
      <c r="E155" s="404" t="s">
        <v>536</v>
      </c>
      <c r="F155" s="404"/>
      <c r="G155" s="45" t="s">
        <v>536</v>
      </c>
      <c r="H155" s="404" t="s">
        <v>536</v>
      </c>
      <c r="I155" s="404"/>
      <c r="J155" s="45" t="s">
        <v>536</v>
      </c>
      <c r="K155" s="45" t="s">
        <v>536</v>
      </c>
      <c r="L155" s="45" t="s">
        <v>536</v>
      </c>
      <c r="M155" s="45" t="s">
        <v>536</v>
      </c>
      <c r="N155" s="45" t="s">
        <v>536</v>
      </c>
    </row>
    <row r="156" spans="1:14" ht="18" customHeight="1">
      <c r="A156" s="408" t="s">
        <v>344</v>
      </c>
      <c r="B156" s="408"/>
      <c r="C156" s="408"/>
      <c r="D156" s="408"/>
      <c r="E156" s="408"/>
      <c r="F156" s="408"/>
      <c r="G156" s="408"/>
      <c r="H156" s="408"/>
      <c r="I156" s="408"/>
      <c r="J156" s="408"/>
      <c r="K156" s="408"/>
      <c r="L156" s="408"/>
      <c r="M156" s="47">
        <f>SUM(M153:M155)</f>
        <v>0</v>
      </c>
      <c r="N156" s="47">
        <f>SUM(N153:N155)</f>
        <v>0</v>
      </c>
    </row>
    <row r="157" spans="1:14" ht="16.5" customHeight="1">
      <c r="A157" s="407"/>
      <c r="B157" s="407"/>
      <c r="C157" s="407"/>
      <c r="D157" s="407"/>
      <c r="E157" s="407"/>
      <c r="F157" s="407"/>
      <c r="G157" s="407"/>
      <c r="H157" s="407"/>
      <c r="I157" s="407"/>
      <c r="J157" s="407"/>
      <c r="K157" s="407"/>
      <c r="L157" s="407"/>
      <c r="M157" s="407"/>
      <c r="N157" s="407"/>
    </row>
    <row r="158" spans="1:14" ht="16.5" customHeight="1">
      <c r="A158" s="409" t="s">
        <v>387</v>
      </c>
      <c r="B158" s="409"/>
      <c r="C158" s="409"/>
      <c r="D158" s="409"/>
      <c r="E158" s="409"/>
      <c r="F158" s="409"/>
      <c r="G158" s="409"/>
      <c r="H158" s="409"/>
      <c r="I158" s="409"/>
      <c r="J158" s="409"/>
      <c r="K158" s="409"/>
      <c r="L158" s="409"/>
      <c r="M158" s="409"/>
      <c r="N158" s="409"/>
    </row>
    <row r="159" spans="1:14" ht="15.75" customHeight="1">
      <c r="A159" s="407"/>
      <c r="B159" s="407"/>
      <c r="C159" s="407"/>
      <c r="D159" s="407"/>
      <c r="E159" s="407"/>
      <c r="F159" s="407"/>
      <c r="G159" s="407"/>
      <c r="H159" s="407"/>
      <c r="I159" s="407"/>
      <c r="J159" s="407"/>
      <c r="K159" s="407"/>
      <c r="L159" s="407"/>
      <c r="M159" s="407"/>
      <c r="N159" s="407"/>
    </row>
    <row r="160" spans="1:14" ht="17.25" customHeight="1">
      <c r="A160" s="407" t="s">
        <v>325</v>
      </c>
      <c r="B160" s="407"/>
      <c r="C160" s="407"/>
      <c r="D160" s="407"/>
      <c r="E160" s="407"/>
      <c r="F160" s="407"/>
      <c r="G160" s="407"/>
      <c r="H160" s="407"/>
      <c r="I160" s="407"/>
      <c r="J160" s="407"/>
      <c r="K160" s="407"/>
      <c r="L160" s="407"/>
      <c r="M160" s="407"/>
      <c r="N160" s="407"/>
    </row>
    <row r="161" spans="1:15" s="59" customFormat="1" ht="78" customHeight="1">
      <c r="A161" s="48" t="s">
        <v>375</v>
      </c>
      <c r="B161" s="48" t="s">
        <v>186</v>
      </c>
      <c r="C161" s="48" t="s">
        <v>484</v>
      </c>
      <c r="D161" s="48" t="s">
        <v>357</v>
      </c>
      <c r="E161" s="402" t="s">
        <v>358</v>
      </c>
      <c r="F161" s="402"/>
      <c r="G161" s="48" t="s">
        <v>359</v>
      </c>
      <c r="H161" s="402" t="s">
        <v>361</v>
      </c>
      <c r="I161" s="402"/>
      <c r="J161" s="48" t="s">
        <v>340</v>
      </c>
      <c r="K161" s="48" t="s">
        <v>473</v>
      </c>
      <c r="L161" s="48" t="s">
        <v>474</v>
      </c>
      <c r="M161" s="48" t="s">
        <v>527</v>
      </c>
      <c r="N161" s="48" t="s">
        <v>363</v>
      </c>
      <c r="O161" s="133">
        <v>12</v>
      </c>
    </row>
    <row r="162" spans="1:15" s="59" customFormat="1" ht="18" customHeight="1">
      <c r="A162" s="45" t="s">
        <v>536</v>
      </c>
      <c r="B162" s="45" t="s">
        <v>536</v>
      </c>
      <c r="C162" s="45" t="s">
        <v>536</v>
      </c>
      <c r="D162" s="45" t="s">
        <v>536</v>
      </c>
      <c r="E162" s="404" t="s">
        <v>536</v>
      </c>
      <c r="F162" s="404"/>
      <c r="G162" s="45" t="s">
        <v>536</v>
      </c>
      <c r="H162" s="404" t="s">
        <v>536</v>
      </c>
      <c r="I162" s="404"/>
      <c r="J162" s="45" t="s">
        <v>536</v>
      </c>
      <c r="K162" s="45" t="s">
        <v>536</v>
      </c>
      <c r="L162" s="45" t="s">
        <v>536</v>
      </c>
      <c r="M162" s="45" t="s">
        <v>536</v>
      </c>
      <c r="N162" s="45" t="s">
        <v>536</v>
      </c>
      <c r="O162" s="133"/>
    </row>
    <row r="163" spans="1:14" ht="18" customHeight="1">
      <c r="A163" s="45" t="s">
        <v>536</v>
      </c>
      <c r="B163" s="45" t="s">
        <v>536</v>
      </c>
      <c r="C163" s="45" t="s">
        <v>536</v>
      </c>
      <c r="D163" s="45" t="s">
        <v>536</v>
      </c>
      <c r="E163" s="404" t="s">
        <v>536</v>
      </c>
      <c r="F163" s="404"/>
      <c r="G163" s="45" t="s">
        <v>536</v>
      </c>
      <c r="H163" s="404" t="s">
        <v>536</v>
      </c>
      <c r="I163" s="404"/>
      <c r="J163" s="45" t="s">
        <v>536</v>
      </c>
      <c r="K163" s="45" t="s">
        <v>536</v>
      </c>
      <c r="L163" s="45" t="s">
        <v>536</v>
      </c>
      <c r="M163" s="45" t="s">
        <v>536</v>
      </c>
      <c r="N163" s="45" t="s">
        <v>536</v>
      </c>
    </row>
    <row r="164" spans="1:14" ht="18" customHeight="1">
      <c r="A164" s="45" t="s">
        <v>536</v>
      </c>
      <c r="B164" s="45" t="s">
        <v>536</v>
      </c>
      <c r="C164" s="45" t="s">
        <v>536</v>
      </c>
      <c r="D164" s="45" t="s">
        <v>536</v>
      </c>
      <c r="E164" s="404" t="s">
        <v>536</v>
      </c>
      <c r="F164" s="404"/>
      <c r="G164" s="45" t="s">
        <v>536</v>
      </c>
      <c r="H164" s="404" t="s">
        <v>536</v>
      </c>
      <c r="I164" s="404"/>
      <c r="J164" s="45" t="s">
        <v>536</v>
      </c>
      <c r="K164" s="45" t="s">
        <v>536</v>
      </c>
      <c r="L164" s="45" t="s">
        <v>536</v>
      </c>
      <c r="M164" s="45" t="s">
        <v>536</v>
      </c>
      <c r="N164" s="45" t="s">
        <v>536</v>
      </c>
    </row>
    <row r="165" spans="1:14" ht="18" customHeight="1">
      <c r="A165" s="408" t="s">
        <v>344</v>
      </c>
      <c r="B165" s="408"/>
      <c r="C165" s="408"/>
      <c r="D165" s="408"/>
      <c r="E165" s="408"/>
      <c r="F165" s="408"/>
      <c r="G165" s="408"/>
      <c r="H165" s="408"/>
      <c r="I165" s="408"/>
      <c r="J165" s="408"/>
      <c r="K165" s="408"/>
      <c r="L165" s="408"/>
      <c r="M165" s="47">
        <f>SUM(M162:M164)</f>
        <v>0</v>
      </c>
      <c r="N165" s="47">
        <f>SUM(N162:N164)</f>
        <v>0</v>
      </c>
    </row>
    <row r="166" spans="1:14" ht="13.5" customHeight="1">
      <c r="A166" s="407"/>
      <c r="B166" s="407"/>
      <c r="C166" s="407"/>
      <c r="D166" s="407"/>
      <c r="E166" s="407"/>
      <c r="F166" s="407"/>
      <c r="G166" s="407"/>
      <c r="H166" s="407"/>
      <c r="I166" s="407"/>
      <c r="J166" s="407"/>
      <c r="K166" s="407"/>
      <c r="L166" s="407"/>
      <c r="M166" s="407"/>
      <c r="N166" s="407"/>
    </row>
    <row r="167" spans="1:14" ht="23.25" customHeight="1">
      <c r="A167" s="407" t="s">
        <v>331</v>
      </c>
      <c r="B167" s="407"/>
      <c r="C167" s="407"/>
      <c r="D167" s="407"/>
      <c r="E167" s="407"/>
      <c r="F167" s="407"/>
      <c r="G167" s="407"/>
      <c r="H167" s="407"/>
      <c r="I167" s="407"/>
      <c r="J167" s="407"/>
      <c r="K167" s="407"/>
      <c r="L167" s="407"/>
      <c r="M167" s="407"/>
      <c r="N167" s="407"/>
    </row>
    <row r="168" spans="1:15" s="59" customFormat="1" ht="72" customHeight="1">
      <c r="A168" s="48" t="s">
        <v>375</v>
      </c>
      <c r="B168" s="48" t="s">
        <v>385</v>
      </c>
      <c r="C168" s="48" t="s">
        <v>484</v>
      </c>
      <c r="D168" s="48" t="s">
        <v>357</v>
      </c>
      <c r="E168" s="402" t="s">
        <v>373</v>
      </c>
      <c r="F168" s="402"/>
      <c r="G168" s="48" t="s">
        <v>364</v>
      </c>
      <c r="H168" s="402" t="s">
        <v>386</v>
      </c>
      <c r="I168" s="402"/>
      <c r="J168" s="48" t="s">
        <v>340</v>
      </c>
      <c r="K168" s="48" t="s">
        <v>473</v>
      </c>
      <c r="L168" s="48" t="s">
        <v>474</v>
      </c>
      <c r="M168" s="48" t="s">
        <v>527</v>
      </c>
      <c r="N168" s="48" t="s">
        <v>363</v>
      </c>
      <c r="O168" s="133">
        <v>12</v>
      </c>
    </row>
    <row r="169" spans="1:15" s="59" customFormat="1" ht="17.25" customHeight="1">
      <c r="A169" s="45" t="s">
        <v>536</v>
      </c>
      <c r="B169" s="45" t="s">
        <v>536</v>
      </c>
      <c r="C169" s="45" t="s">
        <v>536</v>
      </c>
      <c r="D169" s="45" t="s">
        <v>536</v>
      </c>
      <c r="E169" s="404" t="s">
        <v>536</v>
      </c>
      <c r="F169" s="404"/>
      <c r="G169" s="45" t="s">
        <v>536</v>
      </c>
      <c r="H169" s="404" t="s">
        <v>536</v>
      </c>
      <c r="I169" s="404"/>
      <c r="J169" s="45" t="s">
        <v>536</v>
      </c>
      <c r="K169" s="45" t="s">
        <v>536</v>
      </c>
      <c r="L169" s="45" t="s">
        <v>536</v>
      </c>
      <c r="M169" s="45" t="s">
        <v>536</v>
      </c>
      <c r="N169" s="45" t="s">
        <v>536</v>
      </c>
      <c r="O169" s="133"/>
    </row>
    <row r="170" spans="1:14" ht="17.25" customHeight="1">
      <c r="A170" s="45" t="s">
        <v>536</v>
      </c>
      <c r="B170" s="45" t="s">
        <v>536</v>
      </c>
      <c r="C170" s="45" t="s">
        <v>536</v>
      </c>
      <c r="D170" s="45" t="s">
        <v>536</v>
      </c>
      <c r="E170" s="404" t="s">
        <v>536</v>
      </c>
      <c r="F170" s="404"/>
      <c r="G170" s="45" t="s">
        <v>536</v>
      </c>
      <c r="H170" s="404" t="s">
        <v>536</v>
      </c>
      <c r="I170" s="404"/>
      <c r="J170" s="45" t="s">
        <v>536</v>
      </c>
      <c r="K170" s="45" t="s">
        <v>536</v>
      </c>
      <c r="L170" s="45" t="s">
        <v>536</v>
      </c>
      <c r="M170" s="45" t="s">
        <v>536</v>
      </c>
      <c r="N170" s="45" t="s">
        <v>536</v>
      </c>
    </row>
    <row r="171" spans="1:14" ht="17.25" customHeight="1">
      <c r="A171" s="45" t="s">
        <v>536</v>
      </c>
      <c r="B171" s="45" t="s">
        <v>536</v>
      </c>
      <c r="C171" s="45" t="s">
        <v>536</v>
      </c>
      <c r="D171" s="45" t="s">
        <v>536</v>
      </c>
      <c r="E171" s="404" t="s">
        <v>536</v>
      </c>
      <c r="F171" s="404"/>
      <c r="G171" s="45" t="s">
        <v>536</v>
      </c>
      <c r="H171" s="404" t="s">
        <v>536</v>
      </c>
      <c r="I171" s="404"/>
      <c r="J171" s="45" t="s">
        <v>536</v>
      </c>
      <c r="K171" s="45" t="s">
        <v>536</v>
      </c>
      <c r="L171" s="45" t="s">
        <v>536</v>
      </c>
      <c r="M171" s="45" t="s">
        <v>536</v>
      </c>
      <c r="N171" s="45" t="s">
        <v>536</v>
      </c>
    </row>
    <row r="172" spans="1:14" ht="18" customHeight="1">
      <c r="A172" s="408" t="s">
        <v>344</v>
      </c>
      <c r="B172" s="408"/>
      <c r="C172" s="408"/>
      <c r="D172" s="408"/>
      <c r="E172" s="408"/>
      <c r="F172" s="408"/>
      <c r="G172" s="408"/>
      <c r="H172" s="408"/>
      <c r="I172" s="408"/>
      <c r="J172" s="408"/>
      <c r="K172" s="408"/>
      <c r="L172" s="408"/>
      <c r="M172" s="47">
        <f>SUM(M169:M171)</f>
        <v>0</v>
      </c>
      <c r="N172" s="47">
        <f>SUM(N169:N171)</f>
        <v>0</v>
      </c>
    </row>
    <row r="173" spans="1:14" ht="18" customHeight="1">
      <c r="A173" s="419"/>
      <c r="B173" s="419"/>
      <c r="C173" s="419"/>
      <c r="D173" s="419"/>
      <c r="E173" s="419"/>
      <c r="F173" s="419"/>
      <c r="G173" s="419"/>
      <c r="H173" s="419"/>
      <c r="I173" s="419"/>
      <c r="J173" s="419"/>
      <c r="K173" s="419"/>
      <c r="L173" s="419"/>
      <c r="M173" s="419"/>
      <c r="N173" s="419"/>
    </row>
    <row r="174" spans="1:15" s="50" customFormat="1" ht="15.75" customHeight="1">
      <c r="A174" s="424" t="s">
        <v>543</v>
      </c>
      <c r="B174" s="424"/>
      <c r="C174" s="424"/>
      <c r="D174" s="424"/>
      <c r="E174" s="424"/>
      <c r="F174" s="424"/>
      <c r="G174" s="424"/>
      <c r="H174" s="424"/>
      <c r="I174" s="424"/>
      <c r="J174" s="424"/>
      <c r="K174" s="424"/>
      <c r="L174" s="424"/>
      <c r="M174" s="424"/>
      <c r="N174" s="424"/>
      <c r="O174" s="140"/>
    </row>
    <row r="175" spans="1:15" s="50" customFormat="1" ht="15.75" customHeight="1">
      <c r="A175" s="419"/>
      <c r="B175" s="419"/>
      <c r="C175" s="419"/>
      <c r="D175" s="419"/>
      <c r="E175" s="419"/>
      <c r="F175" s="419"/>
      <c r="G175" s="419"/>
      <c r="H175" s="419"/>
      <c r="I175" s="419"/>
      <c r="J175" s="419"/>
      <c r="K175" s="419"/>
      <c r="L175" s="419"/>
      <c r="M175" s="419"/>
      <c r="N175" s="419"/>
      <c r="O175" s="140"/>
    </row>
    <row r="176" spans="1:15" s="50" customFormat="1" ht="15.75" customHeight="1">
      <c r="A176" s="409" t="s">
        <v>544</v>
      </c>
      <c r="B176" s="409"/>
      <c r="C176" s="409"/>
      <c r="D176" s="409"/>
      <c r="E176" s="409"/>
      <c r="F176" s="409"/>
      <c r="G176" s="409"/>
      <c r="H176" s="409"/>
      <c r="I176" s="409"/>
      <c r="J176" s="409"/>
      <c r="K176" s="409"/>
      <c r="L176" s="409"/>
      <c r="M176" s="409"/>
      <c r="N176" s="409"/>
      <c r="O176" s="140"/>
    </row>
    <row r="177" spans="1:15" s="50" customFormat="1" ht="12.75" customHeight="1">
      <c r="A177" s="419"/>
      <c r="B177" s="419"/>
      <c r="C177" s="419"/>
      <c r="D177" s="419"/>
      <c r="E177" s="419"/>
      <c r="F177" s="419"/>
      <c r="G177" s="419"/>
      <c r="H177" s="419"/>
      <c r="I177" s="419"/>
      <c r="J177" s="419"/>
      <c r="K177" s="419"/>
      <c r="L177" s="419"/>
      <c r="M177" s="419"/>
      <c r="N177" s="419"/>
      <c r="O177" s="140"/>
    </row>
    <row r="178" spans="1:14" ht="14.25" customHeight="1">
      <c r="A178" s="410" t="s">
        <v>325</v>
      </c>
      <c r="B178" s="410"/>
      <c r="C178" s="410"/>
      <c r="D178" s="410"/>
      <c r="E178" s="410"/>
      <c r="F178" s="410"/>
      <c r="G178" s="410"/>
      <c r="H178" s="410"/>
      <c r="I178" s="410"/>
      <c r="J178" s="410"/>
      <c r="K178" s="410"/>
      <c r="L178" s="410"/>
      <c r="M178" s="410"/>
      <c r="N178" s="410"/>
    </row>
    <row r="179" spans="1:15" s="52" customFormat="1" ht="65.25" customHeight="1">
      <c r="A179" s="48" t="s">
        <v>173</v>
      </c>
      <c r="B179" s="402" t="s">
        <v>220</v>
      </c>
      <c r="C179" s="402"/>
      <c r="D179" s="402" t="s">
        <v>485</v>
      </c>
      <c r="E179" s="402"/>
      <c r="F179" s="48" t="s">
        <v>389</v>
      </c>
      <c r="G179" s="48" t="s">
        <v>388</v>
      </c>
      <c r="H179" s="48" t="s">
        <v>370</v>
      </c>
      <c r="I179" s="402" t="s">
        <v>551</v>
      </c>
      <c r="J179" s="402"/>
      <c r="K179" s="48" t="s">
        <v>224</v>
      </c>
      <c r="L179" s="402" t="s">
        <v>486</v>
      </c>
      <c r="M179" s="402"/>
      <c r="N179" s="48" t="s">
        <v>371</v>
      </c>
      <c r="O179" s="137">
        <v>10</v>
      </c>
    </row>
    <row r="180" spans="1:15" s="68" customFormat="1" ht="15" customHeight="1">
      <c r="A180" s="422" t="s">
        <v>487</v>
      </c>
      <c r="B180" s="412" t="s">
        <v>536</v>
      </c>
      <c r="C180" s="412"/>
      <c r="D180" s="412" t="s">
        <v>536</v>
      </c>
      <c r="E180" s="412"/>
      <c r="F180" s="67" t="s">
        <v>536</v>
      </c>
      <c r="G180" s="67" t="s">
        <v>536</v>
      </c>
      <c r="H180" s="67" t="s">
        <v>536</v>
      </c>
      <c r="I180" s="412" t="s">
        <v>536</v>
      </c>
      <c r="J180" s="412"/>
      <c r="K180" s="67" t="s">
        <v>536</v>
      </c>
      <c r="L180" s="412" t="s">
        <v>536</v>
      </c>
      <c r="M180" s="412"/>
      <c r="N180" s="67" t="s">
        <v>536</v>
      </c>
      <c r="O180" s="138"/>
    </row>
    <row r="181" spans="1:14" ht="15" customHeight="1">
      <c r="A181" s="423"/>
      <c r="B181" s="412" t="s">
        <v>536</v>
      </c>
      <c r="C181" s="412"/>
      <c r="D181" s="412" t="s">
        <v>536</v>
      </c>
      <c r="E181" s="412"/>
      <c r="F181" s="67" t="s">
        <v>536</v>
      </c>
      <c r="G181" s="67" t="s">
        <v>536</v>
      </c>
      <c r="H181" s="67" t="s">
        <v>536</v>
      </c>
      <c r="I181" s="412" t="s">
        <v>536</v>
      </c>
      <c r="J181" s="412"/>
      <c r="K181" s="67" t="s">
        <v>536</v>
      </c>
      <c r="L181" s="412" t="s">
        <v>536</v>
      </c>
      <c r="M181" s="412"/>
      <c r="N181" s="67" t="s">
        <v>536</v>
      </c>
    </row>
    <row r="182" spans="1:14" ht="15" customHeight="1">
      <c r="A182" s="423"/>
      <c r="B182" s="412" t="s">
        <v>536</v>
      </c>
      <c r="C182" s="412"/>
      <c r="D182" s="412" t="s">
        <v>536</v>
      </c>
      <c r="E182" s="412"/>
      <c r="F182" s="67" t="s">
        <v>536</v>
      </c>
      <c r="G182" s="67" t="s">
        <v>536</v>
      </c>
      <c r="H182" s="67" t="s">
        <v>536</v>
      </c>
      <c r="I182" s="412" t="s">
        <v>536</v>
      </c>
      <c r="J182" s="412"/>
      <c r="K182" s="67" t="s">
        <v>536</v>
      </c>
      <c r="L182" s="412" t="s">
        <v>536</v>
      </c>
      <c r="M182" s="412"/>
      <c r="N182" s="67" t="s">
        <v>536</v>
      </c>
    </row>
    <row r="183" spans="1:14" ht="15" customHeight="1">
      <c r="A183" s="422" t="s">
        <v>390</v>
      </c>
      <c r="B183" s="412" t="s">
        <v>536</v>
      </c>
      <c r="C183" s="412"/>
      <c r="D183" s="412" t="s">
        <v>536</v>
      </c>
      <c r="E183" s="412"/>
      <c r="F183" s="67" t="s">
        <v>536</v>
      </c>
      <c r="G183" s="67" t="s">
        <v>536</v>
      </c>
      <c r="H183" s="67" t="s">
        <v>536</v>
      </c>
      <c r="I183" s="412" t="s">
        <v>536</v>
      </c>
      <c r="J183" s="412"/>
      <c r="K183" s="67" t="s">
        <v>536</v>
      </c>
      <c r="L183" s="412" t="s">
        <v>536</v>
      </c>
      <c r="M183" s="412"/>
      <c r="N183" s="67" t="s">
        <v>536</v>
      </c>
    </row>
    <row r="184" spans="1:17" ht="15" customHeight="1">
      <c r="A184" s="423"/>
      <c r="B184" s="412" t="s">
        <v>536</v>
      </c>
      <c r="C184" s="412"/>
      <c r="D184" s="412" t="s">
        <v>536</v>
      </c>
      <c r="E184" s="412"/>
      <c r="F184" s="67" t="s">
        <v>536</v>
      </c>
      <c r="G184" s="67" t="s">
        <v>536</v>
      </c>
      <c r="H184" s="73" t="s">
        <v>536</v>
      </c>
      <c r="I184" s="412" t="s">
        <v>536</v>
      </c>
      <c r="J184" s="412"/>
      <c r="K184" s="67" t="s">
        <v>536</v>
      </c>
      <c r="L184" s="412" t="s">
        <v>536</v>
      </c>
      <c r="M184" s="412"/>
      <c r="N184" s="67" t="s">
        <v>536</v>
      </c>
      <c r="Q184" s="53"/>
    </row>
    <row r="185" spans="1:14" ht="16.5" customHeight="1">
      <c r="A185" s="423"/>
      <c r="B185" s="412" t="s">
        <v>536</v>
      </c>
      <c r="C185" s="412"/>
      <c r="D185" s="412" t="s">
        <v>536</v>
      </c>
      <c r="E185" s="412"/>
      <c r="F185" s="67" t="s">
        <v>536</v>
      </c>
      <c r="G185" s="67" t="s">
        <v>536</v>
      </c>
      <c r="H185" s="73" t="s">
        <v>536</v>
      </c>
      <c r="I185" s="412" t="s">
        <v>536</v>
      </c>
      <c r="J185" s="412"/>
      <c r="K185" s="67" t="s">
        <v>536</v>
      </c>
      <c r="L185" s="412" t="s">
        <v>536</v>
      </c>
      <c r="M185" s="412"/>
      <c r="N185" s="67" t="s">
        <v>536</v>
      </c>
    </row>
    <row r="186" spans="1:14" ht="15" customHeight="1">
      <c r="A186" s="422" t="s">
        <v>391</v>
      </c>
      <c r="B186" s="412" t="s">
        <v>536</v>
      </c>
      <c r="C186" s="412"/>
      <c r="D186" s="412" t="s">
        <v>536</v>
      </c>
      <c r="E186" s="412"/>
      <c r="F186" s="67" t="s">
        <v>536</v>
      </c>
      <c r="G186" s="67" t="s">
        <v>536</v>
      </c>
      <c r="H186" s="67" t="s">
        <v>536</v>
      </c>
      <c r="I186" s="412" t="s">
        <v>536</v>
      </c>
      <c r="J186" s="412"/>
      <c r="K186" s="67" t="s">
        <v>536</v>
      </c>
      <c r="L186" s="412" t="s">
        <v>536</v>
      </c>
      <c r="M186" s="412"/>
      <c r="N186" s="67" t="s">
        <v>536</v>
      </c>
    </row>
    <row r="187" spans="1:14" ht="15" customHeight="1">
      <c r="A187" s="423"/>
      <c r="B187" s="412" t="s">
        <v>536</v>
      </c>
      <c r="C187" s="412"/>
      <c r="D187" s="412" t="s">
        <v>536</v>
      </c>
      <c r="E187" s="412"/>
      <c r="F187" s="67" t="s">
        <v>536</v>
      </c>
      <c r="G187" s="67" t="s">
        <v>536</v>
      </c>
      <c r="H187" s="67" t="s">
        <v>536</v>
      </c>
      <c r="I187" s="412" t="s">
        <v>536</v>
      </c>
      <c r="J187" s="412"/>
      <c r="K187" s="67" t="s">
        <v>536</v>
      </c>
      <c r="L187" s="412" t="s">
        <v>536</v>
      </c>
      <c r="M187" s="412"/>
      <c r="N187" s="67" t="s">
        <v>536</v>
      </c>
    </row>
    <row r="188" spans="1:14" ht="17.25" customHeight="1">
      <c r="A188" s="423"/>
      <c r="B188" s="412" t="s">
        <v>536</v>
      </c>
      <c r="C188" s="412"/>
      <c r="D188" s="412" t="s">
        <v>536</v>
      </c>
      <c r="E188" s="412"/>
      <c r="F188" s="67" t="s">
        <v>536</v>
      </c>
      <c r="G188" s="67" t="s">
        <v>536</v>
      </c>
      <c r="H188" s="67" t="s">
        <v>536</v>
      </c>
      <c r="I188" s="412" t="s">
        <v>536</v>
      </c>
      <c r="J188" s="412"/>
      <c r="K188" s="67" t="s">
        <v>536</v>
      </c>
      <c r="L188" s="412" t="s">
        <v>536</v>
      </c>
      <c r="M188" s="412"/>
      <c r="N188" s="67" t="s">
        <v>536</v>
      </c>
    </row>
    <row r="189" spans="1:14" ht="15" customHeight="1">
      <c r="A189" s="422" t="s">
        <v>392</v>
      </c>
      <c r="B189" s="412" t="s">
        <v>536</v>
      </c>
      <c r="C189" s="412"/>
      <c r="D189" s="412" t="s">
        <v>536</v>
      </c>
      <c r="E189" s="412"/>
      <c r="F189" s="67" t="s">
        <v>536</v>
      </c>
      <c r="G189" s="67" t="s">
        <v>536</v>
      </c>
      <c r="H189" s="67" t="s">
        <v>536</v>
      </c>
      <c r="I189" s="412" t="s">
        <v>536</v>
      </c>
      <c r="J189" s="412"/>
      <c r="K189" s="67" t="s">
        <v>536</v>
      </c>
      <c r="L189" s="412" t="s">
        <v>536</v>
      </c>
      <c r="M189" s="412"/>
      <c r="N189" s="67" t="s">
        <v>536</v>
      </c>
    </row>
    <row r="190" spans="1:14" ht="15" customHeight="1">
      <c r="A190" s="423"/>
      <c r="B190" s="412" t="s">
        <v>536</v>
      </c>
      <c r="C190" s="412"/>
      <c r="D190" s="412" t="s">
        <v>536</v>
      </c>
      <c r="E190" s="412"/>
      <c r="F190" s="67" t="s">
        <v>536</v>
      </c>
      <c r="G190" s="67" t="s">
        <v>536</v>
      </c>
      <c r="H190" s="67" t="s">
        <v>536</v>
      </c>
      <c r="I190" s="412" t="s">
        <v>536</v>
      </c>
      <c r="J190" s="412"/>
      <c r="K190" s="67" t="s">
        <v>536</v>
      </c>
      <c r="L190" s="412" t="s">
        <v>536</v>
      </c>
      <c r="M190" s="412"/>
      <c r="N190" s="67" t="s">
        <v>536</v>
      </c>
    </row>
    <row r="191" spans="1:14" ht="17.25" customHeight="1">
      <c r="A191" s="423"/>
      <c r="B191" s="412" t="s">
        <v>536</v>
      </c>
      <c r="C191" s="412"/>
      <c r="D191" s="412" t="s">
        <v>536</v>
      </c>
      <c r="E191" s="412"/>
      <c r="F191" s="67" t="s">
        <v>536</v>
      </c>
      <c r="G191" s="67" t="s">
        <v>536</v>
      </c>
      <c r="H191" s="67" t="s">
        <v>536</v>
      </c>
      <c r="I191" s="412" t="s">
        <v>536</v>
      </c>
      <c r="J191" s="412"/>
      <c r="K191" s="67" t="s">
        <v>536</v>
      </c>
      <c r="L191" s="412" t="s">
        <v>536</v>
      </c>
      <c r="M191" s="412"/>
      <c r="N191" s="67" t="s">
        <v>536</v>
      </c>
    </row>
    <row r="192" spans="1:14" ht="15" customHeight="1">
      <c r="A192" s="422" t="s">
        <v>393</v>
      </c>
      <c r="B192" s="412" t="s">
        <v>536</v>
      </c>
      <c r="C192" s="412"/>
      <c r="D192" s="412" t="s">
        <v>536</v>
      </c>
      <c r="E192" s="412"/>
      <c r="F192" s="67" t="s">
        <v>536</v>
      </c>
      <c r="G192" s="67" t="s">
        <v>536</v>
      </c>
      <c r="H192" s="67" t="s">
        <v>536</v>
      </c>
      <c r="I192" s="412" t="s">
        <v>536</v>
      </c>
      <c r="J192" s="412"/>
      <c r="K192" s="67" t="s">
        <v>536</v>
      </c>
      <c r="L192" s="412" t="s">
        <v>536</v>
      </c>
      <c r="M192" s="412"/>
      <c r="N192" s="67" t="s">
        <v>536</v>
      </c>
    </row>
    <row r="193" spans="1:14" ht="15" customHeight="1">
      <c r="A193" s="423"/>
      <c r="B193" s="412" t="s">
        <v>536</v>
      </c>
      <c r="C193" s="412"/>
      <c r="D193" s="412" t="s">
        <v>536</v>
      </c>
      <c r="E193" s="412"/>
      <c r="F193" s="67" t="s">
        <v>536</v>
      </c>
      <c r="G193" s="67" t="s">
        <v>536</v>
      </c>
      <c r="H193" s="67" t="s">
        <v>536</v>
      </c>
      <c r="I193" s="412" t="s">
        <v>536</v>
      </c>
      <c r="J193" s="412"/>
      <c r="K193" s="67" t="s">
        <v>536</v>
      </c>
      <c r="L193" s="412" t="s">
        <v>536</v>
      </c>
      <c r="M193" s="412"/>
      <c r="N193" s="67" t="s">
        <v>536</v>
      </c>
    </row>
    <row r="194" spans="1:14" ht="15" customHeight="1">
      <c r="A194" s="423"/>
      <c r="B194" s="412" t="s">
        <v>536</v>
      </c>
      <c r="C194" s="412"/>
      <c r="D194" s="412" t="s">
        <v>536</v>
      </c>
      <c r="E194" s="412"/>
      <c r="F194" s="67" t="s">
        <v>536</v>
      </c>
      <c r="G194" s="67" t="s">
        <v>536</v>
      </c>
      <c r="H194" s="67" t="s">
        <v>536</v>
      </c>
      <c r="I194" s="412" t="s">
        <v>536</v>
      </c>
      <c r="J194" s="412"/>
      <c r="K194" s="67" t="s">
        <v>536</v>
      </c>
      <c r="L194" s="412" t="s">
        <v>536</v>
      </c>
      <c r="M194" s="412"/>
      <c r="N194" s="67" t="s">
        <v>536</v>
      </c>
    </row>
    <row r="195" spans="1:14" ht="19.5" customHeight="1">
      <c r="A195" s="413" t="s">
        <v>178</v>
      </c>
      <c r="B195" s="413"/>
      <c r="C195" s="413"/>
      <c r="D195" s="413"/>
      <c r="E195" s="413"/>
      <c r="F195" s="413"/>
      <c r="G195" s="413"/>
      <c r="H195" s="413"/>
      <c r="I195" s="413"/>
      <c r="J195" s="413"/>
      <c r="K195" s="413"/>
      <c r="L195" s="413"/>
      <c r="M195" s="413"/>
      <c r="N195" s="74">
        <f>SUM(N180:N194)</f>
        <v>0</v>
      </c>
    </row>
    <row r="196" spans="1:14" ht="18" customHeight="1">
      <c r="A196" s="410"/>
      <c r="B196" s="410"/>
      <c r="C196" s="410"/>
      <c r="D196" s="410"/>
      <c r="E196" s="410"/>
      <c r="F196" s="410"/>
      <c r="G196" s="410"/>
      <c r="H196" s="410"/>
      <c r="I196" s="410"/>
      <c r="J196" s="410"/>
      <c r="K196" s="410"/>
      <c r="L196" s="410"/>
      <c r="M196" s="410"/>
      <c r="N196" s="410"/>
    </row>
    <row r="197" spans="1:14" ht="24.75" customHeight="1">
      <c r="A197" s="410" t="s">
        <v>331</v>
      </c>
      <c r="B197" s="410"/>
      <c r="C197" s="410"/>
      <c r="D197" s="410"/>
      <c r="E197" s="410"/>
      <c r="F197" s="410"/>
      <c r="G197" s="410"/>
      <c r="H197" s="410"/>
      <c r="I197" s="410"/>
      <c r="J197" s="410"/>
      <c r="K197" s="410"/>
      <c r="L197" s="410"/>
      <c r="M197" s="410"/>
      <c r="N197" s="410"/>
    </row>
    <row r="198" spans="1:15" s="52" customFormat="1" ht="67.5" customHeight="1">
      <c r="A198" s="48" t="s">
        <v>173</v>
      </c>
      <c r="B198" s="402" t="s">
        <v>220</v>
      </c>
      <c r="C198" s="402"/>
      <c r="D198" s="402" t="s">
        <v>488</v>
      </c>
      <c r="E198" s="402"/>
      <c r="F198" s="48" t="s">
        <v>389</v>
      </c>
      <c r="G198" s="48" t="s">
        <v>388</v>
      </c>
      <c r="H198" s="48" t="s">
        <v>370</v>
      </c>
      <c r="I198" s="402" t="s">
        <v>408</v>
      </c>
      <c r="J198" s="402"/>
      <c r="K198" s="48" t="s">
        <v>364</v>
      </c>
      <c r="L198" s="402" t="s">
        <v>477</v>
      </c>
      <c r="M198" s="402"/>
      <c r="N198" s="48" t="s">
        <v>371</v>
      </c>
      <c r="O198" s="137">
        <v>10</v>
      </c>
    </row>
    <row r="199" spans="1:15" s="68" customFormat="1" ht="15" customHeight="1">
      <c r="A199" s="428" t="s">
        <v>487</v>
      </c>
      <c r="B199" s="412" t="s">
        <v>536</v>
      </c>
      <c r="C199" s="412"/>
      <c r="D199" s="412" t="s">
        <v>536</v>
      </c>
      <c r="E199" s="412"/>
      <c r="F199" s="67" t="s">
        <v>536</v>
      </c>
      <c r="G199" s="67" t="s">
        <v>536</v>
      </c>
      <c r="H199" s="67" t="s">
        <v>536</v>
      </c>
      <c r="I199" s="412" t="s">
        <v>536</v>
      </c>
      <c r="J199" s="412"/>
      <c r="K199" s="67" t="s">
        <v>536</v>
      </c>
      <c r="L199" s="412" t="s">
        <v>536</v>
      </c>
      <c r="M199" s="412"/>
      <c r="N199" s="67" t="s">
        <v>536</v>
      </c>
      <c r="O199" s="138"/>
    </row>
    <row r="200" spans="1:14" ht="15" customHeight="1">
      <c r="A200" s="429"/>
      <c r="B200" s="412" t="s">
        <v>536</v>
      </c>
      <c r="C200" s="412"/>
      <c r="D200" s="412" t="s">
        <v>536</v>
      </c>
      <c r="E200" s="412"/>
      <c r="F200" s="67" t="s">
        <v>536</v>
      </c>
      <c r="G200" s="67" t="s">
        <v>536</v>
      </c>
      <c r="H200" s="67" t="s">
        <v>536</v>
      </c>
      <c r="I200" s="412" t="s">
        <v>536</v>
      </c>
      <c r="J200" s="412"/>
      <c r="K200" s="67" t="s">
        <v>536</v>
      </c>
      <c r="L200" s="412" t="s">
        <v>536</v>
      </c>
      <c r="M200" s="412"/>
      <c r="N200" s="67" t="s">
        <v>536</v>
      </c>
    </row>
    <row r="201" spans="1:14" ht="15" customHeight="1">
      <c r="A201" s="429"/>
      <c r="B201" s="412" t="s">
        <v>536</v>
      </c>
      <c r="C201" s="412"/>
      <c r="D201" s="412" t="s">
        <v>536</v>
      </c>
      <c r="E201" s="412"/>
      <c r="F201" s="67" t="s">
        <v>536</v>
      </c>
      <c r="G201" s="67" t="s">
        <v>536</v>
      </c>
      <c r="H201" s="67" t="s">
        <v>536</v>
      </c>
      <c r="I201" s="412" t="s">
        <v>536</v>
      </c>
      <c r="J201" s="412"/>
      <c r="K201" s="67" t="s">
        <v>536</v>
      </c>
      <c r="L201" s="412" t="s">
        <v>536</v>
      </c>
      <c r="M201" s="412"/>
      <c r="N201" s="67" t="s">
        <v>536</v>
      </c>
    </row>
    <row r="202" spans="1:14" ht="15" customHeight="1">
      <c r="A202" s="428" t="s">
        <v>390</v>
      </c>
      <c r="B202" s="412" t="s">
        <v>536</v>
      </c>
      <c r="C202" s="412"/>
      <c r="D202" s="412" t="s">
        <v>536</v>
      </c>
      <c r="E202" s="412"/>
      <c r="F202" s="67" t="s">
        <v>536</v>
      </c>
      <c r="G202" s="67" t="s">
        <v>536</v>
      </c>
      <c r="H202" s="67" t="s">
        <v>536</v>
      </c>
      <c r="I202" s="412" t="s">
        <v>536</v>
      </c>
      <c r="J202" s="412"/>
      <c r="K202" s="67" t="s">
        <v>536</v>
      </c>
      <c r="L202" s="412" t="s">
        <v>536</v>
      </c>
      <c r="M202" s="412"/>
      <c r="N202" s="67" t="s">
        <v>536</v>
      </c>
    </row>
    <row r="203" spans="1:17" ht="15" customHeight="1">
      <c r="A203" s="429"/>
      <c r="B203" s="412" t="s">
        <v>536</v>
      </c>
      <c r="C203" s="412"/>
      <c r="D203" s="412" t="s">
        <v>536</v>
      </c>
      <c r="E203" s="412"/>
      <c r="F203" s="67" t="s">
        <v>536</v>
      </c>
      <c r="G203" s="67" t="s">
        <v>536</v>
      </c>
      <c r="H203" s="73" t="s">
        <v>536</v>
      </c>
      <c r="I203" s="412" t="s">
        <v>536</v>
      </c>
      <c r="J203" s="412"/>
      <c r="K203" s="67" t="s">
        <v>536</v>
      </c>
      <c r="L203" s="412" t="s">
        <v>536</v>
      </c>
      <c r="M203" s="412"/>
      <c r="N203" s="67" t="s">
        <v>536</v>
      </c>
      <c r="Q203" s="53"/>
    </row>
    <row r="204" spans="1:14" ht="16.5" customHeight="1">
      <c r="A204" s="429"/>
      <c r="B204" s="412" t="s">
        <v>536</v>
      </c>
      <c r="C204" s="412"/>
      <c r="D204" s="412" t="s">
        <v>536</v>
      </c>
      <c r="E204" s="412"/>
      <c r="F204" s="67" t="s">
        <v>536</v>
      </c>
      <c r="G204" s="67" t="s">
        <v>536</v>
      </c>
      <c r="H204" s="73" t="s">
        <v>536</v>
      </c>
      <c r="I204" s="412" t="s">
        <v>536</v>
      </c>
      <c r="J204" s="412"/>
      <c r="K204" s="67" t="s">
        <v>536</v>
      </c>
      <c r="L204" s="412" t="s">
        <v>536</v>
      </c>
      <c r="M204" s="412"/>
      <c r="N204" s="67" t="s">
        <v>536</v>
      </c>
    </row>
    <row r="205" spans="1:14" ht="15" customHeight="1">
      <c r="A205" s="428" t="s">
        <v>391</v>
      </c>
      <c r="B205" s="412" t="s">
        <v>536</v>
      </c>
      <c r="C205" s="412"/>
      <c r="D205" s="412" t="s">
        <v>536</v>
      </c>
      <c r="E205" s="412"/>
      <c r="F205" s="67" t="s">
        <v>536</v>
      </c>
      <c r="G205" s="67" t="s">
        <v>536</v>
      </c>
      <c r="H205" s="67" t="s">
        <v>536</v>
      </c>
      <c r="I205" s="412" t="s">
        <v>536</v>
      </c>
      <c r="J205" s="412"/>
      <c r="K205" s="67" t="s">
        <v>536</v>
      </c>
      <c r="L205" s="412" t="s">
        <v>536</v>
      </c>
      <c r="M205" s="412"/>
      <c r="N205" s="67" t="s">
        <v>536</v>
      </c>
    </row>
    <row r="206" spans="1:14" ht="15" customHeight="1">
      <c r="A206" s="429"/>
      <c r="B206" s="412" t="s">
        <v>536</v>
      </c>
      <c r="C206" s="412"/>
      <c r="D206" s="412" t="s">
        <v>536</v>
      </c>
      <c r="E206" s="412"/>
      <c r="F206" s="67" t="s">
        <v>536</v>
      </c>
      <c r="G206" s="67" t="s">
        <v>536</v>
      </c>
      <c r="H206" s="67" t="s">
        <v>536</v>
      </c>
      <c r="I206" s="412" t="s">
        <v>536</v>
      </c>
      <c r="J206" s="412"/>
      <c r="K206" s="67" t="s">
        <v>536</v>
      </c>
      <c r="L206" s="412" t="s">
        <v>536</v>
      </c>
      <c r="M206" s="412"/>
      <c r="N206" s="67" t="s">
        <v>536</v>
      </c>
    </row>
    <row r="207" spans="1:14" ht="17.25" customHeight="1">
      <c r="A207" s="429"/>
      <c r="B207" s="412" t="s">
        <v>536</v>
      </c>
      <c r="C207" s="412"/>
      <c r="D207" s="412" t="s">
        <v>536</v>
      </c>
      <c r="E207" s="412"/>
      <c r="F207" s="67" t="s">
        <v>536</v>
      </c>
      <c r="G207" s="67" t="s">
        <v>536</v>
      </c>
      <c r="H207" s="67" t="s">
        <v>536</v>
      </c>
      <c r="I207" s="412" t="s">
        <v>536</v>
      </c>
      <c r="J207" s="412"/>
      <c r="K207" s="67" t="s">
        <v>536</v>
      </c>
      <c r="L207" s="412" t="s">
        <v>536</v>
      </c>
      <c r="M207" s="412"/>
      <c r="N207" s="67" t="s">
        <v>536</v>
      </c>
    </row>
    <row r="208" spans="1:14" ht="15" customHeight="1">
      <c r="A208" s="428" t="s">
        <v>392</v>
      </c>
      <c r="B208" s="412" t="s">
        <v>536</v>
      </c>
      <c r="C208" s="412"/>
      <c r="D208" s="412" t="s">
        <v>536</v>
      </c>
      <c r="E208" s="412"/>
      <c r="F208" s="67" t="s">
        <v>536</v>
      </c>
      <c r="G208" s="67" t="s">
        <v>536</v>
      </c>
      <c r="H208" s="67" t="s">
        <v>536</v>
      </c>
      <c r="I208" s="412" t="s">
        <v>536</v>
      </c>
      <c r="J208" s="412"/>
      <c r="K208" s="67" t="s">
        <v>536</v>
      </c>
      <c r="L208" s="412" t="s">
        <v>536</v>
      </c>
      <c r="M208" s="412"/>
      <c r="N208" s="67" t="s">
        <v>536</v>
      </c>
    </row>
    <row r="209" spans="1:14" ht="15" customHeight="1">
      <c r="A209" s="429"/>
      <c r="B209" s="412" t="s">
        <v>536</v>
      </c>
      <c r="C209" s="412"/>
      <c r="D209" s="412" t="s">
        <v>536</v>
      </c>
      <c r="E209" s="412"/>
      <c r="F209" s="67" t="s">
        <v>536</v>
      </c>
      <c r="G209" s="67" t="s">
        <v>536</v>
      </c>
      <c r="H209" s="67" t="s">
        <v>536</v>
      </c>
      <c r="I209" s="412" t="s">
        <v>536</v>
      </c>
      <c r="J209" s="412"/>
      <c r="K209" s="67" t="s">
        <v>536</v>
      </c>
      <c r="L209" s="412" t="s">
        <v>536</v>
      </c>
      <c r="M209" s="412"/>
      <c r="N209" s="67" t="s">
        <v>536</v>
      </c>
    </row>
    <row r="210" spans="1:14" ht="17.25" customHeight="1">
      <c r="A210" s="429"/>
      <c r="B210" s="412" t="s">
        <v>536</v>
      </c>
      <c r="C210" s="412"/>
      <c r="D210" s="412" t="s">
        <v>536</v>
      </c>
      <c r="E210" s="412"/>
      <c r="F210" s="67" t="s">
        <v>536</v>
      </c>
      <c r="G210" s="67" t="s">
        <v>536</v>
      </c>
      <c r="H210" s="67" t="s">
        <v>536</v>
      </c>
      <c r="I210" s="412" t="s">
        <v>536</v>
      </c>
      <c r="J210" s="412"/>
      <c r="K210" s="67" t="s">
        <v>536</v>
      </c>
      <c r="L210" s="412" t="s">
        <v>536</v>
      </c>
      <c r="M210" s="412"/>
      <c r="N210" s="67" t="s">
        <v>536</v>
      </c>
    </row>
    <row r="211" spans="1:14" ht="15" customHeight="1">
      <c r="A211" s="428" t="s">
        <v>393</v>
      </c>
      <c r="B211" s="412" t="s">
        <v>536</v>
      </c>
      <c r="C211" s="412"/>
      <c r="D211" s="412" t="s">
        <v>536</v>
      </c>
      <c r="E211" s="412"/>
      <c r="F211" s="67" t="s">
        <v>536</v>
      </c>
      <c r="G211" s="67" t="s">
        <v>536</v>
      </c>
      <c r="H211" s="67" t="s">
        <v>536</v>
      </c>
      <c r="I211" s="412" t="s">
        <v>536</v>
      </c>
      <c r="J211" s="412"/>
      <c r="K211" s="67" t="s">
        <v>536</v>
      </c>
      <c r="L211" s="412" t="s">
        <v>536</v>
      </c>
      <c r="M211" s="412"/>
      <c r="N211" s="67" t="s">
        <v>536</v>
      </c>
    </row>
    <row r="212" spans="1:14" ht="15" customHeight="1">
      <c r="A212" s="429"/>
      <c r="B212" s="412" t="s">
        <v>536</v>
      </c>
      <c r="C212" s="412"/>
      <c r="D212" s="412" t="s">
        <v>536</v>
      </c>
      <c r="E212" s="412"/>
      <c r="F212" s="67" t="s">
        <v>536</v>
      </c>
      <c r="G212" s="67" t="s">
        <v>536</v>
      </c>
      <c r="H212" s="67" t="s">
        <v>536</v>
      </c>
      <c r="I212" s="412" t="s">
        <v>536</v>
      </c>
      <c r="J212" s="412"/>
      <c r="K212" s="67" t="s">
        <v>536</v>
      </c>
      <c r="L212" s="412" t="s">
        <v>536</v>
      </c>
      <c r="M212" s="412"/>
      <c r="N212" s="67" t="s">
        <v>536</v>
      </c>
    </row>
    <row r="213" spans="1:14" ht="15" customHeight="1">
      <c r="A213" s="429"/>
      <c r="B213" s="412" t="s">
        <v>536</v>
      </c>
      <c r="C213" s="412"/>
      <c r="D213" s="412" t="s">
        <v>536</v>
      </c>
      <c r="E213" s="412"/>
      <c r="F213" s="67" t="s">
        <v>536</v>
      </c>
      <c r="G213" s="67" t="s">
        <v>536</v>
      </c>
      <c r="H213" s="67" t="s">
        <v>536</v>
      </c>
      <c r="I213" s="412" t="s">
        <v>536</v>
      </c>
      <c r="J213" s="412"/>
      <c r="K213" s="67" t="s">
        <v>536</v>
      </c>
      <c r="L213" s="412" t="s">
        <v>536</v>
      </c>
      <c r="M213" s="412"/>
      <c r="N213" s="67" t="s">
        <v>536</v>
      </c>
    </row>
    <row r="214" spans="1:14" ht="19.5" customHeight="1">
      <c r="A214" s="413" t="s">
        <v>178</v>
      </c>
      <c r="B214" s="413"/>
      <c r="C214" s="413"/>
      <c r="D214" s="413"/>
      <c r="E214" s="413"/>
      <c r="F214" s="413"/>
      <c r="G214" s="413"/>
      <c r="H214" s="413"/>
      <c r="I214" s="413"/>
      <c r="J214" s="413"/>
      <c r="K214" s="413"/>
      <c r="L214" s="413"/>
      <c r="M214" s="413"/>
      <c r="N214" s="74">
        <f>SUM(N199:N213)</f>
        <v>0</v>
      </c>
    </row>
    <row r="215" spans="1:14" ht="12">
      <c r="A215" s="407"/>
      <c r="B215" s="407"/>
      <c r="C215" s="407"/>
      <c r="D215" s="407"/>
      <c r="E215" s="407"/>
      <c r="F215" s="407"/>
      <c r="G215" s="407"/>
      <c r="H215" s="407"/>
      <c r="I215" s="407"/>
      <c r="J215" s="407"/>
      <c r="K215" s="407"/>
      <c r="L215" s="407"/>
      <c r="M215" s="407"/>
      <c r="N215" s="407"/>
    </row>
    <row r="216" spans="1:14" ht="35.25" customHeight="1">
      <c r="A216" s="409" t="s">
        <v>394</v>
      </c>
      <c r="B216" s="409"/>
      <c r="C216" s="409"/>
      <c r="D216" s="409"/>
      <c r="E216" s="409"/>
      <c r="F216" s="409"/>
      <c r="G216" s="409"/>
      <c r="H216" s="409"/>
      <c r="I216" s="409"/>
      <c r="J216" s="409"/>
      <c r="K216" s="409"/>
      <c r="L216" s="409"/>
      <c r="M216" s="409"/>
      <c r="N216" s="409"/>
    </row>
    <row r="217" spans="1:14" ht="17.25" customHeight="1">
      <c r="A217" s="407"/>
      <c r="B217" s="407"/>
      <c r="C217" s="407"/>
      <c r="D217" s="407"/>
      <c r="E217" s="407"/>
      <c r="F217" s="407"/>
      <c r="G217" s="407"/>
      <c r="H217" s="407"/>
      <c r="I217" s="407"/>
      <c r="J217" s="407"/>
      <c r="K217" s="407"/>
      <c r="L217" s="407"/>
      <c r="M217" s="407"/>
      <c r="N217" s="407"/>
    </row>
    <row r="218" spans="1:14" ht="23.25" customHeight="1">
      <c r="A218" s="407" t="s">
        <v>325</v>
      </c>
      <c r="B218" s="407"/>
      <c r="C218" s="407"/>
      <c r="D218" s="407"/>
      <c r="E218" s="407"/>
      <c r="F218" s="407"/>
      <c r="G218" s="407"/>
      <c r="H218" s="407"/>
      <c r="I218" s="407"/>
      <c r="J218" s="407"/>
      <c r="K218" s="407"/>
      <c r="L218" s="407"/>
      <c r="M218" s="407"/>
      <c r="N218" s="407"/>
    </row>
    <row r="219" spans="1:15" s="59" customFormat="1" ht="75.75" customHeight="1">
      <c r="A219" s="48" t="s">
        <v>396</v>
      </c>
      <c r="B219" s="48" t="s">
        <v>395</v>
      </c>
      <c r="C219" s="48" t="s">
        <v>489</v>
      </c>
      <c r="D219" s="48" t="s">
        <v>490</v>
      </c>
      <c r="E219" s="402" t="s">
        <v>358</v>
      </c>
      <c r="F219" s="402"/>
      <c r="G219" s="48" t="s">
        <v>359</v>
      </c>
      <c r="H219" s="402" t="s">
        <v>361</v>
      </c>
      <c r="I219" s="402"/>
      <c r="J219" s="48" t="s">
        <v>340</v>
      </c>
      <c r="K219" s="48" t="s">
        <v>473</v>
      </c>
      <c r="L219" s="48" t="s">
        <v>474</v>
      </c>
      <c r="M219" s="48" t="s">
        <v>527</v>
      </c>
      <c r="N219" s="48" t="s">
        <v>363</v>
      </c>
      <c r="O219" s="133">
        <v>12</v>
      </c>
    </row>
    <row r="220" spans="1:15" s="59" customFormat="1" ht="18" customHeight="1">
      <c r="A220" s="45" t="s">
        <v>536</v>
      </c>
      <c r="B220" s="45" t="s">
        <v>536</v>
      </c>
      <c r="C220" s="45" t="s">
        <v>536</v>
      </c>
      <c r="D220" s="45" t="s">
        <v>536</v>
      </c>
      <c r="E220" s="404" t="s">
        <v>536</v>
      </c>
      <c r="F220" s="404"/>
      <c r="G220" s="45" t="s">
        <v>536</v>
      </c>
      <c r="H220" s="404" t="s">
        <v>536</v>
      </c>
      <c r="I220" s="404"/>
      <c r="J220" s="45" t="s">
        <v>536</v>
      </c>
      <c r="K220" s="45" t="s">
        <v>536</v>
      </c>
      <c r="L220" s="45" t="s">
        <v>536</v>
      </c>
      <c r="M220" s="45" t="s">
        <v>536</v>
      </c>
      <c r="N220" s="45" t="s">
        <v>536</v>
      </c>
      <c r="O220" s="133"/>
    </row>
    <row r="221" spans="1:14" ht="18" customHeight="1">
      <c r="A221" s="45" t="s">
        <v>536</v>
      </c>
      <c r="B221" s="45" t="s">
        <v>536</v>
      </c>
      <c r="C221" s="45" t="s">
        <v>536</v>
      </c>
      <c r="D221" s="45" t="s">
        <v>536</v>
      </c>
      <c r="E221" s="404" t="s">
        <v>536</v>
      </c>
      <c r="F221" s="404"/>
      <c r="G221" s="45" t="s">
        <v>536</v>
      </c>
      <c r="H221" s="404" t="s">
        <v>536</v>
      </c>
      <c r="I221" s="404"/>
      <c r="J221" s="45" t="s">
        <v>536</v>
      </c>
      <c r="K221" s="45" t="s">
        <v>536</v>
      </c>
      <c r="L221" s="45" t="s">
        <v>536</v>
      </c>
      <c r="M221" s="45" t="s">
        <v>536</v>
      </c>
      <c r="N221" s="45" t="s">
        <v>536</v>
      </c>
    </row>
    <row r="222" spans="1:14" ht="18" customHeight="1">
      <c r="A222" s="45" t="s">
        <v>536</v>
      </c>
      <c r="B222" s="45" t="s">
        <v>536</v>
      </c>
      <c r="C222" s="45" t="s">
        <v>536</v>
      </c>
      <c r="D222" s="45" t="s">
        <v>536</v>
      </c>
      <c r="E222" s="404" t="s">
        <v>536</v>
      </c>
      <c r="F222" s="404"/>
      <c r="G222" s="45" t="s">
        <v>536</v>
      </c>
      <c r="H222" s="404" t="s">
        <v>536</v>
      </c>
      <c r="I222" s="404"/>
      <c r="J222" s="45" t="s">
        <v>536</v>
      </c>
      <c r="K222" s="45" t="s">
        <v>536</v>
      </c>
      <c r="L222" s="45" t="s">
        <v>536</v>
      </c>
      <c r="M222" s="45" t="s">
        <v>536</v>
      </c>
      <c r="N222" s="45" t="s">
        <v>536</v>
      </c>
    </row>
    <row r="223" spans="1:14" ht="18" customHeight="1">
      <c r="A223" s="408" t="s">
        <v>344</v>
      </c>
      <c r="B223" s="408"/>
      <c r="C223" s="408"/>
      <c r="D223" s="408"/>
      <c r="E223" s="408"/>
      <c r="F223" s="408"/>
      <c r="G223" s="408"/>
      <c r="H223" s="408"/>
      <c r="I223" s="408"/>
      <c r="J223" s="408"/>
      <c r="K223" s="408"/>
      <c r="L223" s="408"/>
      <c r="M223" s="47">
        <f>SUM(M220:M222)</f>
        <v>0</v>
      </c>
      <c r="N223" s="47">
        <f>SUM(N220:N222)</f>
        <v>0</v>
      </c>
    </row>
    <row r="224" spans="1:14" ht="18" customHeight="1">
      <c r="A224" s="407"/>
      <c r="B224" s="407"/>
      <c r="C224" s="407"/>
      <c r="D224" s="407"/>
      <c r="E224" s="407"/>
      <c r="F224" s="407"/>
      <c r="G224" s="407"/>
      <c r="H224" s="407"/>
      <c r="I224" s="407"/>
      <c r="J224" s="407"/>
      <c r="K224" s="407"/>
      <c r="L224" s="407"/>
      <c r="M224" s="407"/>
      <c r="N224" s="407"/>
    </row>
    <row r="225" spans="1:14" ht="23.25" customHeight="1">
      <c r="A225" s="407" t="s">
        <v>331</v>
      </c>
      <c r="B225" s="407"/>
      <c r="C225" s="407"/>
      <c r="D225" s="407"/>
      <c r="E225" s="407"/>
      <c r="F225" s="407"/>
      <c r="G225" s="407"/>
      <c r="H225" s="407"/>
      <c r="I225" s="407"/>
      <c r="J225" s="407"/>
      <c r="K225" s="407"/>
      <c r="L225" s="407"/>
      <c r="M225" s="407"/>
      <c r="N225" s="407"/>
    </row>
    <row r="226" spans="1:15" s="59" customFormat="1" ht="87.75" customHeight="1">
      <c r="A226" s="48" t="s">
        <v>396</v>
      </c>
      <c r="B226" s="48" t="s">
        <v>395</v>
      </c>
      <c r="C226" s="48" t="s">
        <v>491</v>
      </c>
      <c r="D226" s="48" t="s">
        <v>490</v>
      </c>
      <c r="E226" s="402" t="s">
        <v>481</v>
      </c>
      <c r="F226" s="402"/>
      <c r="G226" s="48" t="s">
        <v>364</v>
      </c>
      <c r="H226" s="402" t="s">
        <v>386</v>
      </c>
      <c r="I226" s="402"/>
      <c r="J226" s="48" t="s">
        <v>340</v>
      </c>
      <c r="K226" s="48" t="s">
        <v>473</v>
      </c>
      <c r="L226" s="48" t="s">
        <v>474</v>
      </c>
      <c r="M226" s="48" t="s">
        <v>527</v>
      </c>
      <c r="N226" s="48" t="s">
        <v>363</v>
      </c>
      <c r="O226" s="133">
        <v>12</v>
      </c>
    </row>
    <row r="227" spans="1:15" s="59" customFormat="1" ht="18" customHeight="1">
      <c r="A227" s="45" t="s">
        <v>536</v>
      </c>
      <c r="B227" s="45" t="s">
        <v>536</v>
      </c>
      <c r="C227" s="45" t="s">
        <v>536</v>
      </c>
      <c r="D227" s="45" t="s">
        <v>536</v>
      </c>
      <c r="E227" s="404" t="s">
        <v>536</v>
      </c>
      <c r="F227" s="404"/>
      <c r="G227" s="45" t="s">
        <v>536</v>
      </c>
      <c r="H227" s="404" t="s">
        <v>536</v>
      </c>
      <c r="I227" s="404"/>
      <c r="J227" s="45" t="s">
        <v>536</v>
      </c>
      <c r="K227" s="45" t="s">
        <v>536</v>
      </c>
      <c r="L227" s="45" t="s">
        <v>536</v>
      </c>
      <c r="M227" s="45" t="s">
        <v>536</v>
      </c>
      <c r="N227" s="45" t="s">
        <v>536</v>
      </c>
      <c r="O227" s="133"/>
    </row>
    <row r="228" spans="1:14" ht="18" customHeight="1">
      <c r="A228" s="45" t="s">
        <v>536</v>
      </c>
      <c r="B228" s="45" t="s">
        <v>536</v>
      </c>
      <c r="C228" s="45" t="s">
        <v>536</v>
      </c>
      <c r="D228" s="45" t="s">
        <v>536</v>
      </c>
      <c r="E228" s="404" t="s">
        <v>536</v>
      </c>
      <c r="F228" s="404"/>
      <c r="G228" s="45" t="s">
        <v>536</v>
      </c>
      <c r="H228" s="404" t="s">
        <v>536</v>
      </c>
      <c r="I228" s="404"/>
      <c r="J228" s="45" t="s">
        <v>536</v>
      </c>
      <c r="K228" s="45" t="s">
        <v>536</v>
      </c>
      <c r="L228" s="45" t="s">
        <v>536</v>
      </c>
      <c r="M228" s="45" t="s">
        <v>536</v>
      </c>
      <c r="N228" s="45" t="s">
        <v>536</v>
      </c>
    </row>
    <row r="229" spans="1:14" ht="18" customHeight="1">
      <c r="A229" s="45" t="s">
        <v>536</v>
      </c>
      <c r="B229" s="45" t="s">
        <v>536</v>
      </c>
      <c r="C229" s="45" t="s">
        <v>536</v>
      </c>
      <c r="D229" s="45" t="s">
        <v>536</v>
      </c>
      <c r="E229" s="404" t="s">
        <v>536</v>
      </c>
      <c r="F229" s="404"/>
      <c r="G229" s="45" t="s">
        <v>536</v>
      </c>
      <c r="H229" s="404" t="s">
        <v>536</v>
      </c>
      <c r="I229" s="404"/>
      <c r="J229" s="45" t="s">
        <v>536</v>
      </c>
      <c r="K229" s="45" t="s">
        <v>536</v>
      </c>
      <c r="L229" s="45" t="s">
        <v>536</v>
      </c>
      <c r="M229" s="45" t="s">
        <v>536</v>
      </c>
      <c r="N229" s="45" t="s">
        <v>536</v>
      </c>
    </row>
    <row r="230" spans="1:14" ht="18" customHeight="1">
      <c r="A230" s="408" t="s">
        <v>344</v>
      </c>
      <c r="B230" s="408"/>
      <c r="C230" s="408"/>
      <c r="D230" s="408"/>
      <c r="E230" s="408"/>
      <c r="F230" s="408"/>
      <c r="G230" s="408"/>
      <c r="H230" s="408"/>
      <c r="I230" s="408"/>
      <c r="J230" s="408"/>
      <c r="K230" s="408"/>
      <c r="L230" s="408"/>
      <c r="M230" s="47">
        <f>SUM(M227:M229)</f>
        <v>0</v>
      </c>
      <c r="N230" s="47">
        <f>SUM(N227:N229)</f>
        <v>0</v>
      </c>
    </row>
    <row r="231" spans="1:14" ht="17.25" customHeight="1">
      <c r="A231" s="407"/>
      <c r="B231" s="407"/>
      <c r="C231" s="407"/>
      <c r="D231" s="407"/>
      <c r="E231" s="407"/>
      <c r="F231" s="407"/>
      <c r="G231" s="407"/>
      <c r="H231" s="407"/>
      <c r="I231" s="407"/>
      <c r="J231" s="407"/>
      <c r="K231" s="407"/>
      <c r="L231" s="407"/>
      <c r="M231" s="407"/>
      <c r="N231" s="407"/>
    </row>
    <row r="232" spans="1:14" ht="14.25" customHeight="1">
      <c r="A232" s="409" t="s">
        <v>397</v>
      </c>
      <c r="B232" s="409"/>
      <c r="C232" s="409"/>
      <c r="D232" s="409"/>
      <c r="E232" s="409"/>
      <c r="F232" s="409"/>
      <c r="G232" s="409"/>
      <c r="H232" s="409"/>
      <c r="I232" s="409"/>
      <c r="J232" s="409"/>
      <c r="K232" s="409"/>
      <c r="L232" s="409"/>
      <c r="M232" s="409"/>
      <c r="N232" s="409"/>
    </row>
    <row r="233" spans="1:14" ht="12.75" customHeight="1">
      <c r="A233" s="407"/>
      <c r="B233" s="407"/>
      <c r="C233" s="407"/>
      <c r="D233" s="407"/>
      <c r="E233" s="407"/>
      <c r="F233" s="407"/>
      <c r="G233" s="407"/>
      <c r="H233" s="407"/>
      <c r="I233" s="407"/>
      <c r="J233" s="407"/>
      <c r="K233" s="407"/>
      <c r="L233" s="407"/>
      <c r="M233" s="407"/>
      <c r="N233" s="407"/>
    </row>
    <row r="234" spans="1:14" ht="15" customHeight="1">
      <c r="A234" s="407" t="s">
        <v>325</v>
      </c>
      <c r="B234" s="407"/>
      <c r="C234" s="407"/>
      <c r="D234" s="407"/>
      <c r="E234" s="407"/>
      <c r="F234" s="407"/>
      <c r="G234" s="407"/>
      <c r="H234" s="407"/>
      <c r="I234" s="407"/>
      <c r="J234" s="407"/>
      <c r="K234" s="407"/>
      <c r="L234" s="407"/>
      <c r="M234" s="407"/>
      <c r="N234" s="407"/>
    </row>
    <row r="235" spans="1:15" s="59" customFormat="1" ht="72" customHeight="1">
      <c r="A235" s="48" t="s">
        <v>396</v>
      </c>
      <c r="B235" s="48" t="s">
        <v>395</v>
      </c>
      <c r="C235" s="48" t="s">
        <v>492</v>
      </c>
      <c r="D235" s="48" t="s">
        <v>490</v>
      </c>
      <c r="E235" s="402" t="s">
        <v>358</v>
      </c>
      <c r="F235" s="402"/>
      <c r="G235" s="48" t="s">
        <v>359</v>
      </c>
      <c r="H235" s="402" t="s">
        <v>361</v>
      </c>
      <c r="I235" s="402"/>
      <c r="J235" s="48" t="s">
        <v>340</v>
      </c>
      <c r="K235" s="48" t="s">
        <v>473</v>
      </c>
      <c r="L235" s="48" t="s">
        <v>474</v>
      </c>
      <c r="M235" s="48" t="s">
        <v>527</v>
      </c>
      <c r="N235" s="48" t="s">
        <v>363</v>
      </c>
      <c r="O235" s="133">
        <v>12</v>
      </c>
    </row>
    <row r="236" spans="1:15" s="59" customFormat="1" ht="15.75" customHeight="1">
      <c r="A236" s="45" t="s">
        <v>536</v>
      </c>
      <c r="B236" s="45" t="s">
        <v>536</v>
      </c>
      <c r="C236" s="45" t="s">
        <v>536</v>
      </c>
      <c r="D236" s="45" t="s">
        <v>536</v>
      </c>
      <c r="E236" s="404" t="s">
        <v>536</v>
      </c>
      <c r="F236" s="404"/>
      <c r="G236" s="45" t="s">
        <v>536</v>
      </c>
      <c r="H236" s="404" t="s">
        <v>536</v>
      </c>
      <c r="I236" s="404"/>
      <c r="J236" s="45" t="s">
        <v>536</v>
      </c>
      <c r="K236" s="45" t="s">
        <v>536</v>
      </c>
      <c r="L236" s="45" t="s">
        <v>536</v>
      </c>
      <c r="M236" s="45" t="s">
        <v>536</v>
      </c>
      <c r="N236" s="45" t="s">
        <v>536</v>
      </c>
      <c r="O236" s="133"/>
    </row>
    <row r="237" spans="1:14" ht="15.75" customHeight="1">
      <c r="A237" s="45" t="s">
        <v>536</v>
      </c>
      <c r="B237" s="45" t="s">
        <v>536</v>
      </c>
      <c r="C237" s="45" t="s">
        <v>536</v>
      </c>
      <c r="D237" s="45" t="s">
        <v>536</v>
      </c>
      <c r="E237" s="404" t="s">
        <v>536</v>
      </c>
      <c r="F237" s="404"/>
      <c r="G237" s="45" t="s">
        <v>536</v>
      </c>
      <c r="H237" s="404" t="s">
        <v>536</v>
      </c>
      <c r="I237" s="404"/>
      <c r="J237" s="45" t="s">
        <v>536</v>
      </c>
      <c r="K237" s="45" t="s">
        <v>536</v>
      </c>
      <c r="L237" s="45" t="s">
        <v>536</v>
      </c>
      <c r="M237" s="45" t="s">
        <v>536</v>
      </c>
      <c r="N237" s="45" t="s">
        <v>536</v>
      </c>
    </row>
    <row r="238" spans="1:14" ht="15.75" customHeight="1">
      <c r="A238" s="45" t="s">
        <v>536</v>
      </c>
      <c r="B238" s="45" t="s">
        <v>536</v>
      </c>
      <c r="C238" s="45" t="s">
        <v>536</v>
      </c>
      <c r="D238" s="45" t="s">
        <v>536</v>
      </c>
      <c r="E238" s="404" t="s">
        <v>536</v>
      </c>
      <c r="F238" s="404"/>
      <c r="G238" s="45" t="s">
        <v>536</v>
      </c>
      <c r="H238" s="404" t="s">
        <v>536</v>
      </c>
      <c r="I238" s="404"/>
      <c r="J238" s="45" t="s">
        <v>536</v>
      </c>
      <c r="K238" s="45" t="s">
        <v>536</v>
      </c>
      <c r="L238" s="45" t="s">
        <v>536</v>
      </c>
      <c r="M238" s="45" t="s">
        <v>536</v>
      </c>
      <c r="N238" s="45" t="s">
        <v>536</v>
      </c>
    </row>
    <row r="239" spans="1:14" ht="18" customHeight="1">
      <c r="A239" s="408" t="s">
        <v>344</v>
      </c>
      <c r="B239" s="408"/>
      <c r="C239" s="408"/>
      <c r="D239" s="408"/>
      <c r="E239" s="408"/>
      <c r="F239" s="408"/>
      <c r="G239" s="408"/>
      <c r="H239" s="408"/>
      <c r="I239" s="408"/>
      <c r="J239" s="408"/>
      <c r="K239" s="408"/>
      <c r="L239" s="408"/>
      <c r="M239" s="47">
        <f>SUM(M236:M238)</f>
        <v>0</v>
      </c>
      <c r="N239" s="47">
        <f>SUM(N236:N238)</f>
        <v>0</v>
      </c>
    </row>
    <row r="240" spans="1:14" ht="18" customHeight="1">
      <c r="A240" s="407"/>
      <c r="B240" s="407"/>
      <c r="C240" s="407"/>
      <c r="D240" s="407"/>
      <c r="E240" s="407"/>
      <c r="F240" s="407"/>
      <c r="G240" s="407"/>
      <c r="H240" s="407"/>
      <c r="I240" s="407"/>
      <c r="J240" s="407"/>
      <c r="K240" s="407"/>
      <c r="L240" s="407"/>
      <c r="M240" s="407"/>
      <c r="N240" s="407"/>
    </row>
    <row r="241" spans="1:14" ht="23.25" customHeight="1">
      <c r="A241" s="407" t="s">
        <v>331</v>
      </c>
      <c r="B241" s="407"/>
      <c r="C241" s="407"/>
      <c r="D241" s="407"/>
      <c r="E241" s="407"/>
      <c r="F241" s="407"/>
      <c r="G241" s="407"/>
      <c r="H241" s="407"/>
      <c r="I241" s="407"/>
      <c r="J241" s="407"/>
      <c r="K241" s="407"/>
      <c r="L241" s="407"/>
      <c r="M241" s="407"/>
      <c r="N241" s="407"/>
    </row>
    <row r="242" spans="1:15" s="59" customFormat="1" ht="73.5" customHeight="1">
      <c r="A242" s="48" t="s">
        <v>396</v>
      </c>
      <c r="B242" s="48" t="s">
        <v>395</v>
      </c>
      <c r="C242" s="48" t="s">
        <v>491</v>
      </c>
      <c r="D242" s="48" t="s">
        <v>490</v>
      </c>
      <c r="E242" s="402" t="s">
        <v>481</v>
      </c>
      <c r="F242" s="402"/>
      <c r="G242" s="48" t="s">
        <v>364</v>
      </c>
      <c r="H242" s="402" t="s">
        <v>386</v>
      </c>
      <c r="I242" s="402"/>
      <c r="J242" s="48" t="s">
        <v>340</v>
      </c>
      <c r="K242" s="48" t="s">
        <v>473</v>
      </c>
      <c r="L242" s="48" t="s">
        <v>474</v>
      </c>
      <c r="M242" s="48" t="s">
        <v>527</v>
      </c>
      <c r="N242" s="48" t="s">
        <v>363</v>
      </c>
      <c r="O242" s="133">
        <v>12</v>
      </c>
    </row>
    <row r="243" spans="1:15" s="59" customFormat="1" ht="13.5" customHeight="1">
      <c r="A243" s="45" t="s">
        <v>536</v>
      </c>
      <c r="B243" s="45" t="s">
        <v>536</v>
      </c>
      <c r="C243" s="45" t="s">
        <v>536</v>
      </c>
      <c r="D243" s="45" t="s">
        <v>536</v>
      </c>
      <c r="E243" s="404" t="s">
        <v>536</v>
      </c>
      <c r="F243" s="404"/>
      <c r="G243" s="45" t="s">
        <v>536</v>
      </c>
      <c r="H243" s="404" t="s">
        <v>536</v>
      </c>
      <c r="I243" s="404"/>
      <c r="J243" s="45" t="s">
        <v>536</v>
      </c>
      <c r="K243" s="45" t="s">
        <v>536</v>
      </c>
      <c r="L243" s="45" t="s">
        <v>536</v>
      </c>
      <c r="M243" s="45" t="s">
        <v>536</v>
      </c>
      <c r="N243" s="45" t="s">
        <v>536</v>
      </c>
      <c r="O243" s="133"/>
    </row>
    <row r="244" spans="1:14" ht="13.5" customHeight="1">
      <c r="A244" s="45" t="s">
        <v>536</v>
      </c>
      <c r="B244" s="45" t="s">
        <v>536</v>
      </c>
      <c r="C244" s="45" t="s">
        <v>536</v>
      </c>
      <c r="D244" s="45" t="s">
        <v>536</v>
      </c>
      <c r="E244" s="404" t="s">
        <v>536</v>
      </c>
      <c r="F244" s="404"/>
      <c r="G244" s="45" t="s">
        <v>536</v>
      </c>
      <c r="H244" s="404" t="s">
        <v>536</v>
      </c>
      <c r="I244" s="404"/>
      <c r="J244" s="45" t="s">
        <v>536</v>
      </c>
      <c r="K244" s="45" t="s">
        <v>536</v>
      </c>
      <c r="L244" s="45" t="s">
        <v>536</v>
      </c>
      <c r="M244" s="45" t="s">
        <v>536</v>
      </c>
      <c r="N244" s="45" t="s">
        <v>536</v>
      </c>
    </row>
    <row r="245" spans="1:14" ht="13.5" customHeight="1">
      <c r="A245" s="45" t="s">
        <v>536</v>
      </c>
      <c r="B245" s="45" t="s">
        <v>536</v>
      </c>
      <c r="C245" s="45" t="s">
        <v>536</v>
      </c>
      <c r="D245" s="45" t="s">
        <v>536</v>
      </c>
      <c r="E245" s="404" t="s">
        <v>536</v>
      </c>
      <c r="F245" s="404"/>
      <c r="G245" s="45" t="s">
        <v>536</v>
      </c>
      <c r="H245" s="404" t="s">
        <v>536</v>
      </c>
      <c r="I245" s="404"/>
      <c r="J245" s="45" t="s">
        <v>536</v>
      </c>
      <c r="K245" s="45" t="s">
        <v>536</v>
      </c>
      <c r="L245" s="45" t="s">
        <v>536</v>
      </c>
      <c r="M245" s="45" t="s">
        <v>536</v>
      </c>
      <c r="N245" s="45" t="s">
        <v>536</v>
      </c>
    </row>
    <row r="246" spans="1:14" ht="18" customHeight="1">
      <c r="A246" s="408" t="s">
        <v>344</v>
      </c>
      <c r="B246" s="408"/>
      <c r="C246" s="408"/>
      <c r="D246" s="408"/>
      <c r="E246" s="408"/>
      <c r="F246" s="408"/>
      <c r="G246" s="408"/>
      <c r="H246" s="408"/>
      <c r="I246" s="408"/>
      <c r="J246" s="408"/>
      <c r="K246" s="408"/>
      <c r="L246" s="408"/>
      <c r="M246" s="47">
        <f>SUM(M243:M245)</f>
        <v>0</v>
      </c>
      <c r="N246" s="47">
        <f>SUM(N243:N245)</f>
        <v>0</v>
      </c>
    </row>
    <row r="247" spans="1:14" ht="18" customHeight="1">
      <c r="A247" s="407"/>
      <c r="B247" s="407"/>
      <c r="C247" s="407"/>
      <c r="D247" s="407"/>
      <c r="E247" s="407"/>
      <c r="F247" s="407"/>
      <c r="G247" s="407"/>
      <c r="H247" s="407"/>
      <c r="I247" s="407"/>
      <c r="J247" s="407"/>
      <c r="K247" s="407"/>
      <c r="L247" s="407"/>
      <c r="M247" s="407"/>
      <c r="N247" s="407"/>
    </row>
    <row r="248" spans="1:14" ht="18" customHeight="1">
      <c r="A248" s="424" t="s">
        <v>542</v>
      </c>
      <c r="B248" s="424"/>
      <c r="C248" s="424"/>
      <c r="D248" s="424"/>
      <c r="E248" s="424"/>
      <c r="F248" s="424"/>
      <c r="G248" s="424"/>
      <c r="H248" s="424"/>
      <c r="I248" s="424"/>
      <c r="J248" s="424"/>
      <c r="K248" s="424"/>
      <c r="L248" s="424"/>
      <c r="M248" s="424"/>
      <c r="N248" s="424"/>
    </row>
    <row r="249" spans="1:14" ht="18" customHeight="1">
      <c r="A249" s="407"/>
      <c r="B249" s="407"/>
      <c r="C249" s="407"/>
      <c r="D249" s="407"/>
      <c r="E249" s="407"/>
      <c r="F249" s="407"/>
      <c r="G249" s="407"/>
      <c r="H249" s="407"/>
      <c r="I249" s="407"/>
      <c r="J249" s="407"/>
      <c r="K249" s="407"/>
      <c r="L249" s="407"/>
      <c r="M249" s="407"/>
      <c r="N249" s="407"/>
    </row>
    <row r="250" spans="1:14" ht="18" customHeight="1">
      <c r="A250" s="424" t="s">
        <v>541</v>
      </c>
      <c r="B250" s="424"/>
      <c r="C250" s="424"/>
      <c r="D250" s="424"/>
      <c r="E250" s="424"/>
      <c r="F250" s="424"/>
      <c r="G250" s="424"/>
      <c r="H250" s="424"/>
      <c r="I250" s="424"/>
      <c r="J250" s="424"/>
      <c r="K250" s="424"/>
      <c r="L250" s="424"/>
      <c r="M250" s="424"/>
      <c r="N250" s="424"/>
    </row>
    <row r="251" spans="1:14" ht="23.25" customHeight="1">
      <c r="A251" s="407" t="s">
        <v>325</v>
      </c>
      <c r="B251" s="407"/>
      <c r="C251" s="407"/>
      <c r="D251" s="407"/>
      <c r="E251" s="407"/>
      <c r="F251" s="407"/>
      <c r="G251" s="407"/>
      <c r="H251" s="407"/>
      <c r="I251" s="407"/>
      <c r="J251" s="407"/>
      <c r="K251" s="407"/>
      <c r="L251" s="407"/>
      <c r="M251" s="407"/>
      <c r="N251" s="407"/>
    </row>
    <row r="252" spans="1:15" s="52" customFormat="1" ht="70.5" customHeight="1">
      <c r="A252" s="48" t="s">
        <v>398</v>
      </c>
      <c r="B252" s="48" t="s">
        <v>192</v>
      </c>
      <c r="C252" s="402" t="s">
        <v>193</v>
      </c>
      <c r="D252" s="402"/>
      <c r="E252" s="402" t="s">
        <v>399</v>
      </c>
      <c r="F252" s="402"/>
      <c r="G252" s="48" t="s">
        <v>15</v>
      </c>
      <c r="H252" s="48" t="s">
        <v>400</v>
      </c>
      <c r="I252" s="402" t="s">
        <v>493</v>
      </c>
      <c r="J252" s="402"/>
      <c r="K252" s="48" t="s">
        <v>224</v>
      </c>
      <c r="L252" s="402" t="s">
        <v>360</v>
      </c>
      <c r="M252" s="402"/>
      <c r="N252" s="48" t="s">
        <v>371</v>
      </c>
      <c r="O252" s="137">
        <v>10</v>
      </c>
    </row>
    <row r="253" spans="1:15" s="68" customFormat="1" ht="15.75" customHeight="1">
      <c r="A253" s="71" t="s">
        <v>536</v>
      </c>
      <c r="B253" s="67" t="s">
        <v>536</v>
      </c>
      <c r="C253" s="412" t="s">
        <v>536</v>
      </c>
      <c r="D253" s="412"/>
      <c r="E253" s="412" t="s">
        <v>536</v>
      </c>
      <c r="F253" s="412"/>
      <c r="G253" s="67" t="s">
        <v>536</v>
      </c>
      <c r="H253" s="67" t="s">
        <v>536</v>
      </c>
      <c r="I253" s="412" t="s">
        <v>536</v>
      </c>
      <c r="J253" s="412"/>
      <c r="K253" s="67" t="s">
        <v>536</v>
      </c>
      <c r="L253" s="412" t="s">
        <v>536</v>
      </c>
      <c r="M253" s="412"/>
      <c r="N253" s="67" t="s">
        <v>536</v>
      </c>
      <c r="O253" s="138"/>
    </row>
    <row r="254" spans="1:14" ht="15.75" customHeight="1">
      <c r="A254" s="71" t="s">
        <v>536</v>
      </c>
      <c r="B254" s="67" t="s">
        <v>536</v>
      </c>
      <c r="C254" s="412" t="s">
        <v>536</v>
      </c>
      <c r="D254" s="412"/>
      <c r="E254" s="412" t="s">
        <v>536</v>
      </c>
      <c r="F254" s="412"/>
      <c r="G254" s="67" t="s">
        <v>536</v>
      </c>
      <c r="H254" s="67" t="s">
        <v>536</v>
      </c>
      <c r="I254" s="412" t="s">
        <v>536</v>
      </c>
      <c r="J254" s="412"/>
      <c r="K254" s="67" t="s">
        <v>536</v>
      </c>
      <c r="L254" s="412" t="s">
        <v>536</v>
      </c>
      <c r="M254" s="412"/>
      <c r="N254" s="67" t="s">
        <v>536</v>
      </c>
    </row>
    <row r="255" spans="1:14" ht="15.75" customHeight="1">
      <c r="A255" s="71" t="s">
        <v>536</v>
      </c>
      <c r="B255" s="67" t="s">
        <v>536</v>
      </c>
      <c r="C255" s="412" t="s">
        <v>536</v>
      </c>
      <c r="D255" s="412"/>
      <c r="E255" s="412" t="s">
        <v>536</v>
      </c>
      <c r="F255" s="412"/>
      <c r="G255" s="67" t="s">
        <v>536</v>
      </c>
      <c r="H255" s="67" t="s">
        <v>536</v>
      </c>
      <c r="I255" s="412" t="s">
        <v>536</v>
      </c>
      <c r="J255" s="412"/>
      <c r="K255" s="67" t="s">
        <v>536</v>
      </c>
      <c r="L255" s="412" t="s">
        <v>536</v>
      </c>
      <c r="M255" s="412"/>
      <c r="N255" s="67" t="s">
        <v>536</v>
      </c>
    </row>
    <row r="256" spans="1:14" ht="18" customHeight="1">
      <c r="A256" s="425" t="s">
        <v>197</v>
      </c>
      <c r="B256" s="426"/>
      <c r="C256" s="426"/>
      <c r="D256" s="426"/>
      <c r="E256" s="426"/>
      <c r="F256" s="426"/>
      <c r="G256" s="426"/>
      <c r="H256" s="426"/>
      <c r="I256" s="426"/>
      <c r="J256" s="426"/>
      <c r="K256" s="426"/>
      <c r="L256" s="426"/>
      <c r="M256" s="427"/>
      <c r="N256" s="47">
        <f>SUM(N253:N255)</f>
        <v>0</v>
      </c>
    </row>
    <row r="257" spans="1:14" ht="13.5" customHeight="1">
      <c r="A257" s="75"/>
      <c r="B257" s="75"/>
      <c r="C257" s="75"/>
      <c r="D257" s="75"/>
      <c r="E257" s="75"/>
      <c r="F257" s="75"/>
      <c r="G257" s="75"/>
      <c r="H257" s="75"/>
      <c r="I257" s="75"/>
      <c r="J257" s="75"/>
      <c r="K257" s="75"/>
      <c r="L257" s="75"/>
      <c r="M257" s="75"/>
      <c r="N257" s="76"/>
    </row>
    <row r="258" spans="1:14" ht="23.25" customHeight="1">
      <c r="A258" s="407" t="s">
        <v>331</v>
      </c>
      <c r="B258" s="407"/>
      <c r="C258" s="407"/>
      <c r="D258" s="407"/>
      <c r="E258" s="407"/>
      <c r="F258" s="407"/>
      <c r="G258" s="407"/>
      <c r="H258" s="407"/>
      <c r="I258" s="407"/>
      <c r="J258" s="407"/>
      <c r="K258" s="407"/>
      <c r="L258" s="407"/>
      <c r="M258" s="407"/>
      <c r="N258" s="407"/>
    </row>
    <row r="259" spans="1:15" s="52" customFormat="1" ht="80.25" customHeight="1">
      <c r="A259" s="48" t="s">
        <v>398</v>
      </c>
      <c r="B259" s="48" t="s">
        <v>192</v>
      </c>
      <c r="C259" s="402" t="s">
        <v>193</v>
      </c>
      <c r="D259" s="402"/>
      <c r="E259" s="402" t="s">
        <v>399</v>
      </c>
      <c r="F259" s="402"/>
      <c r="G259" s="48" t="s">
        <v>15</v>
      </c>
      <c r="H259" s="48" t="s">
        <v>400</v>
      </c>
      <c r="I259" s="402" t="s">
        <v>481</v>
      </c>
      <c r="J259" s="402"/>
      <c r="K259" s="48" t="s">
        <v>364</v>
      </c>
      <c r="L259" s="402" t="s">
        <v>401</v>
      </c>
      <c r="M259" s="402"/>
      <c r="N259" s="48" t="s">
        <v>557</v>
      </c>
      <c r="O259" s="137">
        <v>10</v>
      </c>
    </row>
    <row r="260" spans="1:15" s="68" customFormat="1" ht="15.75" customHeight="1">
      <c r="A260" s="71" t="s">
        <v>536</v>
      </c>
      <c r="B260" s="67" t="s">
        <v>536</v>
      </c>
      <c r="C260" s="412" t="s">
        <v>536</v>
      </c>
      <c r="D260" s="412"/>
      <c r="E260" s="412" t="s">
        <v>536</v>
      </c>
      <c r="F260" s="412"/>
      <c r="G260" s="67" t="s">
        <v>536</v>
      </c>
      <c r="H260" s="67" t="s">
        <v>536</v>
      </c>
      <c r="I260" s="412" t="s">
        <v>536</v>
      </c>
      <c r="J260" s="412"/>
      <c r="K260" s="67" t="s">
        <v>536</v>
      </c>
      <c r="L260" s="412" t="s">
        <v>536</v>
      </c>
      <c r="M260" s="412"/>
      <c r="N260" s="67" t="s">
        <v>536</v>
      </c>
      <c r="O260" s="138"/>
    </row>
    <row r="261" spans="1:14" ht="15.75" customHeight="1">
      <c r="A261" s="72" t="s">
        <v>536</v>
      </c>
      <c r="B261" s="67" t="s">
        <v>536</v>
      </c>
      <c r="C261" s="412" t="s">
        <v>536</v>
      </c>
      <c r="D261" s="412"/>
      <c r="E261" s="412" t="s">
        <v>536</v>
      </c>
      <c r="F261" s="412"/>
      <c r="G261" s="67" t="s">
        <v>536</v>
      </c>
      <c r="H261" s="67" t="s">
        <v>536</v>
      </c>
      <c r="I261" s="412" t="s">
        <v>536</v>
      </c>
      <c r="J261" s="412"/>
      <c r="K261" s="67" t="s">
        <v>536</v>
      </c>
      <c r="L261" s="412" t="s">
        <v>536</v>
      </c>
      <c r="M261" s="412"/>
      <c r="N261" s="67" t="s">
        <v>536</v>
      </c>
    </row>
    <row r="262" spans="1:14" ht="15.75" customHeight="1">
      <c r="A262" s="72" t="s">
        <v>536</v>
      </c>
      <c r="B262" s="67" t="s">
        <v>536</v>
      </c>
      <c r="C262" s="412" t="s">
        <v>536</v>
      </c>
      <c r="D262" s="412"/>
      <c r="E262" s="412" t="s">
        <v>536</v>
      </c>
      <c r="F262" s="412"/>
      <c r="G262" s="67" t="s">
        <v>536</v>
      </c>
      <c r="H262" s="67" t="s">
        <v>536</v>
      </c>
      <c r="I262" s="412" t="s">
        <v>536</v>
      </c>
      <c r="J262" s="412"/>
      <c r="K262" s="67" t="s">
        <v>536</v>
      </c>
      <c r="L262" s="412" t="s">
        <v>536</v>
      </c>
      <c r="M262" s="412"/>
      <c r="N262" s="67" t="s">
        <v>536</v>
      </c>
    </row>
    <row r="263" spans="1:14" ht="18" customHeight="1">
      <c r="A263" s="425" t="s">
        <v>197</v>
      </c>
      <c r="B263" s="426"/>
      <c r="C263" s="426"/>
      <c r="D263" s="426"/>
      <c r="E263" s="426"/>
      <c r="F263" s="426"/>
      <c r="G263" s="426"/>
      <c r="H263" s="426"/>
      <c r="I263" s="426"/>
      <c r="J263" s="426"/>
      <c r="K263" s="426"/>
      <c r="L263" s="426"/>
      <c r="M263" s="427"/>
      <c r="N263" s="47">
        <f>SUM(N260:N262)</f>
        <v>0</v>
      </c>
    </row>
    <row r="264" spans="1:14" ht="18" customHeight="1">
      <c r="A264" s="407"/>
      <c r="B264" s="407"/>
      <c r="C264" s="407"/>
      <c r="D264" s="407"/>
      <c r="E264" s="407"/>
      <c r="F264" s="407"/>
      <c r="G264" s="407"/>
      <c r="H264" s="407"/>
      <c r="I264" s="407"/>
      <c r="J264" s="407"/>
      <c r="K264" s="407"/>
      <c r="L264" s="407"/>
      <c r="M264" s="407"/>
      <c r="N264" s="407"/>
    </row>
    <row r="265" spans="1:14" ht="32.25" customHeight="1">
      <c r="A265" s="409" t="s">
        <v>402</v>
      </c>
      <c r="B265" s="409"/>
      <c r="C265" s="409"/>
      <c r="D265" s="409"/>
      <c r="E265" s="409"/>
      <c r="F265" s="409"/>
      <c r="G265" s="409"/>
      <c r="H265" s="409"/>
      <c r="I265" s="409"/>
      <c r="J265" s="409"/>
      <c r="K265" s="409"/>
      <c r="L265" s="409"/>
      <c r="M265" s="409"/>
      <c r="N265" s="409"/>
    </row>
    <row r="266" spans="1:14" ht="15.75" customHeight="1">
      <c r="A266" s="407"/>
      <c r="B266" s="407"/>
      <c r="C266" s="407"/>
      <c r="D266" s="407"/>
      <c r="E266" s="407"/>
      <c r="F266" s="407"/>
      <c r="G266" s="407"/>
      <c r="H266" s="407"/>
      <c r="I266" s="407"/>
      <c r="J266" s="407"/>
      <c r="K266" s="407"/>
      <c r="L266" s="407"/>
      <c r="M266" s="407"/>
      <c r="N266" s="407"/>
    </row>
    <row r="267" spans="1:14" ht="15.75" customHeight="1">
      <c r="A267" s="407" t="s">
        <v>325</v>
      </c>
      <c r="B267" s="407"/>
      <c r="C267" s="407"/>
      <c r="D267" s="407"/>
      <c r="E267" s="407"/>
      <c r="F267" s="407"/>
      <c r="G267" s="407"/>
      <c r="H267" s="407"/>
      <c r="I267" s="407"/>
      <c r="J267" s="407"/>
      <c r="K267" s="407"/>
      <c r="L267" s="407"/>
      <c r="M267" s="407"/>
      <c r="N267" s="407"/>
    </row>
    <row r="268" spans="1:16" ht="74.25" customHeight="1">
      <c r="A268" s="48" t="s">
        <v>558</v>
      </c>
      <c r="B268" s="48" t="s">
        <v>192</v>
      </c>
      <c r="C268" s="48" t="s">
        <v>193</v>
      </c>
      <c r="D268" s="48" t="s">
        <v>399</v>
      </c>
      <c r="E268" s="48" t="s">
        <v>15</v>
      </c>
      <c r="F268" s="48" t="s">
        <v>495</v>
      </c>
      <c r="G268" s="48" t="s">
        <v>358</v>
      </c>
      <c r="H268" s="48" t="s">
        <v>359</v>
      </c>
      <c r="I268" s="48" t="s">
        <v>361</v>
      </c>
      <c r="J268" s="48" t="s">
        <v>340</v>
      </c>
      <c r="K268" s="48" t="s">
        <v>473</v>
      </c>
      <c r="L268" s="48" t="s">
        <v>474</v>
      </c>
      <c r="M268" s="48" t="s">
        <v>527</v>
      </c>
      <c r="N268" s="48" t="s">
        <v>363</v>
      </c>
      <c r="O268" s="133">
        <v>14</v>
      </c>
      <c r="P268" s="59"/>
    </row>
    <row r="269" spans="1:16" ht="18" customHeight="1">
      <c r="A269" s="45" t="s">
        <v>536</v>
      </c>
      <c r="B269" s="45" t="s">
        <v>536</v>
      </c>
      <c r="C269" s="45" t="s">
        <v>536</v>
      </c>
      <c r="D269" s="45" t="s">
        <v>536</v>
      </c>
      <c r="E269" s="45" t="s">
        <v>536</v>
      </c>
      <c r="F269" s="45" t="s">
        <v>536</v>
      </c>
      <c r="G269" s="45" t="s">
        <v>536</v>
      </c>
      <c r="H269" s="45" t="s">
        <v>536</v>
      </c>
      <c r="I269" s="45" t="s">
        <v>536</v>
      </c>
      <c r="J269" s="45" t="s">
        <v>536</v>
      </c>
      <c r="K269" s="45" t="s">
        <v>536</v>
      </c>
      <c r="L269" s="45" t="s">
        <v>536</v>
      </c>
      <c r="M269" s="45" t="s">
        <v>536</v>
      </c>
      <c r="N269" s="45" t="s">
        <v>536</v>
      </c>
      <c r="O269" s="133"/>
      <c r="P269" s="59"/>
    </row>
    <row r="270" spans="1:14" ht="18" customHeight="1">
      <c r="A270" s="45" t="s">
        <v>536</v>
      </c>
      <c r="B270" s="45" t="s">
        <v>536</v>
      </c>
      <c r="C270" s="45" t="s">
        <v>536</v>
      </c>
      <c r="D270" s="45" t="s">
        <v>536</v>
      </c>
      <c r="E270" s="45" t="s">
        <v>536</v>
      </c>
      <c r="F270" s="45" t="s">
        <v>536</v>
      </c>
      <c r="G270" s="45" t="s">
        <v>536</v>
      </c>
      <c r="H270" s="45" t="s">
        <v>536</v>
      </c>
      <c r="I270" s="45" t="s">
        <v>536</v>
      </c>
      <c r="J270" s="45" t="s">
        <v>536</v>
      </c>
      <c r="K270" s="45" t="s">
        <v>536</v>
      </c>
      <c r="L270" s="45" t="s">
        <v>536</v>
      </c>
      <c r="M270" s="45" t="s">
        <v>536</v>
      </c>
      <c r="N270" s="45" t="s">
        <v>536</v>
      </c>
    </row>
    <row r="271" spans="1:14" ht="18" customHeight="1">
      <c r="A271" s="45" t="s">
        <v>536</v>
      </c>
      <c r="B271" s="45" t="s">
        <v>536</v>
      </c>
      <c r="C271" s="45" t="s">
        <v>536</v>
      </c>
      <c r="D271" s="45" t="s">
        <v>536</v>
      </c>
      <c r="E271" s="45" t="s">
        <v>536</v>
      </c>
      <c r="F271" s="45" t="s">
        <v>536</v>
      </c>
      <c r="G271" s="45" t="s">
        <v>536</v>
      </c>
      <c r="H271" s="45" t="s">
        <v>536</v>
      </c>
      <c r="I271" s="45" t="s">
        <v>536</v>
      </c>
      <c r="J271" s="45" t="s">
        <v>536</v>
      </c>
      <c r="K271" s="45" t="s">
        <v>536</v>
      </c>
      <c r="L271" s="45" t="s">
        <v>536</v>
      </c>
      <c r="M271" s="45" t="s">
        <v>536</v>
      </c>
      <c r="N271" s="45" t="s">
        <v>536</v>
      </c>
    </row>
    <row r="272" spans="1:14" ht="21" customHeight="1">
      <c r="A272" s="408" t="s">
        <v>344</v>
      </c>
      <c r="B272" s="408"/>
      <c r="C272" s="408"/>
      <c r="D272" s="408"/>
      <c r="E272" s="408"/>
      <c r="F272" s="408"/>
      <c r="G272" s="408"/>
      <c r="H272" s="408"/>
      <c r="I272" s="408"/>
      <c r="J272" s="408"/>
      <c r="K272" s="408"/>
      <c r="L272" s="408"/>
      <c r="M272" s="47">
        <f>SUM(M269:M271)</f>
        <v>0</v>
      </c>
      <c r="N272" s="47">
        <f>SUM(N269:N271)</f>
        <v>0</v>
      </c>
    </row>
    <row r="273" spans="1:14" ht="12">
      <c r="A273" s="407"/>
      <c r="B273" s="407"/>
      <c r="C273" s="407"/>
      <c r="D273" s="407"/>
      <c r="E273" s="407"/>
      <c r="F273" s="407"/>
      <c r="G273" s="407"/>
      <c r="H273" s="407"/>
      <c r="I273" s="407"/>
      <c r="J273" s="407"/>
      <c r="K273" s="407"/>
      <c r="L273" s="407"/>
      <c r="M273" s="407"/>
      <c r="N273" s="407"/>
    </row>
    <row r="274" spans="1:14" ht="12">
      <c r="A274" s="407" t="s">
        <v>331</v>
      </c>
      <c r="B274" s="407"/>
      <c r="C274" s="407"/>
      <c r="D274" s="407"/>
      <c r="E274" s="407"/>
      <c r="F274" s="407"/>
      <c r="G274" s="407"/>
      <c r="H274" s="407"/>
      <c r="I274" s="407"/>
      <c r="J274" s="407"/>
      <c r="K274" s="407"/>
      <c r="L274" s="407"/>
      <c r="M274" s="407"/>
      <c r="N274" s="407"/>
    </row>
    <row r="275" spans="1:16" ht="72.75" customHeight="1">
      <c r="A275" s="48" t="s">
        <v>559</v>
      </c>
      <c r="B275" s="48" t="s">
        <v>192</v>
      </c>
      <c r="C275" s="48" t="s">
        <v>193</v>
      </c>
      <c r="D275" s="48" t="s">
        <v>399</v>
      </c>
      <c r="E275" s="48" t="s">
        <v>15</v>
      </c>
      <c r="F275" s="48" t="s">
        <v>495</v>
      </c>
      <c r="G275" s="48" t="s">
        <v>481</v>
      </c>
      <c r="H275" s="48" t="s">
        <v>364</v>
      </c>
      <c r="I275" s="48" t="s">
        <v>480</v>
      </c>
      <c r="J275" s="48" t="s">
        <v>340</v>
      </c>
      <c r="K275" s="48" t="s">
        <v>473</v>
      </c>
      <c r="L275" s="48" t="s">
        <v>474</v>
      </c>
      <c r="M275" s="48" t="s">
        <v>527</v>
      </c>
      <c r="N275" s="48" t="s">
        <v>363</v>
      </c>
      <c r="O275" s="133">
        <v>14</v>
      </c>
      <c r="P275" s="59"/>
    </row>
    <row r="276" spans="1:16" ht="15" customHeight="1">
      <c r="A276" s="45" t="s">
        <v>536</v>
      </c>
      <c r="B276" s="45" t="s">
        <v>536</v>
      </c>
      <c r="C276" s="45" t="s">
        <v>536</v>
      </c>
      <c r="D276" s="45" t="s">
        <v>536</v>
      </c>
      <c r="E276" s="45" t="s">
        <v>536</v>
      </c>
      <c r="F276" s="45" t="s">
        <v>536</v>
      </c>
      <c r="G276" s="45" t="s">
        <v>536</v>
      </c>
      <c r="H276" s="45" t="s">
        <v>536</v>
      </c>
      <c r="I276" s="45" t="s">
        <v>536</v>
      </c>
      <c r="J276" s="45" t="s">
        <v>536</v>
      </c>
      <c r="K276" s="45" t="s">
        <v>536</v>
      </c>
      <c r="L276" s="45" t="s">
        <v>536</v>
      </c>
      <c r="M276" s="45" t="s">
        <v>536</v>
      </c>
      <c r="N276" s="45" t="s">
        <v>536</v>
      </c>
      <c r="O276" s="133"/>
      <c r="P276" s="59"/>
    </row>
    <row r="277" spans="1:14" ht="15" customHeight="1">
      <c r="A277" s="45" t="s">
        <v>536</v>
      </c>
      <c r="B277" s="45" t="s">
        <v>536</v>
      </c>
      <c r="C277" s="45" t="s">
        <v>536</v>
      </c>
      <c r="D277" s="45" t="s">
        <v>536</v>
      </c>
      <c r="E277" s="45" t="s">
        <v>536</v>
      </c>
      <c r="F277" s="45" t="s">
        <v>536</v>
      </c>
      <c r="G277" s="45" t="s">
        <v>536</v>
      </c>
      <c r="H277" s="45" t="s">
        <v>536</v>
      </c>
      <c r="I277" s="45" t="s">
        <v>536</v>
      </c>
      <c r="J277" s="45" t="s">
        <v>536</v>
      </c>
      <c r="K277" s="45" t="s">
        <v>536</v>
      </c>
      <c r="L277" s="45" t="s">
        <v>536</v>
      </c>
      <c r="M277" s="45" t="s">
        <v>536</v>
      </c>
      <c r="N277" s="45" t="s">
        <v>536</v>
      </c>
    </row>
    <row r="278" spans="1:14" ht="15" customHeight="1">
      <c r="A278" s="45" t="s">
        <v>536</v>
      </c>
      <c r="B278" s="45" t="s">
        <v>536</v>
      </c>
      <c r="C278" s="45" t="s">
        <v>536</v>
      </c>
      <c r="D278" s="45" t="s">
        <v>536</v>
      </c>
      <c r="E278" s="45" t="s">
        <v>536</v>
      </c>
      <c r="F278" s="45" t="s">
        <v>536</v>
      </c>
      <c r="G278" s="45" t="s">
        <v>536</v>
      </c>
      <c r="H278" s="45" t="s">
        <v>536</v>
      </c>
      <c r="I278" s="45" t="s">
        <v>536</v>
      </c>
      <c r="J278" s="45" t="s">
        <v>536</v>
      </c>
      <c r="K278" s="45" t="s">
        <v>536</v>
      </c>
      <c r="L278" s="45" t="s">
        <v>536</v>
      </c>
      <c r="M278" s="45" t="s">
        <v>536</v>
      </c>
      <c r="N278" s="45" t="s">
        <v>536</v>
      </c>
    </row>
    <row r="279" spans="1:14" ht="19.5" customHeight="1">
      <c r="A279" s="408" t="s">
        <v>344</v>
      </c>
      <c r="B279" s="408"/>
      <c r="C279" s="408"/>
      <c r="D279" s="408"/>
      <c r="E279" s="408"/>
      <c r="F279" s="408"/>
      <c r="G279" s="408"/>
      <c r="H279" s="408"/>
      <c r="I279" s="408"/>
      <c r="J279" s="408"/>
      <c r="K279" s="408"/>
      <c r="L279" s="408"/>
      <c r="M279" s="47">
        <f>SUM(M276:M278)</f>
        <v>0</v>
      </c>
      <c r="N279" s="47">
        <f>SUM(N276:N278)</f>
        <v>0</v>
      </c>
    </row>
    <row r="280" spans="1:14" ht="18" customHeight="1">
      <c r="A280" s="407"/>
      <c r="B280" s="407"/>
      <c r="C280" s="407"/>
      <c r="D280" s="407"/>
      <c r="E280" s="407"/>
      <c r="F280" s="407"/>
      <c r="G280" s="407"/>
      <c r="H280" s="407"/>
      <c r="I280" s="407"/>
      <c r="J280" s="407"/>
      <c r="K280" s="407"/>
      <c r="L280" s="407"/>
      <c r="M280" s="407"/>
      <c r="N280" s="407"/>
    </row>
    <row r="281" spans="1:14" ht="18" customHeight="1">
      <c r="A281" s="409" t="s">
        <v>403</v>
      </c>
      <c r="B281" s="409"/>
      <c r="C281" s="409"/>
      <c r="D281" s="409"/>
      <c r="E281" s="409"/>
      <c r="F281" s="409"/>
      <c r="G281" s="409"/>
      <c r="H281" s="409"/>
      <c r="I281" s="409"/>
      <c r="J281" s="409"/>
      <c r="K281" s="409"/>
      <c r="L281" s="409"/>
      <c r="M281" s="409"/>
      <c r="N281" s="409"/>
    </row>
    <row r="282" spans="1:14" ht="18" customHeight="1">
      <c r="A282" s="407"/>
      <c r="B282" s="407"/>
      <c r="C282" s="407"/>
      <c r="D282" s="407"/>
      <c r="E282" s="407"/>
      <c r="F282" s="407"/>
      <c r="G282" s="407"/>
      <c r="H282" s="407"/>
      <c r="I282" s="407"/>
      <c r="J282" s="407"/>
      <c r="K282" s="407"/>
      <c r="L282" s="407"/>
      <c r="M282" s="407"/>
      <c r="N282" s="407"/>
    </row>
    <row r="283" spans="1:14" ht="24" customHeight="1">
      <c r="A283" s="407" t="s">
        <v>325</v>
      </c>
      <c r="B283" s="407"/>
      <c r="C283" s="407"/>
      <c r="D283" s="407"/>
      <c r="E283" s="407"/>
      <c r="F283" s="407"/>
      <c r="G283" s="407"/>
      <c r="H283" s="407"/>
      <c r="I283" s="407"/>
      <c r="J283" s="407"/>
      <c r="K283" s="407"/>
      <c r="L283" s="407"/>
      <c r="M283" s="407"/>
      <c r="N283" s="407"/>
    </row>
    <row r="284" spans="1:16" ht="69" customHeight="1">
      <c r="A284" s="49" t="s">
        <v>494</v>
      </c>
      <c r="B284" s="48" t="s">
        <v>192</v>
      </c>
      <c r="C284" s="48" t="s">
        <v>193</v>
      </c>
      <c r="D284" s="48" t="s">
        <v>399</v>
      </c>
      <c r="E284" s="48" t="s">
        <v>15</v>
      </c>
      <c r="F284" s="48" t="s">
        <v>495</v>
      </c>
      <c r="G284" s="48" t="s">
        <v>358</v>
      </c>
      <c r="H284" s="48" t="s">
        <v>359</v>
      </c>
      <c r="I284" s="48" t="s">
        <v>361</v>
      </c>
      <c r="J284" s="48" t="s">
        <v>340</v>
      </c>
      <c r="K284" s="48" t="s">
        <v>473</v>
      </c>
      <c r="L284" s="48" t="s">
        <v>474</v>
      </c>
      <c r="M284" s="48" t="s">
        <v>527</v>
      </c>
      <c r="N284" s="48" t="s">
        <v>363</v>
      </c>
      <c r="O284" s="133">
        <v>14</v>
      </c>
      <c r="P284" s="59"/>
    </row>
    <row r="285" spans="1:16" ht="15" customHeight="1">
      <c r="A285" s="45" t="s">
        <v>536</v>
      </c>
      <c r="B285" s="45" t="s">
        <v>536</v>
      </c>
      <c r="C285" s="45" t="s">
        <v>536</v>
      </c>
      <c r="D285" s="45" t="s">
        <v>536</v>
      </c>
      <c r="E285" s="45" t="s">
        <v>536</v>
      </c>
      <c r="F285" s="45" t="s">
        <v>536</v>
      </c>
      <c r="G285" s="45" t="s">
        <v>536</v>
      </c>
      <c r="H285" s="45" t="s">
        <v>536</v>
      </c>
      <c r="I285" s="45" t="s">
        <v>536</v>
      </c>
      <c r="J285" s="45" t="s">
        <v>536</v>
      </c>
      <c r="K285" s="45" t="s">
        <v>536</v>
      </c>
      <c r="L285" s="45" t="s">
        <v>536</v>
      </c>
      <c r="M285" s="45" t="s">
        <v>536</v>
      </c>
      <c r="N285" s="45" t="s">
        <v>536</v>
      </c>
      <c r="O285" s="133"/>
      <c r="P285" s="59"/>
    </row>
    <row r="286" spans="1:14" ht="15" customHeight="1">
      <c r="A286" s="45" t="s">
        <v>536</v>
      </c>
      <c r="B286" s="45" t="s">
        <v>536</v>
      </c>
      <c r="C286" s="45" t="s">
        <v>536</v>
      </c>
      <c r="D286" s="45" t="s">
        <v>536</v>
      </c>
      <c r="E286" s="45" t="s">
        <v>536</v>
      </c>
      <c r="F286" s="45" t="s">
        <v>536</v>
      </c>
      <c r="G286" s="45" t="s">
        <v>536</v>
      </c>
      <c r="H286" s="45" t="s">
        <v>536</v>
      </c>
      <c r="I286" s="45" t="s">
        <v>536</v>
      </c>
      <c r="J286" s="45" t="s">
        <v>536</v>
      </c>
      <c r="K286" s="45" t="s">
        <v>536</v>
      </c>
      <c r="L286" s="45" t="s">
        <v>536</v>
      </c>
      <c r="M286" s="45" t="s">
        <v>536</v>
      </c>
      <c r="N286" s="45" t="s">
        <v>536</v>
      </c>
    </row>
    <row r="287" spans="1:14" ht="15" customHeight="1">
      <c r="A287" s="45" t="s">
        <v>536</v>
      </c>
      <c r="B287" s="45" t="s">
        <v>536</v>
      </c>
      <c r="C287" s="45" t="s">
        <v>536</v>
      </c>
      <c r="D287" s="45" t="s">
        <v>536</v>
      </c>
      <c r="E287" s="45" t="s">
        <v>536</v>
      </c>
      <c r="F287" s="45" t="s">
        <v>536</v>
      </c>
      <c r="G287" s="45" t="s">
        <v>536</v>
      </c>
      <c r="H287" s="45" t="s">
        <v>536</v>
      </c>
      <c r="I287" s="45" t="s">
        <v>536</v>
      </c>
      <c r="J287" s="45" t="s">
        <v>536</v>
      </c>
      <c r="K287" s="45" t="s">
        <v>536</v>
      </c>
      <c r="L287" s="45" t="s">
        <v>536</v>
      </c>
      <c r="M287" s="45" t="s">
        <v>536</v>
      </c>
      <c r="N287" s="45" t="s">
        <v>536</v>
      </c>
    </row>
    <row r="288" spans="1:14" ht="19.5" customHeight="1">
      <c r="A288" s="408" t="s">
        <v>344</v>
      </c>
      <c r="B288" s="408"/>
      <c r="C288" s="408"/>
      <c r="D288" s="408"/>
      <c r="E288" s="408"/>
      <c r="F288" s="408"/>
      <c r="G288" s="408"/>
      <c r="H288" s="408"/>
      <c r="I288" s="408"/>
      <c r="J288" s="408"/>
      <c r="K288" s="408"/>
      <c r="L288" s="408"/>
      <c r="M288" s="47">
        <f>SUM(M285:M287)</f>
        <v>0</v>
      </c>
      <c r="N288" s="47">
        <f>SUM(N285:N287)</f>
        <v>0</v>
      </c>
    </row>
    <row r="289" spans="1:14" ht="15.75" customHeight="1">
      <c r="A289" s="407"/>
      <c r="B289" s="407"/>
      <c r="C289" s="407"/>
      <c r="D289" s="407"/>
      <c r="E289" s="407"/>
      <c r="F289" s="407"/>
      <c r="G289" s="407"/>
      <c r="H289" s="407"/>
      <c r="I289" s="407"/>
      <c r="J289" s="407"/>
      <c r="K289" s="407"/>
      <c r="L289" s="407"/>
      <c r="M289" s="407"/>
      <c r="N289" s="407"/>
    </row>
    <row r="290" spans="1:14" ht="15.75" customHeight="1">
      <c r="A290" s="407" t="s">
        <v>331</v>
      </c>
      <c r="B290" s="407"/>
      <c r="C290" s="407"/>
      <c r="D290" s="407"/>
      <c r="E290" s="407"/>
      <c r="F290" s="407"/>
      <c r="G290" s="407"/>
      <c r="H290" s="407"/>
      <c r="I290" s="407"/>
      <c r="J290" s="407"/>
      <c r="K290" s="407"/>
      <c r="L290" s="407"/>
      <c r="M290" s="407"/>
      <c r="N290" s="407"/>
    </row>
    <row r="291" spans="1:16" ht="72" customHeight="1">
      <c r="A291" s="48" t="s">
        <v>558</v>
      </c>
      <c r="B291" s="48" t="s">
        <v>192</v>
      </c>
      <c r="C291" s="48" t="s">
        <v>193</v>
      </c>
      <c r="D291" s="48" t="s">
        <v>399</v>
      </c>
      <c r="E291" s="48" t="s">
        <v>15</v>
      </c>
      <c r="F291" s="48" t="s">
        <v>495</v>
      </c>
      <c r="G291" s="48" t="s">
        <v>481</v>
      </c>
      <c r="H291" s="48" t="s">
        <v>364</v>
      </c>
      <c r="I291" s="48" t="s">
        <v>480</v>
      </c>
      <c r="J291" s="48" t="s">
        <v>340</v>
      </c>
      <c r="K291" s="48" t="s">
        <v>473</v>
      </c>
      <c r="L291" s="48" t="s">
        <v>474</v>
      </c>
      <c r="M291" s="48" t="s">
        <v>527</v>
      </c>
      <c r="N291" s="48" t="s">
        <v>363</v>
      </c>
      <c r="O291" s="133">
        <v>14</v>
      </c>
      <c r="P291" s="59"/>
    </row>
    <row r="292" spans="1:16" ht="18" customHeight="1">
      <c r="A292" s="45" t="s">
        <v>536</v>
      </c>
      <c r="B292" s="45" t="s">
        <v>536</v>
      </c>
      <c r="C292" s="45" t="s">
        <v>536</v>
      </c>
      <c r="D292" s="45" t="s">
        <v>536</v>
      </c>
      <c r="E292" s="45" t="s">
        <v>536</v>
      </c>
      <c r="F292" s="45" t="s">
        <v>536</v>
      </c>
      <c r="G292" s="45" t="s">
        <v>536</v>
      </c>
      <c r="H292" s="45" t="s">
        <v>536</v>
      </c>
      <c r="I292" s="45" t="s">
        <v>536</v>
      </c>
      <c r="J292" s="45" t="s">
        <v>536</v>
      </c>
      <c r="K292" s="45" t="s">
        <v>536</v>
      </c>
      <c r="L292" s="45" t="s">
        <v>536</v>
      </c>
      <c r="M292" s="45" t="s">
        <v>536</v>
      </c>
      <c r="N292" s="45" t="s">
        <v>536</v>
      </c>
      <c r="O292" s="133"/>
      <c r="P292" s="59"/>
    </row>
    <row r="293" spans="1:14" ht="18" customHeight="1">
      <c r="A293" s="45" t="s">
        <v>536</v>
      </c>
      <c r="B293" s="45" t="s">
        <v>536</v>
      </c>
      <c r="C293" s="45" t="s">
        <v>536</v>
      </c>
      <c r="D293" s="45" t="s">
        <v>536</v>
      </c>
      <c r="E293" s="45" t="s">
        <v>536</v>
      </c>
      <c r="F293" s="45" t="s">
        <v>536</v>
      </c>
      <c r="G293" s="45" t="s">
        <v>536</v>
      </c>
      <c r="H293" s="45" t="s">
        <v>536</v>
      </c>
      <c r="I293" s="45" t="s">
        <v>536</v>
      </c>
      <c r="J293" s="45" t="s">
        <v>536</v>
      </c>
      <c r="K293" s="45" t="s">
        <v>536</v>
      </c>
      <c r="L293" s="45" t="s">
        <v>536</v>
      </c>
      <c r="M293" s="45" t="s">
        <v>536</v>
      </c>
      <c r="N293" s="45" t="s">
        <v>536</v>
      </c>
    </row>
    <row r="294" spans="1:14" ht="18" customHeight="1">
      <c r="A294" s="45" t="s">
        <v>536</v>
      </c>
      <c r="B294" s="45" t="s">
        <v>536</v>
      </c>
      <c r="C294" s="45" t="s">
        <v>536</v>
      </c>
      <c r="D294" s="45" t="s">
        <v>536</v>
      </c>
      <c r="E294" s="45" t="s">
        <v>536</v>
      </c>
      <c r="F294" s="45" t="s">
        <v>536</v>
      </c>
      <c r="G294" s="45" t="s">
        <v>536</v>
      </c>
      <c r="H294" s="45" t="s">
        <v>536</v>
      </c>
      <c r="I294" s="45" t="s">
        <v>536</v>
      </c>
      <c r="J294" s="45" t="s">
        <v>536</v>
      </c>
      <c r="K294" s="45" t="s">
        <v>536</v>
      </c>
      <c r="L294" s="45" t="s">
        <v>536</v>
      </c>
      <c r="M294" s="45" t="s">
        <v>536</v>
      </c>
      <c r="N294" s="45" t="s">
        <v>536</v>
      </c>
    </row>
    <row r="295" spans="1:14" ht="21.75" customHeight="1">
      <c r="A295" s="408" t="s">
        <v>344</v>
      </c>
      <c r="B295" s="408"/>
      <c r="C295" s="408"/>
      <c r="D295" s="408"/>
      <c r="E295" s="408"/>
      <c r="F295" s="408"/>
      <c r="G295" s="408"/>
      <c r="H295" s="408"/>
      <c r="I295" s="408"/>
      <c r="J295" s="408"/>
      <c r="K295" s="408"/>
      <c r="L295" s="408"/>
      <c r="M295" s="47">
        <f>SUM(M292:M294)</f>
        <v>0</v>
      </c>
      <c r="N295" s="47">
        <f>SUM(N292:N294)</f>
        <v>0</v>
      </c>
    </row>
    <row r="296" spans="1:14" ht="12">
      <c r="A296" s="76"/>
      <c r="B296" s="76"/>
      <c r="C296" s="76"/>
      <c r="D296" s="76"/>
      <c r="E296" s="76"/>
      <c r="F296" s="76"/>
      <c r="G296" s="76"/>
      <c r="H296" s="76"/>
      <c r="I296" s="76"/>
      <c r="J296" s="76"/>
      <c r="K296" s="76"/>
      <c r="L296" s="76"/>
      <c r="M296" s="76"/>
      <c r="N296" s="76"/>
    </row>
    <row r="297" spans="1:14" ht="12">
      <c r="A297" s="76"/>
      <c r="B297" s="76"/>
      <c r="C297" s="76"/>
      <c r="D297" s="76"/>
      <c r="E297" s="76"/>
      <c r="F297" s="76"/>
      <c r="G297" s="76"/>
      <c r="H297" s="76"/>
      <c r="I297" s="76"/>
      <c r="J297" s="76"/>
      <c r="K297" s="76"/>
      <c r="L297" s="76"/>
      <c r="M297" s="76"/>
      <c r="N297" s="76"/>
    </row>
  </sheetData>
  <sheetProtection/>
  <mergeCells count="562">
    <mergeCell ref="A208:A210"/>
    <mergeCell ref="A211:A213"/>
    <mergeCell ref="B213:C213"/>
    <mergeCell ref="D213:E213"/>
    <mergeCell ref="I213:J213"/>
    <mergeCell ref="L213:M213"/>
    <mergeCell ref="B208:C208"/>
    <mergeCell ref="D208:E208"/>
    <mergeCell ref="I208:J208"/>
    <mergeCell ref="L208:M208"/>
    <mergeCell ref="A5:N5"/>
    <mergeCell ref="A199:A201"/>
    <mergeCell ref="A202:A204"/>
    <mergeCell ref="A205:A207"/>
    <mergeCell ref="A295:L295"/>
    <mergeCell ref="L194:M194"/>
    <mergeCell ref="D194:E194"/>
    <mergeCell ref="L193:M193"/>
    <mergeCell ref="B194:C194"/>
    <mergeCell ref="I194:J194"/>
    <mergeCell ref="B193:C193"/>
    <mergeCell ref="D193:E193"/>
    <mergeCell ref="I193:J193"/>
    <mergeCell ref="A196:N196"/>
    <mergeCell ref="B199:C199"/>
    <mergeCell ref="A195:M195"/>
    <mergeCell ref="A197:N197"/>
    <mergeCell ref="B198:C198"/>
    <mergeCell ref="A192:A194"/>
    <mergeCell ref="I199:J199"/>
    <mergeCell ref="L199:M199"/>
    <mergeCell ref="D200:E200"/>
    <mergeCell ref="I200:J200"/>
    <mergeCell ref="I198:J198"/>
    <mergeCell ref="L198:M198"/>
    <mergeCell ref="D199:E199"/>
    <mergeCell ref="D198:E198"/>
    <mergeCell ref="L201:M201"/>
    <mergeCell ref="B202:C202"/>
    <mergeCell ref="D202:E202"/>
    <mergeCell ref="I202:J202"/>
    <mergeCell ref="L202:M202"/>
    <mergeCell ref="L200:M200"/>
    <mergeCell ref="B201:C201"/>
    <mergeCell ref="D201:E201"/>
    <mergeCell ref="I201:J201"/>
    <mergeCell ref="B200:C200"/>
    <mergeCell ref="I204:J204"/>
    <mergeCell ref="L204:M204"/>
    <mergeCell ref="D205:E205"/>
    <mergeCell ref="I205:J205"/>
    <mergeCell ref="B203:C203"/>
    <mergeCell ref="D203:E203"/>
    <mergeCell ref="I203:J203"/>
    <mergeCell ref="L203:M203"/>
    <mergeCell ref="B204:C204"/>
    <mergeCell ref="D204:E204"/>
    <mergeCell ref="I207:J207"/>
    <mergeCell ref="L207:M207"/>
    <mergeCell ref="L205:M205"/>
    <mergeCell ref="B206:C206"/>
    <mergeCell ref="D206:E206"/>
    <mergeCell ref="I206:J206"/>
    <mergeCell ref="B205:C205"/>
    <mergeCell ref="L206:M206"/>
    <mergeCell ref="B207:C207"/>
    <mergeCell ref="D207:E207"/>
    <mergeCell ref="I209:J209"/>
    <mergeCell ref="L209:M209"/>
    <mergeCell ref="B210:C210"/>
    <mergeCell ref="D210:E210"/>
    <mergeCell ref="I210:J210"/>
    <mergeCell ref="B209:C209"/>
    <mergeCell ref="D209:E209"/>
    <mergeCell ref="L211:M211"/>
    <mergeCell ref="B212:C212"/>
    <mergeCell ref="D212:E212"/>
    <mergeCell ref="I212:J212"/>
    <mergeCell ref="L212:M212"/>
    <mergeCell ref="L210:M210"/>
    <mergeCell ref="B211:C211"/>
    <mergeCell ref="D211:E211"/>
    <mergeCell ref="I211:J211"/>
    <mergeCell ref="A215:N215"/>
    <mergeCell ref="A290:N290"/>
    <mergeCell ref="A256:M256"/>
    <mergeCell ref="A263:M263"/>
    <mergeCell ref="A214:M214"/>
    <mergeCell ref="A186:A188"/>
    <mergeCell ref="B186:C186"/>
    <mergeCell ref="D186:E186"/>
    <mergeCell ref="I186:J186"/>
    <mergeCell ref="L186:M186"/>
    <mergeCell ref="I184:J184"/>
    <mergeCell ref="L184:M184"/>
    <mergeCell ref="B185:C185"/>
    <mergeCell ref="D185:E185"/>
    <mergeCell ref="I185:J185"/>
    <mergeCell ref="L185:M185"/>
    <mergeCell ref="A183:A185"/>
    <mergeCell ref="B183:C183"/>
    <mergeCell ref="D183:E183"/>
    <mergeCell ref="I183:J183"/>
    <mergeCell ref="L183:M183"/>
    <mergeCell ref="A279:L279"/>
    <mergeCell ref="A246:L246"/>
    <mergeCell ref="A247:N247"/>
    <mergeCell ref="B184:C184"/>
    <mergeCell ref="D184:E184"/>
    <mergeCell ref="D182:E182"/>
    <mergeCell ref="I182:J182"/>
    <mergeCell ref="L182:M182"/>
    <mergeCell ref="I180:J180"/>
    <mergeCell ref="L180:M180"/>
    <mergeCell ref="B181:C181"/>
    <mergeCell ref="D181:E181"/>
    <mergeCell ref="I181:J181"/>
    <mergeCell ref="L181:M181"/>
    <mergeCell ref="A217:N217"/>
    <mergeCell ref="A233:N233"/>
    <mergeCell ref="A174:N174"/>
    <mergeCell ref="A178:N178"/>
    <mergeCell ref="B179:C179"/>
    <mergeCell ref="D179:E179"/>
    <mergeCell ref="I179:J179"/>
    <mergeCell ref="L179:M179"/>
    <mergeCell ref="A216:N216"/>
    <mergeCell ref="A218:N218"/>
    <mergeCell ref="A231:N231"/>
    <mergeCell ref="A224:N224"/>
    <mergeCell ref="E238:F238"/>
    <mergeCell ref="H238:I238"/>
    <mergeCell ref="H243:I243"/>
    <mergeCell ref="A241:N241"/>
    <mergeCell ref="E236:F236"/>
    <mergeCell ref="E237:F237"/>
    <mergeCell ref="H237:I237"/>
    <mergeCell ref="E235:F235"/>
    <mergeCell ref="E245:F245"/>
    <mergeCell ref="H245:I245"/>
    <mergeCell ref="E244:F244"/>
    <mergeCell ref="H244:I244"/>
    <mergeCell ref="A230:L230"/>
    <mergeCell ref="A232:N232"/>
    <mergeCell ref="A234:N234"/>
    <mergeCell ref="E242:F242"/>
    <mergeCell ref="H242:I242"/>
    <mergeCell ref="E243:F243"/>
    <mergeCell ref="A239:L239"/>
    <mergeCell ref="A240:N240"/>
    <mergeCell ref="H235:I235"/>
    <mergeCell ref="H236:I236"/>
    <mergeCell ref="H226:I226"/>
    <mergeCell ref="E226:F226"/>
    <mergeCell ref="H227:I227"/>
    <mergeCell ref="E228:F228"/>
    <mergeCell ref="H228:I228"/>
    <mergeCell ref="E229:F229"/>
    <mergeCell ref="H229:I229"/>
    <mergeCell ref="A264:N264"/>
    <mergeCell ref="E219:F219"/>
    <mergeCell ref="H219:I219"/>
    <mergeCell ref="E220:F220"/>
    <mergeCell ref="H220:I220"/>
    <mergeCell ref="E221:F221"/>
    <mergeCell ref="E222:F222"/>
    <mergeCell ref="H221:I221"/>
    <mergeCell ref="C261:D261"/>
    <mergeCell ref="E261:F261"/>
    <mergeCell ref="I261:J261"/>
    <mergeCell ref="L261:M261"/>
    <mergeCell ref="C262:D262"/>
    <mergeCell ref="E262:F262"/>
    <mergeCell ref="I262:J262"/>
    <mergeCell ref="L262:M262"/>
    <mergeCell ref="C259:D259"/>
    <mergeCell ref="E259:F259"/>
    <mergeCell ref="I259:J259"/>
    <mergeCell ref="L259:M259"/>
    <mergeCell ref="C260:D260"/>
    <mergeCell ref="E260:F260"/>
    <mergeCell ref="I260:J260"/>
    <mergeCell ref="L260:M260"/>
    <mergeCell ref="C255:D255"/>
    <mergeCell ref="E255:F255"/>
    <mergeCell ref="I255:J255"/>
    <mergeCell ref="L255:M255"/>
    <mergeCell ref="A258:N258"/>
    <mergeCell ref="C254:D254"/>
    <mergeCell ref="E254:F254"/>
    <mergeCell ref="I254:J254"/>
    <mergeCell ref="L254:M254"/>
    <mergeCell ref="C253:D253"/>
    <mergeCell ref="E253:F253"/>
    <mergeCell ref="I253:J253"/>
    <mergeCell ref="L253:M253"/>
    <mergeCell ref="A248:N248"/>
    <mergeCell ref="A251:N251"/>
    <mergeCell ref="C252:D252"/>
    <mergeCell ref="E252:F252"/>
    <mergeCell ref="I252:J252"/>
    <mergeCell ref="L252:M252"/>
    <mergeCell ref="A289:N289"/>
    <mergeCell ref="A280:N280"/>
    <mergeCell ref="A266:N266"/>
    <mergeCell ref="A273:N273"/>
    <mergeCell ref="A282:N282"/>
    <mergeCell ref="A274:N274"/>
    <mergeCell ref="A283:N283"/>
    <mergeCell ref="A281:N281"/>
    <mergeCell ref="A272:L272"/>
    <mergeCell ref="A288:L288"/>
    <mergeCell ref="B192:C192"/>
    <mergeCell ref="D192:E192"/>
    <mergeCell ref="I192:J192"/>
    <mergeCell ref="L192:M192"/>
    <mergeCell ref="A250:N250"/>
    <mergeCell ref="A249:N249"/>
    <mergeCell ref="H222:I222"/>
    <mergeCell ref="A223:L223"/>
    <mergeCell ref="A225:N225"/>
    <mergeCell ref="E227:F227"/>
    <mergeCell ref="A265:N265"/>
    <mergeCell ref="A267:N267"/>
    <mergeCell ref="L190:M190"/>
    <mergeCell ref="B191:C191"/>
    <mergeCell ref="D191:E191"/>
    <mergeCell ref="I191:J191"/>
    <mergeCell ref="L191:M191"/>
    <mergeCell ref="I190:J190"/>
    <mergeCell ref="B190:C190"/>
    <mergeCell ref="D190:E190"/>
    <mergeCell ref="A189:A191"/>
    <mergeCell ref="B189:C189"/>
    <mergeCell ref="D189:E189"/>
    <mergeCell ref="I189:J189"/>
    <mergeCell ref="L189:M189"/>
    <mergeCell ref="L187:M187"/>
    <mergeCell ref="B188:C188"/>
    <mergeCell ref="D188:E188"/>
    <mergeCell ref="I188:J188"/>
    <mergeCell ref="L188:M188"/>
    <mergeCell ref="B187:C187"/>
    <mergeCell ref="D187:E187"/>
    <mergeCell ref="I187:J187"/>
    <mergeCell ref="A175:N175"/>
    <mergeCell ref="A176:N176"/>
    <mergeCell ref="A177:N177"/>
    <mergeCell ref="A180:A182"/>
    <mergeCell ref="B180:C180"/>
    <mergeCell ref="D180:E180"/>
    <mergeCell ref="B182:C182"/>
    <mergeCell ref="A142:N142"/>
    <mergeCell ref="A144:N144"/>
    <mergeCell ref="E145:F145"/>
    <mergeCell ref="H146:I146"/>
    <mergeCell ref="H145:I145"/>
    <mergeCell ref="E146:F146"/>
    <mergeCell ref="A143:N143"/>
    <mergeCell ref="E147:F147"/>
    <mergeCell ref="H147:I147"/>
    <mergeCell ref="E148:F148"/>
    <mergeCell ref="H148:I148"/>
    <mergeCell ref="H152:I152"/>
    <mergeCell ref="A149:L149"/>
    <mergeCell ref="A150:N150"/>
    <mergeCell ref="E153:F153"/>
    <mergeCell ref="H153:I153"/>
    <mergeCell ref="A151:N151"/>
    <mergeCell ref="E152:F152"/>
    <mergeCell ref="E154:F154"/>
    <mergeCell ref="H154:I154"/>
    <mergeCell ref="E155:F155"/>
    <mergeCell ref="H155:I155"/>
    <mergeCell ref="A156:L156"/>
    <mergeCell ref="A158:N158"/>
    <mergeCell ref="A160:N160"/>
    <mergeCell ref="E161:F161"/>
    <mergeCell ref="H161:I161"/>
    <mergeCell ref="A159:N159"/>
    <mergeCell ref="A157:N157"/>
    <mergeCell ref="H162:I162"/>
    <mergeCell ref="E162:F162"/>
    <mergeCell ref="E163:F163"/>
    <mergeCell ref="E164:F164"/>
    <mergeCell ref="H163:I163"/>
    <mergeCell ref="H164:I164"/>
    <mergeCell ref="A165:L165"/>
    <mergeCell ref="A167:N167"/>
    <mergeCell ref="E168:F168"/>
    <mergeCell ref="H168:I168"/>
    <mergeCell ref="E169:F169"/>
    <mergeCell ref="H169:I169"/>
    <mergeCell ref="A166:N166"/>
    <mergeCell ref="E170:F170"/>
    <mergeCell ref="E171:F171"/>
    <mergeCell ref="H170:I170"/>
    <mergeCell ref="A172:L172"/>
    <mergeCell ref="H171:I171"/>
    <mergeCell ref="A173:N173"/>
    <mergeCell ref="H128:J128"/>
    <mergeCell ref="L130:M130"/>
    <mergeCell ref="H131:J131"/>
    <mergeCell ref="B130:C130"/>
    <mergeCell ref="D130:E130"/>
    <mergeCell ref="A125:N125"/>
    <mergeCell ref="L128:M128"/>
    <mergeCell ref="B129:C129"/>
    <mergeCell ref="D129:E129"/>
    <mergeCell ref="H129:J129"/>
    <mergeCell ref="L129:M129"/>
    <mergeCell ref="H130:J130"/>
    <mergeCell ref="H135:J135"/>
    <mergeCell ref="L131:M131"/>
    <mergeCell ref="A132:M132"/>
    <mergeCell ref="B131:C131"/>
    <mergeCell ref="D131:E131"/>
    <mergeCell ref="L135:M135"/>
    <mergeCell ref="D136:E136"/>
    <mergeCell ref="H136:J136"/>
    <mergeCell ref="B135:C135"/>
    <mergeCell ref="L136:M136"/>
    <mergeCell ref="B137:C137"/>
    <mergeCell ref="D137:E137"/>
    <mergeCell ref="H137:J137"/>
    <mergeCell ref="L137:M137"/>
    <mergeCell ref="A140:N140"/>
    <mergeCell ref="B138:C138"/>
    <mergeCell ref="D138:E138"/>
    <mergeCell ref="H138:J138"/>
    <mergeCell ref="L138:M138"/>
    <mergeCell ref="B128:C128"/>
    <mergeCell ref="D128:E128"/>
    <mergeCell ref="D135:E135"/>
    <mergeCell ref="A139:M139"/>
    <mergeCell ref="B136:C136"/>
    <mergeCell ref="A126:N126"/>
    <mergeCell ref="A127:N127"/>
    <mergeCell ref="A133:N133"/>
    <mergeCell ref="A134:N134"/>
    <mergeCell ref="A141:N141"/>
    <mergeCell ref="A93:N93"/>
    <mergeCell ref="A95:N95"/>
    <mergeCell ref="F97:G97"/>
    <mergeCell ref="F98:G98"/>
    <mergeCell ref="A100:L100"/>
    <mergeCell ref="A107:L107"/>
    <mergeCell ref="A109:N109"/>
    <mergeCell ref="A111:N111"/>
    <mergeCell ref="F112:G112"/>
    <mergeCell ref="F114:G114"/>
    <mergeCell ref="F113:G113"/>
    <mergeCell ref="F115:G115"/>
    <mergeCell ref="A116:L116"/>
    <mergeCell ref="A118:N118"/>
    <mergeCell ref="F119:G119"/>
    <mergeCell ref="F120:G120"/>
    <mergeCell ref="F121:G121"/>
    <mergeCell ref="A94:N94"/>
    <mergeCell ref="F122:G122"/>
    <mergeCell ref="F96:G96"/>
    <mergeCell ref="A123:L123"/>
    <mergeCell ref="F99:G99"/>
    <mergeCell ref="F103:G103"/>
    <mergeCell ref="F104:G104"/>
    <mergeCell ref="F105:G105"/>
    <mergeCell ref="F106:G106"/>
    <mergeCell ref="A102:N102"/>
    <mergeCell ref="A88:A90"/>
    <mergeCell ref="C89:D89"/>
    <mergeCell ref="C88:D88"/>
    <mergeCell ref="L89:M89"/>
    <mergeCell ref="L90:M90"/>
    <mergeCell ref="A124:N124"/>
    <mergeCell ref="A117:N117"/>
    <mergeCell ref="A110:N110"/>
    <mergeCell ref="A108:N108"/>
    <mergeCell ref="A101:N101"/>
    <mergeCell ref="A82:A84"/>
    <mergeCell ref="C83:D83"/>
    <mergeCell ref="A85:A87"/>
    <mergeCell ref="C86:D86"/>
    <mergeCell ref="C85:D85"/>
    <mergeCell ref="A76:A78"/>
    <mergeCell ref="A79:A81"/>
    <mergeCell ref="C79:D79"/>
    <mergeCell ref="C80:D80"/>
    <mergeCell ref="C77:D77"/>
    <mergeCell ref="A63:A65"/>
    <mergeCell ref="C65:D65"/>
    <mergeCell ref="H79:J79"/>
    <mergeCell ref="L79:M79"/>
    <mergeCell ref="A66:A68"/>
    <mergeCell ref="H68:J68"/>
    <mergeCell ref="L68:M68"/>
    <mergeCell ref="A69:A71"/>
    <mergeCell ref="A72:M72"/>
    <mergeCell ref="A74:N74"/>
    <mergeCell ref="A53:N53"/>
    <mergeCell ref="A57:A59"/>
    <mergeCell ref="H59:J59"/>
    <mergeCell ref="A60:A62"/>
    <mergeCell ref="H62:J62"/>
    <mergeCell ref="L62:M62"/>
    <mergeCell ref="A55:N55"/>
    <mergeCell ref="C56:D56"/>
    <mergeCell ref="H56:J56"/>
    <mergeCell ref="L56:M56"/>
    <mergeCell ref="C57:D57"/>
    <mergeCell ref="H57:J57"/>
    <mergeCell ref="L57:M57"/>
    <mergeCell ref="C58:D58"/>
    <mergeCell ref="H58:J58"/>
    <mergeCell ref="L58:M58"/>
    <mergeCell ref="L59:M59"/>
    <mergeCell ref="C60:D60"/>
    <mergeCell ref="H60:J60"/>
    <mergeCell ref="L60:M60"/>
    <mergeCell ref="C61:D61"/>
    <mergeCell ref="H61:J61"/>
    <mergeCell ref="L61:M61"/>
    <mergeCell ref="H63:J63"/>
    <mergeCell ref="L63:M63"/>
    <mergeCell ref="C64:D64"/>
    <mergeCell ref="H64:J64"/>
    <mergeCell ref="L64:M64"/>
    <mergeCell ref="C62:D62"/>
    <mergeCell ref="C63:D63"/>
    <mergeCell ref="H65:J65"/>
    <mergeCell ref="L65:M65"/>
    <mergeCell ref="C66:D66"/>
    <mergeCell ref="L66:M66"/>
    <mergeCell ref="L67:M67"/>
    <mergeCell ref="C67:D67"/>
    <mergeCell ref="H67:J67"/>
    <mergeCell ref="H66:J66"/>
    <mergeCell ref="C69:D69"/>
    <mergeCell ref="H69:J69"/>
    <mergeCell ref="L69:M69"/>
    <mergeCell ref="L76:M76"/>
    <mergeCell ref="H71:J71"/>
    <mergeCell ref="C70:D70"/>
    <mergeCell ref="H70:J70"/>
    <mergeCell ref="L70:M70"/>
    <mergeCell ref="L71:M71"/>
    <mergeCell ref="C76:D76"/>
    <mergeCell ref="C75:D75"/>
    <mergeCell ref="H76:J76"/>
    <mergeCell ref="H80:J80"/>
    <mergeCell ref="H77:J77"/>
    <mergeCell ref="C71:D71"/>
    <mergeCell ref="L78:M78"/>
    <mergeCell ref="H82:J82"/>
    <mergeCell ref="L82:M82"/>
    <mergeCell ref="L80:M80"/>
    <mergeCell ref="L81:M81"/>
    <mergeCell ref="C78:D78"/>
    <mergeCell ref="H78:J78"/>
    <mergeCell ref="H88:J88"/>
    <mergeCell ref="L88:M88"/>
    <mergeCell ref="H89:J89"/>
    <mergeCell ref="H83:J83"/>
    <mergeCell ref="L83:M83"/>
    <mergeCell ref="C84:D84"/>
    <mergeCell ref="H84:J84"/>
    <mergeCell ref="L84:M84"/>
    <mergeCell ref="H85:J85"/>
    <mergeCell ref="L85:M85"/>
    <mergeCell ref="A91:M91"/>
    <mergeCell ref="C90:D90"/>
    <mergeCell ref="H90:J90"/>
    <mergeCell ref="H75:J75"/>
    <mergeCell ref="L75:M75"/>
    <mergeCell ref="C87:D87"/>
    <mergeCell ref="H87:J87"/>
    <mergeCell ref="H86:J86"/>
    <mergeCell ref="L86:M86"/>
    <mergeCell ref="L87:M87"/>
    <mergeCell ref="A51:N51"/>
    <mergeCell ref="C68:D68"/>
    <mergeCell ref="C59:D59"/>
    <mergeCell ref="C82:D82"/>
    <mergeCell ref="A52:N52"/>
    <mergeCell ref="A54:N54"/>
    <mergeCell ref="A73:N73"/>
    <mergeCell ref="C81:D81"/>
    <mergeCell ref="H81:J81"/>
    <mergeCell ref="L77:M77"/>
    <mergeCell ref="A92:N92"/>
    <mergeCell ref="A21:N21"/>
    <mergeCell ref="F22:G22"/>
    <mergeCell ref="F23:G23"/>
    <mergeCell ref="F24:G24"/>
    <mergeCell ref="F25:G25"/>
    <mergeCell ref="A26:L26"/>
    <mergeCell ref="A28:N28"/>
    <mergeCell ref="F30:G30"/>
    <mergeCell ref="F48:G48"/>
    <mergeCell ref="F29:G29"/>
    <mergeCell ref="F31:G31"/>
    <mergeCell ref="F39:G39"/>
    <mergeCell ref="F38:G38"/>
    <mergeCell ref="F40:G40"/>
    <mergeCell ref="A49:L49"/>
    <mergeCell ref="A33:L33"/>
    <mergeCell ref="A35:N35"/>
    <mergeCell ref="A37:N37"/>
    <mergeCell ref="F32:G32"/>
    <mergeCell ref="A44:N44"/>
    <mergeCell ref="A42:L42"/>
    <mergeCell ref="F41:G41"/>
    <mergeCell ref="F45:G45"/>
    <mergeCell ref="F47:G47"/>
    <mergeCell ref="A19:N19"/>
    <mergeCell ref="F46:G46"/>
    <mergeCell ref="A27:N27"/>
    <mergeCell ref="A34:N34"/>
    <mergeCell ref="A36:N36"/>
    <mergeCell ref="A43:N43"/>
    <mergeCell ref="A50:N50"/>
    <mergeCell ref="L16:M16"/>
    <mergeCell ref="A17:M17"/>
    <mergeCell ref="L15:M15"/>
    <mergeCell ref="B16:C16"/>
    <mergeCell ref="E16:F16"/>
    <mergeCell ref="H16:J16"/>
    <mergeCell ref="B15:C15"/>
    <mergeCell ref="E15:F15"/>
    <mergeCell ref="H15:J15"/>
    <mergeCell ref="L14:M14"/>
    <mergeCell ref="H13:J13"/>
    <mergeCell ref="L13:M13"/>
    <mergeCell ref="B14:C14"/>
    <mergeCell ref="E14:F14"/>
    <mergeCell ref="H14:J14"/>
    <mergeCell ref="L9:M9"/>
    <mergeCell ref="A10:M10"/>
    <mergeCell ref="B13:C13"/>
    <mergeCell ref="E13:F13"/>
    <mergeCell ref="L8:M8"/>
    <mergeCell ref="B9:C9"/>
    <mergeCell ref="E9:F9"/>
    <mergeCell ref="H9:J9"/>
    <mergeCell ref="B8:C8"/>
    <mergeCell ref="E8:F8"/>
    <mergeCell ref="H8:J8"/>
    <mergeCell ref="L7:M7"/>
    <mergeCell ref="H6:J6"/>
    <mergeCell ref="L6:M6"/>
    <mergeCell ref="B7:C7"/>
    <mergeCell ref="E7:F7"/>
    <mergeCell ref="H7:J7"/>
    <mergeCell ref="A11:N11"/>
    <mergeCell ref="A12:N12"/>
    <mergeCell ref="A18:N18"/>
    <mergeCell ref="A20:N20"/>
    <mergeCell ref="A1:N1"/>
    <mergeCell ref="A3:N3"/>
    <mergeCell ref="B6:C6"/>
    <mergeCell ref="E6:F6"/>
    <mergeCell ref="A2:N2"/>
    <mergeCell ref="A4:N4"/>
  </mergeCells>
  <printOptions/>
  <pageMargins left="0.7086614173228347" right="0.31496062992125984" top="0.7480314960629921" bottom="0.7480314960629921" header="0.31496062992125984" footer="0.31496062992125984"/>
  <pageSetup horizontalDpi="600" verticalDpi="600" orientation="landscape" paperSize="9" r:id="rId1"/>
  <rowBreaks count="15" manualBreakCount="15">
    <brk id="18" max="13" man="1"/>
    <brk id="34" max="13" man="1"/>
    <brk id="50" max="13" man="1"/>
    <brk id="73" max="13" man="1"/>
    <brk id="92" max="13" man="1"/>
    <brk id="124" max="13" man="1"/>
    <brk id="141" max="13" man="1"/>
    <brk id="157" max="13" man="1"/>
    <brk id="173" max="13" man="1"/>
    <brk id="196" max="13" man="1"/>
    <brk id="215" max="13" man="1"/>
    <brk id="231" max="13" man="1"/>
    <brk id="247" max="13" man="1"/>
    <brk id="264" max="13" man="1"/>
    <brk id="280" max="13" man="1"/>
  </rowBreaks>
</worksheet>
</file>

<file path=xl/worksheets/sheet12.xml><?xml version="1.0" encoding="utf-8"?>
<worksheet xmlns="http://schemas.openxmlformats.org/spreadsheetml/2006/main" xmlns:r="http://schemas.openxmlformats.org/officeDocument/2006/relationships">
  <sheetPr>
    <tabColor rgb="FFBCF87A"/>
  </sheetPr>
  <dimension ref="A1:IV8"/>
  <sheetViews>
    <sheetView view="pageBreakPreview" zoomScaleSheetLayoutView="100" zoomScalePageLayoutView="0" workbookViewId="0" topLeftCell="A1">
      <selection activeCell="G19" sqref="G19"/>
    </sheetView>
  </sheetViews>
  <sheetFormatPr defaultColWidth="9.140625" defaultRowHeight="15"/>
  <cols>
    <col min="1" max="1" width="11.00390625" style="79" customWidth="1"/>
    <col min="2" max="2" width="14.421875" style="79" customWidth="1"/>
    <col min="3" max="3" width="12.00390625" style="79" customWidth="1"/>
    <col min="4" max="4" width="27.7109375" style="79" customWidth="1"/>
    <col min="5" max="5" width="18.7109375" style="79" customWidth="1"/>
    <col min="6" max="6" width="29.8515625" style="79" customWidth="1"/>
    <col min="7" max="7" width="17.00390625" style="79" customWidth="1"/>
    <col min="8" max="16384" width="9.140625" style="22" customWidth="1"/>
  </cols>
  <sheetData>
    <row r="1" spans="1:7" s="63" customFormat="1" ht="18" customHeight="1">
      <c r="A1" s="430" t="s">
        <v>404</v>
      </c>
      <c r="B1" s="430"/>
      <c r="C1" s="430"/>
      <c r="D1" s="430"/>
      <c r="E1" s="430"/>
      <c r="F1" s="430"/>
      <c r="G1" s="430"/>
    </row>
    <row r="2" spans="1:7" s="63" customFormat="1" ht="18" customHeight="1">
      <c r="A2" s="431"/>
      <c r="B2" s="431"/>
      <c r="C2" s="431"/>
      <c r="D2" s="431"/>
      <c r="E2" s="431"/>
      <c r="F2" s="431"/>
      <c r="G2" s="431"/>
    </row>
    <row r="3" spans="1:256" s="79" customFormat="1" ht="16.5" customHeight="1">
      <c r="A3" s="397" t="s">
        <v>405</v>
      </c>
      <c r="B3" s="397"/>
      <c r="C3" s="397"/>
      <c r="D3" s="397"/>
      <c r="E3" s="397"/>
      <c r="F3" s="397"/>
      <c r="G3" s="397"/>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row>
    <row r="4" spans="1:7" s="60" customFormat="1" ht="46.5" customHeight="1">
      <c r="A4" s="92" t="s">
        <v>326</v>
      </c>
      <c r="B4" s="92" t="s">
        <v>406</v>
      </c>
      <c r="C4" s="92" t="s">
        <v>407</v>
      </c>
      <c r="D4" s="92" t="s">
        <v>408</v>
      </c>
      <c r="E4" s="92" t="s">
        <v>496</v>
      </c>
      <c r="F4" s="111" t="s">
        <v>497</v>
      </c>
      <c r="G4" s="92" t="s">
        <v>329</v>
      </c>
    </row>
    <row r="5" spans="1:10" s="51" customFormat="1" ht="12">
      <c r="A5" s="178" t="s">
        <v>536</v>
      </c>
      <c r="B5" s="178" t="s">
        <v>536</v>
      </c>
      <c r="C5" s="178" t="s">
        <v>536</v>
      </c>
      <c r="D5" s="178" t="s">
        <v>536</v>
      </c>
      <c r="E5" s="178" t="s">
        <v>536</v>
      </c>
      <c r="F5" s="178" t="s">
        <v>536</v>
      </c>
      <c r="G5" s="178" t="s">
        <v>536</v>
      </c>
      <c r="J5" s="164"/>
    </row>
    <row r="6" spans="1:7" s="51" customFormat="1" ht="12">
      <c r="A6" s="178" t="s">
        <v>536</v>
      </c>
      <c r="B6" s="178" t="s">
        <v>536</v>
      </c>
      <c r="C6" s="178" t="s">
        <v>536</v>
      </c>
      <c r="D6" s="178" t="s">
        <v>536</v>
      </c>
      <c r="E6" s="178" t="s">
        <v>536</v>
      </c>
      <c r="F6" s="178" t="s">
        <v>536</v>
      </c>
      <c r="G6" s="178" t="s">
        <v>536</v>
      </c>
    </row>
    <row r="7" spans="1:7" ht="12">
      <c r="A7" s="394" t="s">
        <v>178</v>
      </c>
      <c r="B7" s="394"/>
      <c r="C7" s="394"/>
      <c r="D7" s="394"/>
      <c r="E7" s="394"/>
      <c r="F7" s="394"/>
      <c r="G7" s="78">
        <f>SUM(G5:G6)</f>
        <v>0</v>
      </c>
    </row>
    <row r="8" spans="1:6" ht="12">
      <c r="A8" s="84"/>
      <c r="B8" s="84"/>
      <c r="C8" s="84"/>
      <c r="D8" s="84"/>
      <c r="E8" s="84"/>
      <c r="F8" s="84"/>
    </row>
  </sheetData>
  <sheetProtection/>
  <mergeCells count="4">
    <mergeCell ref="A1:G1"/>
    <mergeCell ref="A2:G2"/>
    <mergeCell ref="A3:G3"/>
    <mergeCell ref="A7:F7"/>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BCF87A"/>
  </sheetPr>
  <dimension ref="A1:K426"/>
  <sheetViews>
    <sheetView view="pageBreakPreview" zoomScaleSheetLayoutView="100" zoomScalePageLayoutView="0" workbookViewId="0" topLeftCell="A1">
      <selection activeCell="C9" sqref="C9"/>
    </sheetView>
  </sheetViews>
  <sheetFormatPr defaultColWidth="8.8515625" defaultRowHeight="15"/>
  <cols>
    <col min="1" max="1" width="8.8515625" style="22" customWidth="1"/>
    <col min="2" max="2" width="11.57421875" style="22" customWidth="1"/>
    <col min="3" max="3" width="11.28125" style="22" customWidth="1"/>
    <col min="4" max="4" width="22.28125" style="22" customWidth="1"/>
    <col min="5" max="5" width="17.00390625" style="22" customWidth="1"/>
    <col min="6" max="6" width="10.57421875" style="22" customWidth="1"/>
    <col min="7" max="7" width="9.00390625" style="22" customWidth="1"/>
    <col min="8" max="16384" width="8.8515625" style="22" customWidth="1"/>
  </cols>
  <sheetData>
    <row r="1" spans="1:11" ht="36" customHeight="1">
      <c r="A1" s="390" t="s">
        <v>409</v>
      </c>
      <c r="B1" s="390"/>
      <c r="C1" s="390"/>
      <c r="D1" s="390"/>
      <c r="E1" s="390"/>
      <c r="F1" s="390"/>
      <c r="G1" s="390"/>
      <c r="H1" s="390"/>
      <c r="I1" s="390"/>
      <c r="J1" s="390"/>
      <c r="K1" s="390"/>
    </row>
    <row r="2" spans="1:11" s="77" customFormat="1" ht="16.5" customHeight="1">
      <c r="A2" s="389"/>
      <c r="B2" s="389"/>
      <c r="C2" s="389"/>
      <c r="D2" s="389"/>
      <c r="E2" s="389"/>
      <c r="F2" s="389"/>
      <c r="G2" s="389"/>
      <c r="H2" s="389"/>
      <c r="I2" s="389"/>
      <c r="J2" s="389"/>
      <c r="K2" s="389"/>
    </row>
    <row r="3" spans="1:11" s="31" customFormat="1" ht="67.5" customHeight="1">
      <c r="A3" s="43" t="s">
        <v>326</v>
      </c>
      <c r="B3" s="43" t="s">
        <v>406</v>
      </c>
      <c r="C3" s="43" t="s">
        <v>407</v>
      </c>
      <c r="D3" s="43" t="s">
        <v>408</v>
      </c>
      <c r="E3" s="43" t="s">
        <v>496</v>
      </c>
      <c r="F3" s="43" t="s">
        <v>498</v>
      </c>
      <c r="G3" s="43" t="s">
        <v>340</v>
      </c>
      <c r="H3" s="43" t="s">
        <v>252</v>
      </c>
      <c r="I3" s="43" t="s">
        <v>341</v>
      </c>
      <c r="J3" s="43" t="s">
        <v>342</v>
      </c>
      <c r="K3" s="43" t="s">
        <v>343</v>
      </c>
    </row>
    <row r="4" spans="1:11" s="24" customFormat="1" ht="12">
      <c r="A4" s="80" t="s">
        <v>536</v>
      </c>
      <c r="B4" s="80" t="s">
        <v>536</v>
      </c>
      <c r="C4" s="80" t="s">
        <v>536</v>
      </c>
      <c r="D4" s="80" t="s">
        <v>536</v>
      </c>
      <c r="E4" s="80" t="s">
        <v>536</v>
      </c>
      <c r="F4" s="80" t="s">
        <v>536</v>
      </c>
      <c r="G4" s="80" t="s">
        <v>536</v>
      </c>
      <c r="H4" s="80" t="s">
        <v>536</v>
      </c>
      <c r="I4" s="80" t="s">
        <v>536</v>
      </c>
      <c r="J4" s="80" t="s">
        <v>536</v>
      </c>
      <c r="K4" s="80" t="s">
        <v>536</v>
      </c>
    </row>
    <row r="5" spans="1:11" ht="12">
      <c r="A5" s="80" t="s">
        <v>536</v>
      </c>
      <c r="B5" s="80" t="s">
        <v>536</v>
      </c>
      <c r="C5" s="80" t="s">
        <v>536</v>
      </c>
      <c r="D5" s="80" t="s">
        <v>536</v>
      </c>
      <c r="E5" s="80" t="s">
        <v>536</v>
      </c>
      <c r="F5" s="80" t="s">
        <v>536</v>
      </c>
      <c r="G5" s="80" t="s">
        <v>536</v>
      </c>
      <c r="H5" s="80" t="s">
        <v>536</v>
      </c>
      <c r="I5" s="80" t="s">
        <v>536</v>
      </c>
      <c r="J5" s="80" t="s">
        <v>536</v>
      </c>
      <c r="K5" s="80" t="s">
        <v>536</v>
      </c>
    </row>
    <row r="6" spans="1:11" s="64" customFormat="1" ht="22.5" customHeight="1">
      <c r="A6" s="398" t="s">
        <v>344</v>
      </c>
      <c r="B6" s="398"/>
      <c r="C6" s="398"/>
      <c r="D6" s="398"/>
      <c r="E6" s="398"/>
      <c r="F6" s="398"/>
      <c r="G6" s="398"/>
      <c r="H6" s="398"/>
      <c r="I6" s="398"/>
      <c r="J6" s="398"/>
      <c r="K6" s="81">
        <f>SUM(K4:K5)</f>
        <v>0</v>
      </c>
    </row>
    <row r="7" spans="1:11" ht="12">
      <c r="A7" s="389"/>
      <c r="B7" s="389"/>
      <c r="C7" s="389"/>
      <c r="D7" s="389"/>
      <c r="E7" s="389"/>
      <c r="F7" s="389"/>
      <c r="G7" s="389"/>
      <c r="H7" s="389"/>
      <c r="I7" s="389"/>
      <c r="J7" s="389"/>
      <c r="K7" s="389"/>
    </row>
    <row r="8" spans="1:11" s="85" customFormat="1" ht="51.75" customHeight="1">
      <c r="A8" s="390" t="s">
        <v>410</v>
      </c>
      <c r="B8" s="390"/>
      <c r="C8" s="390"/>
      <c r="D8" s="390"/>
      <c r="E8" s="390"/>
      <c r="F8" s="390"/>
      <c r="G8" s="390"/>
      <c r="H8" s="390"/>
      <c r="I8" s="390"/>
      <c r="J8" s="390"/>
      <c r="K8" s="390"/>
    </row>
    <row r="9" spans="1:11" s="31" customFormat="1" ht="77.25" customHeight="1">
      <c r="A9" s="43" t="s">
        <v>326</v>
      </c>
      <c r="B9" s="61" t="s">
        <v>529</v>
      </c>
      <c r="C9" s="61" t="s">
        <v>407</v>
      </c>
      <c r="D9" s="43" t="s">
        <v>573</v>
      </c>
      <c r="E9" s="43" t="s">
        <v>332</v>
      </c>
      <c r="F9" s="43" t="s">
        <v>524</v>
      </c>
      <c r="G9" s="43" t="s">
        <v>340</v>
      </c>
      <c r="H9" s="43" t="s">
        <v>467</v>
      </c>
      <c r="I9" s="43" t="s">
        <v>468</v>
      </c>
      <c r="J9" s="43" t="s">
        <v>342</v>
      </c>
      <c r="K9" s="43" t="s">
        <v>469</v>
      </c>
    </row>
    <row r="10" spans="1:11" s="24" customFormat="1" ht="12">
      <c r="A10" s="80" t="s">
        <v>536</v>
      </c>
      <c r="B10" s="80" t="s">
        <v>536</v>
      </c>
      <c r="C10" s="80" t="s">
        <v>536</v>
      </c>
      <c r="D10" s="80" t="s">
        <v>536</v>
      </c>
      <c r="E10" s="80" t="s">
        <v>536</v>
      </c>
      <c r="F10" s="80" t="s">
        <v>536</v>
      </c>
      <c r="G10" s="80" t="s">
        <v>536</v>
      </c>
      <c r="H10" s="80" t="s">
        <v>536</v>
      </c>
      <c r="I10" s="80" t="s">
        <v>536</v>
      </c>
      <c r="J10" s="80" t="s">
        <v>536</v>
      </c>
      <c r="K10" s="80" t="s">
        <v>536</v>
      </c>
    </row>
    <row r="11" spans="1:11" ht="12">
      <c r="A11" s="80" t="s">
        <v>536</v>
      </c>
      <c r="B11" s="80" t="s">
        <v>536</v>
      </c>
      <c r="C11" s="80" t="s">
        <v>536</v>
      </c>
      <c r="D11" s="80" t="s">
        <v>536</v>
      </c>
      <c r="E11" s="80" t="s">
        <v>536</v>
      </c>
      <c r="F11" s="80" t="s">
        <v>536</v>
      </c>
      <c r="G11" s="80" t="s">
        <v>536</v>
      </c>
      <c r="H11" s="80" t="s">
        <v>536</v>
      </c>
      <c r="I11" s="80" t="s">
        <v>536</v>
      </c>
      <c r="J11" s="80" t="s">
        <v>536</v>
      </c>
      <c r="K11" s="80" t="s">
        <v>536</v>
      </c>
    </row>
    <row r="12" spans="1:11" s="64" customFormat="1" ht="22.5" customHeight="1">
      <c r="A12" s="398" t="s">
        <v>344</v>
      </c>
      <c r="B12" s="398"/>
      <c r="C12" s="398"/>
      <c r="D12" s="398"/>
      <c r="E12" s="398"/>
      <c r="F12" s="398"/>
      <c r="G12" s="398"/>
      <c r="H12" s="398"/>
      <c r="I12" s="398"/>
      <c r="J12" s="398"/>
      <c r="K12" s="81">
        <f>SUM(K10:K11)</f>
        <v>0</v>
      </c>
    </row>
    <row r="13" spans="1:11" ht="12">
      <c r="A13" s="79"/>
      <c r="B13" s="79"/>
      <c r="C13" s="79"/>
      <c r="D13" s="79"/>
      <c r="E13" s="79"/>
      <c r="F13" s="79"/>
      <c r="G13" s="79"/>
      <c r="H13" s="79"/>
      <c r="I13" s="79"/>
      <c r="J13" s="79"/>
      <c r="K13" s="79"/>
    </row>
    <row r="14" spans="1:11" ht="12">
      <c r="A14" s="79"/>
      <c r="B14" s="79"/>
      <c r="C14" s="79"/>
      <c r="D14" s="79"/>
      <c r="E14" s="79"/>
      <c r="F14" s="79"/>
      <c r="G14" s="79"/>
      <c r="H14" s="79"/>
      <c r="I14" s="79"/>
      <c r="J14" s="79"/>
      <c r="K14" s="79"/>
    </row>
    <row r="15" spans="1:11" ht="12">
      <c r="A15" s="79"/>
      <c r="B15" s="79"/>
      <c r="C15" s="79"/>
      <c r="D15" s="79"/>
      <c r="E15" s="79"/>
      <c r="F15" s="79"/>
      <c r="G15" s="79"/>
      <c r="H15" s="79"/>
      <c r="I15" s="79"/>
      <c r="J15" s="79"/>
      <c r="K15" s="79"/>
    </row>
    <row r="16" spans="1:11" ht="12">
      <c r="A16" s="79"/>
      <c r="B16" s="79"/>
      <c r="C16" s="79"/>
      <c r="D16" s="79"/>
      <c r="E16" s="79"/>
      <c r="F16" s="79"/>
      <c r="G16" s="79"/>
      <c r="H16" s="79"/>
      <c r="I16" s="79"/>
      <c r="J16" s="79"/>
      <c r="K16" s="79"/>
    </row>
    <row r="17" spans="1:11" ht="12">
      <c r="A17" s="79"/>
      <c r="B17" s="79"/>
      <c r="C17" s="79"/>
      <c r="D17" s="79"/>
      <c r="E17" s="79"/>
      <c r="F17" s="79"/>
      <c r="G17" s="79"/>
      <c r="H17" s="79"/>
      <c r="I17" s="79"/>
      <c r="J17" s="79"/>
      <c r="K17" s="79"/>
    </row>
    <row r="18" spans="1:11" ht="12">
      <c r="A18" s="79"/>
      <c r="B18" s="79"/>
      <c r="C18" s="79"/>
      <c r="D18" s="79"/>
      <c r="E18" s="79"/>
      <c r="F18" s="79"/>
      <c r="G18" s="79"/>
      <c r="H18" s="79"/>
      <c r="I18" s="79"/>
      <c r="J18" s="79"/>
      <c r="K18" s="79"/>
    </row>
    <row r="19" spans="1:11" ht="12">
      <c r="A19" s="79"/>
      <c r="B19" s="79"/>
      <c r="C19" s="79"/>
      <c r="D19" s="79"/>
      <c r="E19" s="79"/>
      <c r="F19" s="79"/>
      <c r="G19" s="79"/>
      <c r="H19" s="79"/>
      <c r="I19" s="79"/>
      <c r="J19" s="79"/>
      <c r="K19" s="79"/>
    </row>
    <row r="20" spans="1:11" ht="12">
      <c r="A20" s="79"/>
      <c r="B20" s="79"/>
      <c r="C20" s="79"/>
      <c r="D20" s="79"/>
      <c r="E20" s="79"/>
      <c r="F20" s="79"/>
      <c r="G20" s="79"/>
      <c r="H20" s="79"/>
      <c r="I20" s="79"/>
      <c r="J20" s="79"/>
      <c r="K20" s="79"/>
    </row>
    <row r="21" spans="1:11" ht="12">
      <c r="A21" s="79"/>
      <c r="B21" s="79"/>
      <c r="C21" s="79"/>
      <c r="D21" s="79"/>
      <c r="E21" s="79"/>
      <c r="F21" s="79"/>
      <c r="G21" s="79"/>
      <c r="H21" s="79"/>
      <c r="I21" s="79"/>
      <c r="J21" s="79"/>
      <c r="K21" s="79"/>
    </row>
    <row r="22" spans="1:11" ht="12">
      <c r="A22" s="79"/>
      <c r="B22" s="79"/>
      <c r="C22" s="79"/>
      <c r="D22" s="79"/>
      <c r="E22" s="79"/>
      <c r="F22" s="79"/>
      <c r="G22" s="79"/>
      <c r="H22" s="79"/>
      <c r="I22" s="79"/>
      <c r="J22" s="79"/>
      <c r="K22" s="79"/>
    </row>
    <row r="23" spans="1:11" ht="12">
      <c r="A23" s="79"/>
      <c r="B23" s="79"/>
      <c r="C23" s="79"/>
      <c r="D23" s="79"/>
      <c r="E23" s="79"/>
      <c r="F23" s="79"/>
      <c r="G23" s="79"/>
      <c r="H23" s="79"/>
      <c r="I23" s="79"/>
      <c r="J23" s="79"/>
      <c r="K23" s="79"/>
    </row>
    <row r="24" spans="1:11" ht="12">
      <c r="A24" s="79"/>
      <c r="B24" s="79"/>
      <c r="C24" s="79"/>
      <c r="D24" s="79"/>
      <c r="E24" s="79"/>
      <c r="F24" s="79"/>
      <c r="G24" s="79"/>
      <c r="H24" s="79"/>
      <c r="I24" s="79"/>
      <c r="J24" s="79"/>
      <c r="K24" s="79"/>
    </row>
    <row r="25" spans="1:11" ht="12">
      <c r="A25" s="79"/>
      <c r="B25" s="79"/>
      <c r="C25" s="79"/>
      <c r="D25" s="79"/>
      <c r="E25" s="79"/>
      <c r="F25" s="79"/>
      <c r="G25" s="79"/>
      <c r="H25" s="79"/>
      <c r="I25" s="79"/>
      <c r="J25" s="79"/>
      <c r="K25" s="79"/>
    </row>
    <row r="26" spans="1:11" ht="12">
      <c r="A26" s="79"/>
      <c r="B26" s="79"/>
      <c r="C26" s="79"/>
      <c r="D26" s="79"/>
      <c r="E26" s="79"/>
      <c r="F26" s="79"/>
      <c r="G26" s="79"/>
      <c r="H26" s="79"/>
      <c r="I26" s="79"/>
      <c r="J26" s="79"/>
      <c r="K26" s="79"/>
    </row>
    <row r="27" spans="1:11" ht="12">
      <c r="A27" s="79"/>
      <c r="B27" s="79"/>
      <c r="C27" s="79"/>
      <c r="D27" s="79"/>
      <c r="E27" s="79"/>
      <c r="F27" s="79"/>
      <c r="G27" s="79"/>
      <c r="H27" s="79"/>
      <c r="I27" s="79"/>
      <c r="J27" s="79"/>
      <c r="K27" s="79"/>
    </row>
    <row r="28" spans="1:11" ht="12">
      <c r="A28" s="79"/>
      <c r="B28" s="79"/>
      <c r="C28" s="79"/>
      <c r="D28" s="79"/>
      <c r="E28" s="79"/>
      <c r="F28" s="79"/>
      <c r="G28" s="79"/>
      <c r="H28" s="79"/>
      <c r="I28" s="79"/>
      <c r="J28" s="79"/>
      <c r="K28" s="79"/>
    </row>
    <row r="29" spans="1:11" ht="12">
      <c r="A29" s="79"/>
      <c r="B29" s="79"/>
      <c r="C29" s="79"/>
      <c r="D29" s="79"/>
      <c r="E29" s="79"/>
      <c r="F29" s="79"/>
      <c r="G29" s="79"/>
      <c r="H29" s="79"/>
      <c r="I29" s="79"/>
      <c r="J29" s="79"/>
      <c r="K29" s="79"/>
    </row>
    <row r="30" spans="1:11" ht="12">
      <c r="A30" s="79"/>
      <c r="B30" s="79"/>
      <c r="C30" s="79"/>
      <c r="D30" s="79"/>
      <c r="E30" s="79"/>
      <c r="F30" s="79"/>
      <c r="G30" s="79"/>
      <c r="H30" s="79"/>
      <c r="I30" s="79"/>
      <c r="J30" s="79"/>
      <c r="K30" s="79"/>
    </row>
    <row r="31" spans="1:11" ht="12">
      <c r="A31" s="79"/>
      <c r="B31" s="79"/>
      <c r="C31" s="79"/>
      <c r="D31" s="79"/>
      <c r="E31" s="79"/>
      <c r="F31" s="79"/>
      <c r="G31" s="79"/>
      <c r="H31" s="79"/>
      <c r="I31" s="79"/>
      <c r="J31" s="79"/>
      <c r="K31" s="79"/>
    </row>
    <row r="32" spans="1:11" ht="12">
      <c r="A32" s="79"/>
      <c r="B32" s="79"/>
      <c r="C32" s="79"/>
      <c r="D32" s="79"/>
      <c r="E32" s="79"/>
      <c r="F32" s="79"/>
      <c r="G32" s="79"/>
      <c r="H32" s="79"/>
      <c r="I32" s="79"/>
      <c r="J32" s="79"/>
      <c r="K32" s="79"/>
    </row>
    <row r="33" spans="1:11" ht="12">
      <c r="A33" s="79"/>
      <c r="B33" s="79"/>
      <c r="C33" s="79"/>
      <c r="D33" s="79"/>
      <c r="E33" s="79"/>
      <c r="F33" s="79"/>
      <c r="G33" s="79"/>
      <c r="H33" s="79"/>
      <c r="I33" s="79"/>
      <c r="J33" s="79"/>
      <c r="K33" s="79"/>
    </row>
    <row r="34" spans="1:11" ht="12">
      <c r="A34" s="79"/>
      <c r="B34" s="79"/>
      <c r="C34" s="79"/>
      <c r="D34" s="79"/>
      <c r="E34" s="79"/>
      <c r="F34" s="79"/>
      <c r="G34" s="79"/>
      <c r="H34" s="79"/>
      <c r="I34" s="79"/>
      <c r="J34" s="79"/>
      <c r="K34" s="79"/>
    </row>
    <row r="35" spans="1:11" ht="12">
      <c r="A35" s="79"/>
      <c r="B35" s="79"/>
      <c r="C35" s="79"/>
      <c r="D35" s="79"/>
      <c r="E35" s="79"/>
      <c r="F35" s="79"/>
      <c r="G35" s="79"/>
      <c r="H35" s="79"/>
      <c r="I35" s="79"/>
      <c r="J35" s="79"/>
      <c r="K35" s="79"/>
    </row>
    <row r="36" spans="1:11" ht="12">
      <c r="A36" s="79"/>
      <c r="B36" s="79"/>
      <c r="C36" s="79"/>
      <c r="D36" s="79"/>
      <c r="E36" s="79"/>
      <c r="F36" s="79"/>
      <c r="G36" s="79"/>
      <c r="H36" s="79"/>
      <c r="I36" s="79"/>
      <c r="J36" s="79"/>
      <c r="K36" s="79"/>
    </row>
    <row r="37" spans="1:11" ht="12">
      <c r="A37" s="79"/>
      <c r="B37" s="79"/>
      <c r="C37" s="79"/>
      <c r="D37" s="79"/>
      <c r="E37" s="79"/>
      <c r="F37" s="79"/>
      <c r="G37" s="79"/>
      <c r="H37" s="79"/>
      <c r="I37" s="79"/>
      <c r="J37" s="79"/>
      <c r="K37" s="79"/>
    </row>
    <row r="38" spans="1:11" ht="12">
      <c r="A38" s="79"/>
      <c r="B38" s="79"/>
      <c r="C38" s="79"/>
      <c r="D38" s="79"/>
      <c r="E38" s="79"/>
      <c r="F38" s="79"/>
      <c r="G38" s="79"/>
      <c r="H38" s="79"/>
      <c r="I38" s="79"/>
      <c r="J38" s="79"/>
      <c r="K38" s="79"/>
    </row>
    <row r="39" spans="1:11" ht="12">
      <c r="A39" s="79"/>
      <c r="B39" s="79"/>
      <c r="C39" s="79"/>
      <c r="D39" s="79"/>
      <c r="E39" s="79"/>
      <c r="F39" s="79"/>
      <c r="G39" s="79"/>
      <c r="H39" s="79"/>
      <c r="I39" s="79"/>
      <c r="J39" s="79"/>
      <c r="K39" s="79"/>
    </row>
    <row r="40" spans="1:11" ht="12">
      <c r="A40" s="79"/>
      <c r="B40" s="79"/>
      <c r="C40" s="79"/>
      <c r="D40" s="79"/>
      <c r="E40" s="79"/>
      <c r="F40" s="79"/>
      <c r="G40" s="79"/>
      <c r="H40" s="79"/>
      <c r="I40" s="79"/>
      <c r="J40" s="79"/>
      <c r="K40" s="79"/>
    </row>
    <row r="41" spans="1:11" ht="12">
      <c r="A41" s="79"/>
      <c r="B41" s="79"/>
      <c r="C41" s="79"/>
      <c r="D41" s="79"/>
      <c r="E41" s="79"/>
      <c r="F41" s="79"/>
      <c r="G41" s="79"/>
      <c r="H41" s="79"/>
      <c r="I41" s="79"/>
      <c r="J41" s="79"/>
      <c r="K41" s="79"/>
    </row>
    <row r="42" spans="1:11" ht="12">
      <c r="A42" s="79"/>
      <c r="B42" s="79"/>
      <c r="C42" s="79"/>
      <c r="D42" s="79"/>
      <c r="E42" s="79"/>
      <c r="F42" s="79"/>
      <c r="G42" s="79"/>
      <c r="H42" s="79"/>
      <c r="I42" s="79"/>
      <c r="J42" s="79"/>
      <c r="K42" s="79"/>
    </row>
    <row r="43" spans="1:11" ht="12">
      <c r="A43" s="79"/>
      <c r="B43" s="79"/>
      <c r="C43" s="79"/>
      <c r="D43" s="79"/>
      <c r="E43" s="79"/>
      <c r="F43" s="79"/>
      <c r="G43" s="79"/>
      <c r="H43" s="79"/>
      <c r="I43" s="79"/>
      <c r="J43" s="79"/>
      <c r="K43" s="79"/>
    </row>
    <row r="44" spans="1:11" ht="12">
      <c r="A44" s="79"/>
      <c r="B44" s="79"/>
      <c r="C44" s="79"/>
      <c r="D44" s="79"/>
      <c r="E44" s="79"/>
      <c r="F44" s="79"/>
      <c r="G44" s="79"/>
      <c r="H44" s="79"/>
      <c r="I44" s="79"/>
      <c r="J44" s="79"/>
      <c r="K44" s="79"/>
    </row>
    <row r="45" spans="1:11" ht="12">
      <c r="A45" s="79"/>
      <c r="B45" s="79"/>
      <c r="C45" s="79"/>
      <c r="D45" s="79"/>
      <c r="E45" s="79"/>
      <c r="F45" s="79"/>
      <c r="G45" s="79"/>
      <c r="H45" s="79"/>
      <c r="I45" s="79"/>
      <c r="J45" s="79"/>
      <c r="K45" s="79"/>
    </row>
    <row r="46" spans="1:11" ht="12">
      <c r="A46" s="79"/>
      <c r="B46" s="79"/>
      <c r="C46" s="79"/>
      <c r="D46" s="79"/>
      <c r="E46" s="79"/>
      <c r="F46" s="79"/>
      <c r="G46" s="79"/>
      <c r="H46" s="79"/>
      <c r="I46" s="79"/>
      <c r="J46" s="79"/>
      <c r="K46" s="79"/>
    </row>
    <row r="47" spans="1:11" ht="12">
      <c r="A47" s="79"/>
      <c r="B47" s="79"/>
      <c r="C47" s="79"/>
      <c r="D47" s="79"/>
      <c r="E47" s="79"/>
      <c r="F47" s="79"/>
      <c r="G47" s="79"/>
      <c r="H47" s="79"/>
      <c r="I47" s="79"/>
      <c r="J47" s="79"/>
      <c r="K47" s="79"/>
    </row>
    <row r="48" spans="1:11" ht="12">
      <c r="A48" s="79"/>
      <c r="B48" s="79"/>
      <c r="C48" s="79"/>
      <c r="D48" s="79"/>
      <c r="E48" s="79"/>
      <c r="F48" s="79"/>
      <c r="G48" s="79"/>
      <c r="H48" s="79"/>
      <c r="I48" s="79"/>
      <c r="J48" s="79"/>
      <c r="K48" s="79"/>
    </row>
    <row r="49" spans="1:11" ht="12">
      <c r="A49" s="79"/>
      <c r="B49" s="79"/>
      <c r="C49" s="79"/>
      <c r="D49" s="79"/>
      <c r="E49" s="79"/>
      <c r="F49" s="79"/>
      <c r="G49" s="79"/>
      <c r="H49" s="79"/>
      <c r="I49" s="79"/>
      <c r="J49" s="79"/>
      <c r="K49" s="79"/>
    </row>
    <row r="50" spans="1:11" ht="12">
      <c r="A50" s="79"/>
      <c r="B50" s="79"/>
      <c r="C50" s="79"/>
      <c r="D50" s="79"/>
      <c r="E50" s="79"/>
      <c r="F50" s="79"/>
      <c r="G50" s="79"/>
      <c r="H50" s="79"/>
      <c r="I50" s="79"/>
      <c r="J50" s="79"/>
      <c r="K50" s="79"/>
    </row>
    <row r="51" spans="1:11" ht="12">
      <c r="A51" s="79"/>
      <c r="B51" s="79"/>
      <c r="C51" s="79"/>
      <c r="D51" s="79"/>
      <c r="E51" s="79"/>
      <c r="F51" s="79"/>
      <c r="G51" s="79"/>
      <c r="H51" s="79"/>
      <c r="I51" s="79"/>
      <c r="J51" s="79"/>
      <c r="K51" s="79"/>
    </row>
    <row r="52" spans="1:11" ht="12">
      <c r="A52" s="79"/>
      <c r="B52" s="79"/>
      <c r="C52" s="79"/>
      <c r="D52" s="79"/>
      <c r="E52" s="79"/>
      <c r="F52" s="79"/>
      <c r="G52" s="79"/>
      <c r="H52" s="79"/>
      <c r="I52" s="79"/>
      <c r="J52" s="79"/>
      <c r="K52" s="79"/>
    </row>
    <row r="53" spans="1:11" ht="12">
      <c r="A53" s="79"/>
      <c r="B53" s="79"/>
      <c r="C53" s="79"/>
      <c r="D53" s="79"/>
      <c r="E53" s="79"/>
      <c r="F53" s="79"/>
      <c r="G53" s="79"/>
      <c r="H53" s="79"/>
      <c r="I53" s="79"/>
      <c r="J53" s="79"/>
      <c r="K53" s="79"/>
    </row>
    <row r="54" spans="1:11" ht="12">
      <c r="A54" s="79"/>
      <c r="B54" s="79"/>
      <c r="C54" s="79"/>
      <c r="D54" s="79"/>
      <c r="E54" s="79"/>
      <c r="F54" s="79"/>
      <c r="G54" s="79"/>
      <c r="H54" s="79"/>
      <c r="I54" s="79"/>
      <c r="J54" s="79"/>
      <c r="K54" s="79"/>
    </row>
    <row r="55" spans="1:11" ht="12">
      <c r="A55" s="79"/>
      <c r="B55" s="79"/>
      <c r="C55" s="79"/>
      <c r="D55" s="79"/>
      <c r="E55" s="79"/>
      <c r="F55" s="79"/>
      <c r="G55" s="79"/>
      <c r="H55" s="79"/>
      <c r="I55" s="79"/>
      <c r="J55" s="79"/>
      <c r="K55" s="79"/>
    </row>
    <row r="56" spans="1:11" ht="12">
      <c r="A56" s="79"/>
      <c r="B56" s="79"/>
      <c r="C56" s="79"/>
      <c r="D56" s="79"/>
      <c r="E56" s="79"/>
      <c r="F56" s="79"/>
      <c r="G56" s="79"/>
      <c r="H56" s="79"/>
      <c r="I56" s="79"/>
      <c r="J56" s="79"/>
      <c r="K56" s="79"/>
    </row>
    <row r="57" spans="1:11" ht="12">
      <c r="A57" s="79"/>
      <c r="B57" s="79"/>
      <c r="C57" s="79"/>
      <c r="D57" s="79"/>
      <c r="E57" s="79"/>
      <c r="F57" s="79"/>
      <c r="G57" s="79"/>
      <c r="H57" s="79"/>
      <c r="I57" s="79"/>
      <c r="J57" s="79"/>
      <c r="K57" s="79"/>
    </row>
    <row r="58" spans="1:11" ht="12">
      <c r="A58" s="79"/>
      <c r="B58" s="79"/>
      <c r="C58" s="79"/>
      <c r="D58" s="79"/>
      <c r="E58" s="79"/>
      <c r="F58" s="79"/>
      <c r="G58" s="79"/>
      <c r="H58" s="79"/>
      <c r="I58" s="79"/>
      <c r="J58" s="79"/>
      <c r="K58" s="79"/>
    </row>
    <row r="59" spans="1:11" ht="12">
      <c r="A59" s="79"/>
      <c r="B59" s="79"/>
      <c r="C59" s="79"/>
      <c r="D59" s="79"/>
      <c r="E59" s="79"/>
      <c r="F59" s="79"/>
      <c r="G59" s="79"/>
      <c r="H59" s="79"/>
      <c r="I59" s="79"/>
      <c r="J59" s="79"/>
      <c r="K59" s="79"/>
    </row>
    <row r="60" spans="1:11" ht="12">
      <c r="A60" s="79"/>
      <c r="B60" s="79"/>
      <c r="C60" s="79"/>
      <c r="D60" s="79"/>
      <c r="E60" s="79"/>
      <c r="F60" s="79"/>
      <c r="G60" s="79"/>
      <c r="H60" s="79"/>
      <c r="I60" s="79"/>
      <c r="J60" s="79"/>
      <c r="K60" s="79"/>
    </row>
    <row r="61" spans="1:11" ht="12">
      <c r="A61" s="79"/>
      <c r="B61" s="79"/>
      <c r="C61" s="79"/>
      <c r="D61" s="79"/>
      <c r="E61" s="79"/>
      <c r="F61" s="79"/>
      <c r="G61" s="79"/>
      <c r="H61" s="79"/>
      <c r="I61" s="79"/>
      <c r="J61" s="79"/>
      <c r="K61" s="79"/>
    </row>
    <row r="62" spans="1:11" ht="12">
      <c r="A62" s="79"/>
      <c r="B62" s="79"/>
      <c r="C62" s="79"/>
      <c r="D62" s="79"/>
      <c r="E62" s="79"/>
      <c r="F62" s="79"/>
      <c r="G62" s="79"/>
      <c r="H62" s="79"/>
      <c r="I62" s="79"/>
      <c r="J62" s="79"/>
      <c r="K62" s="79"/>
    </row>
    <row r="63" spans="1:11" ht="12">
      <c r="A63" s="79"/>
      <c r="B63" s="79"/>
      <c r="C63" s="79"/>
      <c r="D63" s="79"/>
      <c r="E63" s="79"/>
      <c r="F63" s="79"/>
      <c r="G63" s="79"/>
      <c r="H63" s="79"/>
      <c r="I63" s="79"/>
      <c r="J63" s="79"/>
      <c r="K63" s="79"/>
    </row>
    <row r="64" spans="1:11" ht="12">
      <c r="A64" s="79"/>
      <c r="B64" s="79"/>
      <c r="C64" s="79"/>
      <c r="D64" s="79"/>
      <c r="E64" s="79"/>
      <c r="F64" s="79"/>
      <c r="G64" s="79"/>
      <c r="H64" s="79"/>
      <c r="I64" s="79"/>
      <c r="J64" s="79"/>
      <c r="K64" s="79"/>
    </row>
    <row r="65" spans="1:11" ht="12">
      <c r="A65" s="79"/>
      <c r="B65" s="79"/>
      <c r="C65" s="79"/>
      <c r="D65" s="79"/>
      <c r="E65" s="79"/>
      <c r="F65" s="79"/>
      <c r="G65" s="79"/>
      <c r="H65" s="79"/>
      <c r="I65" s="79"/>
      <c r="J65" s="79"/>
      <c r="K65" s="79"/>
    </row>
    <row r="66" spans="1:11" ht="12">
      <c r="A66" s="79"/>
      <c r="B66" s="79"/>
      <c r="C66" s="79"/>
      <c r="D66" s="79"/>
      <c r="E66" s="79"/>
      <c r="F66" s="79"/>
      <c r="G66" s="79"/>
      <c r="H66" s="79"/>
      <c r="I66" s="79"/>
      <c r="J66" s="79"/>
      <c r="K66" s="79"/>
    </row>
    <row r="67" spans="1:11" ht="12">
      <c r="A67" s="79"/>
      <c r="B67" s="79"/>
      <c r="C67" s="79"/>
      <c r="D67" s="79"/>
      <c r="E67" s="79"/>
      <c r="F67" s="79"/>
      <c r="G67" s="79"/>
      <c r="H67" s="79"/>
      <c r="I67" s="79"/>
      <c r="J67" s="79"/>
      <c r="K67" s="79"/>
    </row>
    <row r="68" spans="1:11" ht="12">
      <c r="A68" s="79"/>
      <c r="B68" s="79"/>
      <c r="C68" s="79"/>
      <c r="D68" s="79"/>
      <c r="E68" s="79"/>
      <c r="F68" s="79"/>
      <c r="G68" s="79"/>
      <c r="H68" s="79"/>
      <c r="I68" s="79"/>
      <c r="J68" s="79"/>
      <c r="K68" s="79"/>
    </row>
    <row r="69" spans="1:11" ht="12">
      <c r="A69" s="79"/>
      <c r="B69" s="79"/>
      <c r="C69" s="79"/>
      <c r="D69" s="79"/>
      <c r="E69" s="79"/>
      <c r="F69" s="79"/>
      <c r="G69" s="79"/>
      <c r="H69" s="79"/>
      <c r="I69" s="79"/>
      <c r="J69" s="79"/>
      <c r="K69" s="79"/>
    </row>
    <row r="70" spans="1:11" ht="12">
      <c r="A70" s="79"/>
      <c r="B70" s="79"/>
      <c r="C70" s="79"/>
      <c r="D70" s="79"/>
      <c r="E70" s="79"/>
      <c r="F70" s="79"/>
      <c r="G70" s="79"/>
      <c r="H70" s="79"/>
      <c r="I70" s="79"/>
      <c r="J70" s="79"/>
      <c r="K70" s="79"/>
    </row>
    <row r="71" spans="1:11" ht="12">
      <c r="A71" s="79"/>
      <c r="B71" s="79"/>
      <c r="C71" s="79"/>
      <c r="D71" s="79"/>
      <c r="E71" s="79"/>
      <c r="F71" s="79"/>
      <c r="G71" s="79"/>
      <c r="H71" s="79"/>
      <c r="I71" s="79"/>
      <c r="J71" s="79"/>
      <c r="K71" s="79"/>
    </row>
    <row r="72" spans="1:11" ht="12">
      <c r="A72" s="79"/>
      <c r="B72" s="79"/>
      <c r="C72" s="79"/>
      <c r="D72" s="79"/>
      <c r="E72" s="79"/>
      <c r="F72" s="79"/>
      <c r="G72" s="79"/>
      <c r="H72" s="79"/>
      <c r="I72" s="79"/>
      <c r="J72" s="79"/>
      <c r="K72" s="79"/>
    </row>
    <row r="73" spans="1:11" ht="12">
      <c r="A73" s="79"/>
      <c r="B73" s="79"/>
      <c r="C73" s="79"/>
      <c r="D73" s="79"/>
      <c r="E73" s="79"/>
      <c r="F73" s="79"/>
      <c r="G73" s="79"/>
      <c r="H73" s="79"/>
      <c r="I73" s="79"/>
      <c r="J73" s="79"/>
      <c r="K73" s="79"/>
    </row>
    <row r="74" spans="1:11" ht="12">
      <c r="A74" s="79"/>
      <c r="B74" s="79"/>
      <c r="C74" s="79"/>
      <c r="D74" s="79"/>
      <c r="E74" s="79"/>
      <c r="F74" s="79"/>
      <c r="G74" s="79"/>
      <c r="H74" s="79"/>
      <c r="I74" s="79"/>
      <c r="J74" s="79"/>
      <c r="K74" s="79"/>
    </row>
    <row r="75" spans="1:11" ht="12">
      <c r="A75" s="79"/>
      <c r="B75" s="79"/>
      <c r="C75" s="79"/>
      <c r="D75" s="79"/>
      <c r="E75" s="79"/>
      <c r="F75" s="79"/>
      <c r="G75" s="79"/>
      <c r="H75" s="79"/>
      <c r="I75" s="79"/>
      <c r="J75" s="79"/>
      <c r="K75" s="79"/>
    </row>
    <row r="76" spans="1:11" ht="12">
      <c r="A76" s="79"/>
      <c r="B76" s="79"/>
      <c r="C76" s="79"/>
      <c r="D76" s="79"/>
      <c r="E76" s="79"/>
      <c r="F76" s="79"/>
      <c r="G76" s="79"/>
      <c r="H76" s="79"/>
      <c r="I76" s="79"/>
      <c r="J76" s="79"/>
      <c r="K76" s="79"/>
    </row>
    <row r="77" spans="1:11" ht="12">
      <c r="A77" s="79"/>
      <c r="B77" s="79"/>
      <c r="C77" s="79"/>
      <c r="D77" s="79"/>
      <c r="E77" s="79"/>
      <c r="F77" s="79"/>
      <c r="G77" s="79"/>
      <c r="H77" s="79"/>
      <c r="I77" s="79"/>
      <c r="J77" s="79"/>
      <c r="K77" s="79"/>
    </row>
    <row r="78" spans="1:11" ht="12">
      <c r="A78" s="79"/>
      <c r="B78" s="79"/>
      <c r="C78" s="79"/>
      <c r="D78" s="79"/>
      <c r="E78" s="79"/>
      <c r="F78" s="79"/>
      <c r="G78" s="79"/>
      <c r="H78" s="79"/>
      <c r="I78" s="79"/>
      <c r="J78" s="79"/>
      <c r="K78" s="79"/>
    </row>
    <row r="79" spans="1:11" ht="12">
      <c r="A79" s="79"/>
      <c r="B79" s="79"/>
      <c r="C79" s="79"/>
      <c r="D79" s="79"/>
      <c r="E79" s="79"/>
      <c r="F79" s="79"/>
      <c r="G79" s="79"/>
      <c r="H79" s="79"/>
      <c r="I79" s="79"/>
      <c r="J79" s="79"/>
      <c r="K79" s="79"/>
    </row>
    <row r="80" spans="1:11" ht="12">
      <c r="A80" s="79"/>
      <c r="B80" s="79"/>
      <c r="C80" s="79"/>
      <c r="D80" s="79"/>
      <c r="E80" s="79"/>
      <c r="F80" s="79"/>
      <c r="G80" s="79"/>
      <c r="H80" s="79"/>
      <c r="I80" s="79"/>
      <c r="J80" s="79"/>
      <c r="K80" s="79"/>
    </row>
    <row r="81" spans="1:11" ht="12">
      <c r="A81" s="79"/>
      <c r="B81" s="79"/>
      <c r="C81" s="79"/>
      <c r="D81" s="79"/>
      <c r="E81" s="79"/>
      <c r="F81" s="79"/>
      <c r="G81" s="79"/>
      <c r="H81" s="79"/>
      <c r="I81" s="79"/>
      <c r="J81" s="79"/>
      <c r="K81" s="79"/>
    </row>
    <row r="82" spans="1:11" ht="12">
      <c r="A82" s="79"/>
      <c r="B82" s="79"/>
      <c r="C82" s="79"/>
      <c r="D82" s="79"/>
      <c r="E82" s="79"/>
      <c r="F82" s="79"/>
      <c r="G82" s="79"/>
      <c r="H82" s="79"/>
      <c r="I82" s="79"/>
      <c r="J82" s="79"/>
      <c r="K82" s="79"/>
    </row>
    <row r="83" spans="1:11" ht="12">
      <c r="A83" s="79"/>
      <c r="B83" s="79"/>
      <c r="C83" s="79"/>
      <c r="D83" s="79"/>
      <c r="E83" s="79"/>
      <c r="F83" s="79"/>
      <c r="G83" s="79"/>
      <c r="H83" s="79"/>
      <c r="I83" s="79"/>
      <c r="J83" s="79"/>
      <c r="K83" s="79"/>
    </row>
    <row r="84" spans="1:11" ht="12">
      <c r="A84" s="79"/>
      <c r="B84" s="79"/>
      <c r="C84" s="79"/>
      <c r="D84" s="79"/>
      <c r="E84" s="79"/>
      <c r="F84" s="79"/>
      <c r="G84" s="79"/>
      <c r="H84" s="79"/>
      <c r="I84" s="79"/>
      <c r="J84" s="79"/>
      <c r="K84" s="79"/>
    </row>
    <row r="85" spans="1:11" ht="12">
      <c r="A85" s="79"/>
      <c r="B85" s="79"/>
      <c r="C85" s="79"/>
      <c r="D85" s="79"/>
      <c r="E85" s="79"/>
      <c r="F85" s="79"/>
      <c r="G85" s="79"/>
      <c r="H85" s="79"/>
      <c r="I85" s="79"/>
      <c r="J85" s="79"/>
      <c r="K85" s="79"/>
    </row>
    <row r="86" spans="1:11" ht="12">
      <c r="A86" s="79"/>
      <c r="B86" s="79"/>
      <c r="C86" s="79"/>
      <c r="D86" s="79"/>
      <c r="E86" s="79"/>
      <c r="F86" s="79"/>
      <c r="G86" s="79"/>
      <c r="H86" s="79"/>
      <c r="I86" s="79"/>
      <c r="J86" s="79"/>
      <c r="K86" s="79"/>
    </row>
    <row r="87" spans="1:11" ht="12">
      <c r="A87" s="79"/>
      <c r="B87" s="79"/>
      <c r="C87" s="79"/>
      <c r="D87" s="79"/>
      <c r="E87" s="79"/>
      <c r="F87" s="79"/>
      <c r="G87" s="79"/>
      <c r="H87" s="79"/>
      <c r="I87" s="79"/>
      <c r="J87" s="79"/>
      <c r="K87" s="79"/>
    </row>
    <row r="88" spans="1:11" ht="12">
      <c r="A88" s="79"/>
      <c r="B88" s="79"/>
      <c r="C88" s="79"/>
      <c r="D88" s="79"/>
      <c r="E88" s="79"/>
      <c r="F88" s="79"/>
      <c r="G88" s="79"/>
      <c r="H88" s="79"/>
      <c r="I88" s="79"/>
      <c r="J88" s="79"/>
      <c r="K88" s="79"/>
    </row>
    <row r="89" spans="1:11" ht="12">
      <c r="A89" s="79"/>
      <c r="B89" s="79"/>
      <c r="C89" s="79"/>
      <c r="D89" s="79"/>
      <c r="E89" s="79"/>
      <c r="F89" s="79"/>
      <c r="G89" s="79"/>
      <c r="H89" s="79"/>
      <c r="I89" s="79"/>
      <c r="J89" s="79"/>
      <c r="K89" s="79"/>
    </row>
    <row r="90" spans="1:11" ht="12">
      <c r="A90" s="79"/>
      <c r="B90" s="79"/>
      <c r="C90" s="79"/>
      <c r="D90" s="79"/>
      <c r="E90" s="79"/>
      <c r="F90" s="79"/>
      <c r="G90" s="79"/>
      <c r="H90" s="79"/>
      <c r="I90" s="79"/>
      <c r="J90" s="79"/>
      <c r="K90" s="79"/>
    </row>
    <row r="91" spans="1:11" ht="12">
      <c r="A91" s="79"/>
      <c r="B91" s="79"/>
      <c r="C91" s="79"/>
      <c r="D91" s="79"/>
      <c r="E91" s="79"/>
      <c r="F91" s="79"/>
      <c r="G91" s="79"/>
      <c r="H91" s="79"/>
      <c r="I91" s="79"/>
      <c r="J91" s="79"/>
      <c r="K91" s="79"/>
    </row>
    <row r="92" spans="1:11" ht="12">
      <c r="A92" s="79"/>
      <c r="B92" s="79"/>
      <c r="C92" s="79"/>
      <c r="D92" s="79"/>
      <c r="E92" s="79"/>
      <c r="F92" s="79"/>
      <c r="G92" s="79"/>
      <c r="H92" s="79"/>
      <c r="I92" s="79"/>
      <c r="J92" s="79"/>
      <c r="K92" s="79"/>
    </row>
    <row r="93" spans="1:11" ht="12">
      <c r="A93" s="79"/>
      <c r="B93" s="79"/>
      <c r="C93" s="79"/>
      <c r="D93" s="79"/>
      <c r="E93" s="79"/>
      <c r="F93" s="79"/>
      <c r="G93" s="79"/>
      <c r="H93" s="79"/>
      <c r="I93" s="79"/>
      <c r="J93" s="79"/>
      <c r="K93" s="79"/>
    </row>
    <row r="94" spans="1:11" ht="12">
      <c r="A94" s="79"/>
      <c r="B94" s="79"/>
      <c r="C94" s="79"/>
      <c r="D94" s="79"/>
      <c r="E94" s="79"/>
      <c r="F94" s="79"/>
      <c r="G94" s="79"/>
      <c r="H94" s="79"/>
      <c r="I94" s="79"/>
      <c r="J94" s="79"/>
      <c r="K94" s="79"/>
    </row>
    <row r="95" spans="1:11" ht="12">
      <c r="A95" s="79"/>
      <c r="B95" s="79"/>
      <c r="C95" s="79"/>
      <c r="D95" s="79"/>
      <c r="E95" s="79"/>
      <c r="F95" s="79"/>
      <c r="G95" s="79"/>
      <c r="H95" s="79"/>
      <c r="I95" s="79"/>
      <c r="J95" s="79"/>
      <c r="K95" s="79"/>
    </row>
    <row r="96" spans="1:11" ht="12">
      <c r="A96" s="79"/>
      <c r="B96" s="79"/>
      <c r="C96" s="79"/>
      <c r="D96" s="79"/>
      <c r="E96" s="79"/>
      <c r="F96" s="79"/>
      <c r="G96" s="79"/>
      <c r="H96" s="79"/>
      <c r="I96" s="79"/>
      <c r="J96" s="79"/>
      <c r="K96" s="79"/>
    </row>
    <row r="97" spans="1:11" ht="12">
      <c r="A97" s="79"/>
      <c r="B97" s="79"/>
      <c r="C97" s="79"/>
      <c r="D97" s="79"/>
      <c r="E97" s="79"/>
      <c r="F97" s="79"/>
      <c r="G97" s="79"/>
      <c r="H97" s="79"/>
      <c r="I97" s="79"/>
      <c r="J97" s="79"/>
      <c r="K97" s="79"/>
    </row>
    <row r="98" spans="1:11" ht="12">
      <c r="A98" s="79"/>
      <c r="B98" s="79"/>
      <c r="C98" s="79"/>
      <c r="D98" s="79"/>
      <c r="E98" s="79"/>
      <c r="F98" s="79"/>
      <c r="G98" s="79"/>
      <c r="H98" s="79"/>
      <c r="I98" s="79"/>
      <c r="J98" s="79"/>
      <c r="K98" s="79"/>
    </row>
    <row r="99" spans="1:11" ht="12">
      <c r="A99" s="79"/>
      <c r="B99" s="79"/>
      <c r="C99" s="79"/>
      <c r="D99" s="79"/>
      <c r="E99" s="79"/>
      <c r="F99" s="79"/>
      <c r="G99" s="79"/>
      <c r="H99" s="79"/>
      <c r="I99" s="79"/>
      <c r="J99" s="79"/>
      <c r="K99" s="79"/>
    </row>
    <row r="100" spans="1:11" ht="12">
      <c r="A100" s="79"/>
      <c r="B100" s="79"/>
      <c r="C100" s="79"/>
      <c r="D100" s="79"/>
      <c r="E100" s="79"/>
      <c r="F100" s="79"/>
      <c r="G100" s="79"/>
      <c r="H100" s="79"/>
      <c r="I100" s="79"/>
      <c r="J100" s="79"/>
      <c r="K100" s="79"/>
    </row>
    <row r="101" spans="1:11" ht="12">
      <c r="A101" s="79"/>
      <c r="B101" s="79"/>
      <c r="C101" s="79"/>
      <c r="D101" s="79"/>
      <c r="E101" s="79"/>
      <c r="F101" s="79"/>
      <c r="G101" s="79"/>
      <c r="H101" s="79"/>
      <c r="I101" s="79"/>
      <c r="J101" s="79"/>
      <c r="K101" s="79"/>
    </row>
    <row r="102" spans="1:11" ht="12">
      <c r="A102" s="79"/>
      <c r="B102" s="79"/>
      <c r="C102" s="79"/>
      <c r="D102" s="79"/>
      <c r="E102" s="79"/>
      <c r="F102" s="79"/>
      <c r="G102" s="79"/>
      <c r="H102" s="79"/>
      <c r="I102" s="79"/>
      <c r="J102" s="79"/>
      <c r="K102" s="79"/>
    </row>
    <row r="103" spans="1:11" ht="12">
      <c r="A103" s="79"/>
      <c r="B103" s="79"/>
      <c r="C103" s="79"/>
      <c r="D103" s="79"/>
      <c r="E103" s="79"/>
      <c r="F103" s="79"/>
      <c r="G103" s="79"/>
      <c r="H103" s="79"/>
      <c r="I103" s="79"/>
      <c r="J103" s="79"/>
      <c r="K103" s="79"/>
    </row>
    <row r="104" spans="1:11" ht="12">
      <c r="A104" s="79"/>
      <c r="B104" s="79"/>
      <c r="C104" s="79"/>
      <c r="D104" s="79"/>
      <c r="E104" s="79"/>
      <c r="F104" s="79"/>
      <c r="G104" s="79"/>
      <c r="H104" s="79"/>
      <c r="I104" s="79"/>
      <c r="J104" s="79"/>
      <c r="K104" s="79"/>
    </row>
    <row r="105" spans="1:11" ht="12">
      <c r="A105" s="79"/>
      <c r="B105" s="79"/>
      <c r="C105" s="79"/>
      <c r="D105" s="79"/>
      <c r="E105" s="79"/>
      <c r="F105" s="79"/>
      <c r="G105" s="79"/>
      <c r="H105" s="79"/>
      <c r="I105" s="79"/>
      <c r="J105" s="79"/>
      <c r="K105" s="79"/>
    </row>
    <row r="106" spans="1:11" ht="12">
      <c r="A106" s="79"/>
      <c r="B106" s="79"/>
      <c r="C106" s="79"/>
      <c r="D106" s="79"/>
      <c r="E106" s="79"/>
      <c r="F106" s="79"/>
      <c r="G106" s="79"/>
      <c r="H106" s="79"/>
      <c r="I106" s="79"/>
      <c r="J106" s="79"/>
      <c r="K106" s="79"/>
    </row>
    <row r="107" spans="1:11" ht="12">
      <c r="A107" s="79"/>
      <c r="B107" s="79"/>
      <c r="C107" s="79"/>
      <c r="D107" s="79"/>
      <c r="E107" s="79"/>
      <c r="F107" s="79"/>
      <c r="G107" s="79"/>
      <c r="H107" s="79"/>
      <c r="I107" s="79"/>
      <c r="J107" s="79"/>
      <c r="K107" s="79"/>
    </row>
    <row r="108" spans="1:11" ht="12">
      <c r="A108" s="79"/>
      <c r="B108" s="79"/>
      <c r="C108" s="79"/>
      <c r="D108" s="79"/>
      <c r="E108" s="79"/>
      <c r="F108" s="79"/>
      <c r="G108" s="79"/>
      <c r="H108" s="79"/>
      <c r="I108" s="79"/>
      <c r="J108" s="79"/>
      <c r="K108" s="79"/>
    </row>
    <row r="109" spans="1:11" ht="12">
      <c r="A109" s="79"/>
      <c r="B109" s="79"/>
      <c r="C109" s="79"/>
      <c r="D109" s="79"/>
      <c r="E109" s="79"/>
      <c r="F109" s="79"/>
      <c r="G109" s="79"/>
      <c r="H109" s="79"/>
      <c r="I109" s="79"/>
      <c r="J109" s="79"/>
      <c r="K109" s="79"/>
    </row>
    <row r="110" spans="1:11" ht="12">
      <c r="A110" s="79"/>
      <c r="B110" s="79"/>
      <c r="C110" s="79"/>
      <c r="D110" s="79"/>
      <c r="E110" s="79"/>
      <c r="F110" s="79"/>
      <c r="G110" s="79"/>
      <c r="H110" s="79"/>
      <c r="I110" s="79"/>
      <c r="J110" s="79"/>
      <c r="K110" s="79"/>
    </row>
    <row r="111" spans="1:11" ht="12">
      <c r="A111" s="79"/>
      <c r="B111" s="79"/>
      <c r="C111" s="79"/>
      <c r="D111" s="79"/>
      <c r="E111" s="79"/>
      <c r="F111" s="79"/>
      <c r="G111" s="79"/>
      <c r="H111" s="79"/>
      <c r="I111" s="79"/>
      <c r="J111" s="79"/>
      <c r="K111" s="79"/>
    </row>
    <row r="112" spans="1:11" ht="12">
      <c r="A112" s="79"/>
      <c r="B112" s="79"/>
      <c r="C112" s="79"/>
      <c r="D112" s="79"/>
      <c r="E112" s="79"/>
      <c r="F112" s="79"/>
      <c r="G112" s="79"/>
      <c r="H112" s="79"/>
      <c r="I112" s="79"/>
      <c r="J112" s="79"/>
      <c r="K112" s="79"/>
    </row>
    <row r="113" spans="1:11" ht="12">
      <c r="A113" s="79"/>
      <c r="B113" s="79"/>
      <c r="C113" s="79"/>
      <c r="D113" s="79"/>
      <c r="E113" s="79"/>
      <c r="F113" s="79"/>
      <c r="G113" s="79"/>
      <c r="H113" s="79"/>
      <c r="I113" s="79"/>
      <c r="J113" s="79"/>
      <c r="K113" s="79"/>
    </row>
    <row r="114" spans="1:11" ht="12">
      <c r="A114" s="79"/>
      <c r="B114" s="79"/>
      <c r="C114" s="79"/>
      <c r="D114" s="79"/>
      <c r="E114" s="79"/>
      <c r="F114" s="79"/>
      <c r="G114" s="79"/>
      <c r="H114" s="79"/>
      <c r="I114" s="79"/>
      <c r="J114" s="79"/>
      <c r="K114" s="79"/>
    </row>
    <row r="115" spans="1:11" ht="12">
      <c r="A115" s="79"/>
      <c r="B115" s="79"/>
      <c r="C115" s="79"/>
      <c r="D115" s="79"/>
      <c r="E115" s="79"/>
      <c r="F115" s="79"/>
      <c r="G115" s="79"/>
      <c r="H115" s="79"/>
      <c r="I115" s="79"/>
      <c r="J115" s="79"/>
      <c r="K115" s="79"/>
    </row>
    <row r="116" spans="1:11" ht="12">
      <c r="A116" s="79"/>
      <c r="B116" s="79"/>
      <c r="C116" s="79"/>
      <c r="D116" s="79"/>
      <c r="E116" s="79"/>
      <c r="F116" s="79"/>
      <c r="G116" s="79"/>
      <c r="H116" s="79"/>
      <c r="I116" s="79"/>
      <c r="J116" s="79"/>
      <c r="K116" s="79"/>
    </row>
    <row r="117" spans="1:11" ht="12">
      <c r="A117" s="79"/>
      <c r="B117" s="79"/>
      <c r="C117" s="79"/>
      <c r="D117" s="79"/>
      <c r="E117" s="79"/>
      <c r="F117" s="79"/>
      <c r="G117" s="79"/>
      <c r="H117" s="79"/>
      <c r="I117" s="79"/>
      <c r="J117" s="79"/>
      <c r="K117" s="79"/>
    </row>
    <row r="118" spans="1:11" ht="12">
      <c r="A118" s="79"/>
      <c r="B118" s="79"/>
      <c r="C118" s="79"/>
      <c r="D118" s="79"/>
      <c r="E118" s="79"/>
      <c r="F118" s="79"/>
      <c r="G118" s="79"/>
      <c r="H118" s="79"/>
      <c r="I118" s="79"/>
      <c r="J118" s="79"/>
      <c r="K118" s="79"/>
    </row>
    <row r="119" spans="1:11" ht="12">
      <c r="A119" s="79"/>
      <c r="B119" s="79"/>
      <c r="C119" s="79"/>
      <c r="D119" s="79"/>
      <c r="E119" s="79"/>
      <c r="F119" s="79"/>
      <c r="G119" s="79"/>
      <c r="H119" s="79"/>
      <c r="I119" s="79"/>
      <c r="J119" s="79"/>
      <c r="K119" s="79"/>
    </row>
    <row r="120" spans="1:11" ht="12">
      <c r="A120" s="79"/>
      <c r="B120" s="79"/>
      <c r="C120" s="79"/>
      <c r="D120" s="79"/>
      <c r="E120" s="79"/>
      <c r="F120" s="79"/>
      <c r="G120" s="79"/>
      <c r="H120" s="79"/>
      <c r="I120" s="79"/>
      <c r="J120" s="79"/>
      <c r="K120" s="79"/>
    </row>
    <row r="121" spans="1:11" ht="12">
      <c r="A121" s="79"/>
      <c r="B121" s="79"/>
      <c r="C121" s="79"/>
      <c r="D121" s="79"/>
      <c r="E121" s="79"/>
      <c r="F121" s="79"/>
      <c r="G121" s="79"/>
      <c r="H121" s="79"/>
      <c r="I121" s="79"/>
      <c r="J121" s="79"/>
      <c r="K121" s="79"/>
    </row>
    <row r="122" spans="1:11" ht="12">
      <c r="A122" s="79"/>
      <c r="B122" s="79"/>
      <c r="C122" s="79"/>
      <c r="D122" s="79"/>
      <c r="E122" s="79"/>
      <c r="F122" s="79"/>
      <c r="G122" s="79"/>
      <c r="H122" s="79"/>
      <c r="I122" s="79"/>
      <c r="J122" s="79"/>
      <c r="K122" s="79"/>
    </row>
    <row r="123" spans="1:11" ht="12">
      <c r="A123" s="79"/>
      <c r="B123" s="79"/>
      <c r="C123" s="79"/>
      <c r="D123" s="79"/>
      <c r="E123" s="79"/>
      <c r="F123" s="79"/>
      <c r="G123" s="79"/>
      <c r="H123" s="79"/>
      <c r="I123" s="79"/>
      <c r="J123" s="79"/>
      <c r="K123" s="79"/>
    </row>
    <row r="124" spans="1:11" ht="12">
      <c r="A124" s="79"/>
      <c r="B124" s="79"/>
      <c r="C124" s="79"/>
      <c r="D124" s="79"/>
      <c r="E124" s="79"/>
      <c r="F124" s="79"/>
      <c r="G124" s="79"/>
      <c r="H124" s="79"/>
      <c r="I124" s="79"/>
      <c r="J124" s="79"/>
      <c r="K124" s="79"/>
    </row>
    <row r="125" spans="1:11" ht="12">
      <c r="A125" s="79"/>
      <c r="B125" s="79"/>
      <c r="C125" s="79"/>
      <c r="D125" s="79"/>
      <c r="E125" s="79"/>
      <c r="F125" s="79"/>
      <c r="G125" s="79"/>
      <c r="H125" s="79"/>
      <c r="I125" s="79"/>
      <c r="J125" s="79"/>
      <c r="K125" s="79"/>
    </row>
    <row r="126" spans="1:11" ht="12">
      <c r="A126" s="79"/>
      <c r="B126" s="79"/>
      <c r="C126" s="79"/>
      <c r="D126" s="79"/>
      <c r="E126" s="79"/>
      <c r="F126" s="79"/>
      <c r="G126" s="79"/>
      <c r="H126" s="79"/>
      <c r="I126" s="79"/>
      <c r="J126" s="79"/>
      <c r="K126" s="79"/>
    </row>
    <row r="127" spans="1:11" ht="12">
      <c r="A127" s="79"/>
      <c r="B127" s="79"/>
      <c r="C127" s="79"/>
      <c r="D127" s="79"/>
      <c r="E127" s="79"/>
      <c r="F127" s="79"/>
      <c r="G127" s="79"/>
      <c r="H127" s="79"/>
      <c r="I127" s="79"/>
      <c r="J127" s="79"/>
      <c r="K127" s="79"/>
    </row>
    <row r="128" spans="1:11" ht="12">
      <c r="A128" s="79"/>
      <c r="B128" s="79"/>
      <c r="C128" s="79"/>
      <c r="D128" s="79"/>
      <c r="E128" s="79"/>
      <c r="F128" s="79"/>
      <c r="G128" s="79"/>
      <c r="H128" s="79"/>
      <c r="I128" s="79"/>
      <c r="J128" s="79"/>
      <c r="K128" s="79"/>
    </row>
    <row r="129" spans="1:11" ht="12">
      <c r="A129" s="79"/>
      <c r="B129" s="79"/>
      <c r="C129" s="79"/>
      <c r="D129" s="79"/>
      <c r="E129" s="79"/>
      <c r="F129" s="79"/>
      <c r="G129" s="79"/>
      <c r="H129" s="79"/>
      <c r="I129" s="79"/>
      <c r="J129" s="79"/>
      <c r="K129" s="79"/>
    </row>
    <row r="130" spans="1:11" ht="12">
      <c r="A130" s="79"/>
      <c r="B130" s="79"/>
      <c r="C130" s="79"/>
      <c r="D130" s="79"/>
      <c r="E130" s="79"/>
      <c r="F130" s="79"/>
      <c r="G130" s="79"/>
      <c r="H130" s="79"/>
      <c r="I130" s="79"/>
      <c r="J130" s="79"/>
      <c r="K130" s="79"/>
    </row>
    <row r="131" spans="1:11" ht="12">
      <c r="A131" s="79"/>
      <c r="B131" s="79"/>
      <c r="C131" s="79"/>
      <c r="D131" s="79"/>
      <c r="E131" s="79"/>
      <c r="F131" s="79"/>
      <c r="G131" s="79"/>
      <c r="H131" s="79"/>
      <c r="I131" s="79"/>
      <c r="J131" s="79"/>
      <c r="K131" s="79"/>
    </row>
    <row r="132" spans="1:11" ht="12">
      <c r="A132" s="79"/>
      <c r="B132" s="79"/>
      <c r="C132" s="79"/>
      <c r="D132" s="79"/>
      <c r="E132" s="79"/>
      <c r="F132" s="79"/>
      <c r="G132" s="79"/>
      <c r="H132" s="79"/>
      <c r="I132" s="79"/>
      <c r="J132" s="79"/>
      <c r="K132" s="79"/>
    </row>
    <row r="133" spans="1:11" ht="12">
      <c r="A133" s="79"/>
      <c r="B133" s="79"/>
      <c r="C133" s="79"/>
      <c r="D133" s="79"/>
      <c r="E133" s="79"/>
      <c r="F133" s="79"/>
      <c r="G133" s="79"/>
      <c r="H133" s="79"/>
      <c r="I133" s="79"/>
      <c r="J133" s="79"/>
      <c r="K133" s="79"/>
    </row>
    <row r="134" spans="1:11" ht="12">
      <c r="A134" s="79"/>
      <c r="B134" s="79"/>
      <c r="C134" s="79"/>
      <c r="D134" s="79"/>
      <c r="E134" s="79"/>
      <c r="F134" s="79"/>
      <c r="G134" s="79"/>
      <c r="H134" s="79"/>
      <c r="I134" s="79"/>
      <c r="J134" s="79"/>
      <c r="K134" s="79"/>
    </row>
    <row r="135" spans="1:11" ht="12">
      <c r="A135" s="79"/>
      <c r="B135" s="79"/>
      <c r="C135" s="79"/>
      <c r="D135" s="79"/>
      <c r="E135" s="79"/>
      <c r="F135" s="79"/>
      <c r="G135" s="79"/>
      <c r="H135" s="79"/>
      <c r="I135" s="79"/>
      <c r="J135" s="79"/>
      <c r="K135" s="79"/>
    </row>
    <row r="136" spans="1:11" ht="12">
      <c r="A136" s="79"/>
      <c r="B136" s="79"/>
      <c r="C136" s="79"/>
      <c r="D136" s="79"/>
      <c r="E136" s="79"/>
      <c r="F136" s="79"/>
      <c r="G136" s="79"/>
      <c r="H136" s="79"/>
      <c r="I136" s="79"/>
      <c r="J136" s="79"/>
      <c r="K136" s="79"/>
    </row>
    <row r="137" spans="1:11" ht="12">
      <c r="A137" s="79"/>
      <c r="B137" s="79"/>
      <c r="C137" s="79"/>
      <c r="D137" s="79"/>
      <c r="E137" s="79"/>
      <c r="F137" s="79"/>
      <c r="G137" s="79"/>
      <c r="H137" s="79"/>
      <c r="I137" s="79"/>
      <c r="J137" s="79"/>
      <c r="K137" s="79"/>
    </row>
    <row r="138" spans="1:11" ht="12">
      <c r="A138" s="79"/>
      <c r="B138" s="79"/>
      <c r="C138" s="79"/>
      <c r="D138" s="79"/>
      <c r="E138" s="79"/>
      <c r="F138" s="79"/>
      <c r="G138" s="79"/>
      <c r="H138" s="79"/>
      <c r="I138" s="79"/>
      <c r="J138" s="79"/>
      <c r="K138" s="79"/>
    </row>
    <row r="139" spans="1:11" ht="12">
      <c r="A139" s="79"/>
      <c r="B139" s="79"/>
      <c r="C139" s="79"/>
      <c r="D139" s="79"/>
      <c r="E139" s="79"/>
      <c r="F139" s="79"/>
      <c r="G139" s="79"/>
      <c r="H139" s="79"/>
      <c r="I139" s="79"/>
      <c r="J139" s="79"/>
      <c r="K139" s="79"/>
    </row>
    <row r="140" spans="1:11" ht="12">
      <c r="A140" s="79"/>
      <c r="B140" s="79"/>
      <c r="C140" s="79"/>
      <c r="D140" s="79"/>
      <c r="E140" s="79"/>
      <c r="F140" s="79"/>
      <c r="G140" s="79"/>
      <c r="H140" s="79"/>
      <c r="I140" s="79"/>
      <c r="J140" s="79"/>
      <c r="K140" s="79"/>
    </row>
    <row r="141" spans="1:11" ht="12">
      <c r="A141" s="79"/>
      <c r="B141" s="79"/>
      <c r="C141" s="79"/>
      <c r="D141" s="79"/>
      <c r="E141" s="79"/>
      <c r="F141" s="79"/>
      <c r="G141" s="79"/>
      <c r="H141" s="79"/>
      <c r="I141" s="79"/>
      <c r="J141" s="79"/>
      <c r="K141" s="79"/>
    </row>
    <row r="142" spans="1:11" ht="12">
      <c r="A142" s="79"/>
      <c r="B142" s="79"/>
      <c r="C142" s="79"/>
      <c r="D142" s="79"/>
      <c r="E142" s="79"/>
      <c r="F142" s="79"/>
      <c r="G142" s="79"/>
      <c r="H142" s="79"/>
      <c r="I142" s="79"/>
      <c r="J142" s="79"/>
      <c r="K142" s="79"/>
    </row>
    <row r="143" spans="1:11" ht="12">
      <c r="A143" s="79"/>
      <c r="B143" s="79"/>
      <c r="C143" s="79"/>
      <c r="D143" s="79"/>
      <c r="E143" s="79"/>
      <c r="F143" s="79"/>
      <c r="G143" s="79"/>
      <c r="H143" s="79"/>
      <c r="I143" s="79"/>
      <c r="J143" s="79"/>
      <c r="K143" s="79"/>
    </row>
    <row r="144" spans="1:11" ht="12">
      <c r="A144" s="79"/>
      <c r="B144" s="79"/>
      <c r="C144" s="79"/>
      <c r="D144" s="79"/>
      <c r="E144" s="79"/>
      <c r="F144" s="79"/>
      <c r="G144" s="79"/>
      <c r="H144" s="79"/>
      <c r="I144" s="79"/>
      <c r="J144" s="79"/>
      <c r="K144" s="79"/>
    </row>
    <row r="145" spans="1:11" ht="12">
      <c r="A145" s="79"/>
      <c r="B145" s="79"/>
      <c r="C145" s="79"/>
      <c r="D145" s="79"/>
      <c r="E145" s="79"/>
      <c r="F145" s="79"/>
      <c r="G145" s="79"/>
      <c r="H145" s="79"/>
      <c r="I145" s="79"/>
      <c r="J145" s="79"/>
      <c r="K145" s="79"/>
    </row>
    <row r="146" spans="1:11" ht="12">
      <c r="A146" s="79"/>
      <c r="B146" s="79"/>
      <c r="C146" s="79"/>
      <c r="D146" s="79"/>
      <c r="E146" s="79"/>
      <c r="F146" s="79"/>
      <c r="G146" s="79"/>
      <c r="H146" s="79"/>
      <c r="I146" s="79"/>
      <c r="J146" s="79"/>
      <c r="K146" s="79"/>
    </row>
    <row r="147" spans="1:11" ht="12">
      <c r="A147" s="79"/>
      <c r="B147" s="79"/>
      <c r="C147" s="79"/>
      <c r="D147" s="79"/>
      <c r="E147" s="79"/>
      <c r="F147" s="79"/>
      <c r="G147" s="79"/>
      <c r="H147" s="79"/>
      <c r="I147" s="79"/>
      <c r="J147" s="79"/>
      <c r="K147" s="79"/>
    </row>
    <row r="148" spans="1:11" ht="12">
      <c r="A148" s="79"/>
      <c r="B148" s="79"/>
      <c r="C148" s="79"/>
      <c r="D148" s="79"/>
      <c r="E148" s="79"/>
      <c r="F148" s="79"/>
      <c r="G148" s="79"/>
      <c r="H148" s="79"/>
      <c r="I148" s="79"/>
      <c r="J148" s="79"/>
      <c r="K148" s="79"/>
    </row>
    <row r="149" spans="1:11" ht="12">
      <c r="A149" s="79"/>
      <c r="B149" s="79"/>
      <c r="C149" s="79"/>
      <c r="D149" s="79"/>
      <c r="E149" s="79"/>
      <c r="F149" s="79"/>
      <c r="G149" s="79"/>
      <c r="H149" s="79"/>
      <c r="I149" s="79"/>
      <c r="J149" s="79"/>
      <c r="K149" s="79"/>
    </row>
    <row r="150" spans="1:11" ht="12">
      <c r="A150" s="79"/>
      <c r="B150" s="79"/>
      <c r="C150" s="79"/>
      <c r="D150" s="79"/>
      <c r="E150" s="79"/>
      <c r="F150" s="79"/>
      <c r="G150" s="79"/>
      <c r="H150" s="79"/>
      <c r="I150" s="79"/>
      <c r="J150" s="79"/>
      <c r="K150" s="79"/>
    </row>
    <row r="151" spans="1:11" ht="12">
      <c r="A151" s="79"/>
      <c r="B151" s="79"/>
      <c r="C151" s="79"/>
      <c r="D151" s="79"/>
      <c r="E151" s="79"/>
      <c r="F151" s="79"/>
      <c r="G151" s="79"/>
      <c r="H151" s="79"/>
      <c r="I151" s="79"/>
      <c r="J151" s="79"/>
      <c r="K151" s="79"/>
    </row>
    <row r="152" spans="1:11" ht="12">
      <c r="A152" s="79"/>
      <c r="B152" s="79"/>
      <c r="C152" s="79"/>
      <c r="D152" s="79"/>
      <c r="E152" s="79"/>
      <c r="F152" s="79"/>
      <c r="G152" s="79"/>
      <c r="H152" s="79"/>
      <c r="I152" s="79"/>
      <c r="J152" s="79"/>
      <c r="K152" s="79"/>
    </row>
    <row r="153" spans="1:11" ht="12">
      <c r="A153" s="79"/>
      <c r="B153" s="79"/>
      <c r="C153" s="79"/>
      <c r="D153" s="79"/>
      <c r="E153" s="79"/>
      <c r="F153" s="79"/>
      <c r="G153" s="79"/>
      <c r="H153" s="79"/>
      <c r="I153" s="79"/>
      <c r="J153" s="79"/>
      <c r="K153" s="79"/>
    </row>
    <row r="154" spans="1:11" ht="12">
      <c r="A154" s="79"/>
      <c r="B154" s="79"/>
      <c r="C154" s="79"/>
      <c r="D154" s="79"/>
      <c r="E154" s="79"/>
      <c r="F154" s="79"/>
      <c r="G154" s="79"/>
      <c r="H154" s="79"/>
      <c r="I154" s="79"/>
      <c r="J154" s="79"/>
      <c r="K154" s="79"/>
    </row>
    <row r="155" spans="1:11" ht="12">
      <c r="A155" s="79"/>
      <c r="B155" s="79"/>
      <c r="C155" s="79"/>
      <c r="D155" s="79"/>
      <c r="E155" s="79"/>
      <c r="F155" s="79"/>
      <c r="G155" s="79"/>
      <c r="H155" s="79"/>
      <c r="I155" s="79"/>
      <c r="J155" s="79"/>
      <c r="K155" s="79"/>
    </row>
    <row r="156" spans="1:11" ht="12">
      <c r="A156" s="79"/>
      <c r="B156" s="79"/>
      <c r="C156" s="79"/>
      <c r="D156" s="79"/>
      <c r="E156" s="79"/>
      <c r="F156" s="79"/>
      <c r="G156" s="79"/>
      <c r="H156" s="79"/>
      <c r="I156" s="79"/>
      <c r="J156" s="79"/>
      <c r="K156" s="79"/>
    </row>
    <row r="157" spans="1:11" ht="12">
      <c r="A157" s="79"/>
      <c r="B157" s="79"/>
      <c r="C157" s="79"/>
      <c r="D157" s="79"/>
      <c r="E157" s="79"/>
      <c r="F157" s="79"/>
      <c r="G157" s="79"/>
      <c r="H157" s="79"/>
      <c r="I157" s="79"/>
      <c r="J157" s="79"/>
      <c r="K157" s="79"/>
    </row>
    <row r="158" spans="1:11" ht="12">
      <c r="A158" s="79"/>
      <c r="B158" s="79"/>
      <c r="C158" s="79"/>
      <c r="D158" s="79"/>
      <c r="E158" s="79"/>
      <c r="F158" s="79"/>
      <c r="G158" s="79"/>
      <c r="H158" s="79"/>
      <c r="I158" s="79"/>
      <c r="J158" s="79"/>
      <c r="K158" s="79"/>
    </row>
    <row r="159" spans="1:11" ht="12">
      <c r="A159" s="79"/>
      <c r="B159" s="79"/>
      <c r="C159" s="79"/>
      <c r="D159" s="79"/>
      <c r="E159" s="79"/>
      <c r="F159" s="79"/>
      <c r="G159" s="79"/>
      <c r="H159" s="79"/>
      <c r="I159" s="79"/>
      <c r="J159" s="79"/>
      <c r="K159" s="79"/>
    </row>
    <row r="160" spans="1:11" ht="12">
      <c r="A160" s="79"/>
      <c r="B160" s="79"/>
      <c r="C160" s="79"/>
      <c r="D160" s="79"/>
      <c r="E160" s="79"/>
      <c r="F160" s="79"/>
      <c r="G160" s="79"/>
      <c r="H160" s="79"/>
      <c r="I160" s="79"/>
      <c r="J160" s="79"/>
      <c r="K160" s="79"/>
    </row>
    <row r="161" spans="1:11" ht="12">
      <c r="A161" s="79"/>
      <c r="B161" s="79"/>
      <c r="C161" s="79"/>
      <c r="D161" s="79"/>
      <c r="E161" s="79"/>
      <c r="F161" s="79"/>
      <c r="G161" s="79"/>
      <c r="H161" s="79"/>
      <c r="I161" s="79"/>
      <c r="J161" s="79"/>
      <c r="K161" s="79"/>
    </row>
    <row r="162" spans="1:11" ht="12">
      <c r="A162" s="79"/>
      <c r="B162" s="79"/>
      <c r="C162" s="79"/>
      <c r="D162" s="79"/>
      <c r="E162" s="79"/>
      <c r="F162" s="79"/>
      <c r="G162" s="79"/>
      <c r="H162" s="79"/>
      <c r="I162" s="79"/>
      <c r="J162" s="79"/>
      <c r="K162" s="79"/>
    </row>
    <row r="163" spans="1:11" ht="12">
      <c r="A163" s="79"/>
      <c r="B163" s="79"/>
      <c r="C163" s="79"/>
      <c r="D163" s="79"/>
      <c r="E163" s="79"/>
      <c r="F163" s="79"/>
      <c r="G163" s="79"/>
      <c r="H163" s="79"/>
      <c r="I163" s="79"/>
      <c r="J163" s="79"/>
      <c r="K163" s="79"/>
    </row>
    <row r="164" spans="1:11" ht="12">
      <c r="A164" s="79"/>
      <c r="B164" s="79"/>
      <c r="C164" s="79"/>
      <c r="D164" s="79"/>
      <c r="E164" s="79"/>
      <c r="F164" s="79"/>
      <c r="G164" s="79"/>
      <c r="H164" s="79"/>
      <c r="I164" s="79"/>
      <c r="J164" s="79"/>
      <c r="K164" s="79"/>
    </row>
    <row r="165" spans="1:11" ht="12">
      <c r="A165" s="79"/>
      <c r="B165" s="79"/>
      <c r="C165" s="79"/>
      <c r="D165" s="79"/>
      <c r="E165" s="79"/>
      <c r="F165" s="79"/>
      <c r="G165" s="79"/>
      <c r="H165" s="79"/>
      <c r="I165" s="79"/>
      <c r="J165" s="79"/>
      <c r="K165" s="79"/>
    </row>
    <row r="166" spans="1:11" ht="12">
      <c r="A166" s="79"/>
      <c r="B166" s="79"/>
      <c r="C166" s="79"/>
      <c r="D166" s="79"/>
      <c r="E166" s="79"/>
      <c r="F166" s="79"/>
      <c r="G166" s="79"/>
      <c r="H166" s="79"/>
      <c r="I166" s="79"/>
      <c r="J166" s="79"/>
      <c r="K166" s="79"/>
    </row>
    <row r="167" spans="1:11" ht="12">
      <c r="A167" s="79"/>
      <c r="B167" s="79"/>
      <c r="C167" s="79"/>
      <c r="D167" s="79"/>
      <c r="E167" s="79"/>
      <c r="F167" s="79"/>
      <c r="G167" s="79"/>
      <c r="H167" s="79"/>
      <c r="I167" s="79"/>
      <c r="J167" s="79"/>
      <c r="K167" s="79"/>
    </row>
    <row r="168" spans="1:11" ht="12">
      <c r="A168" s="79"/>
      <c r="B168" s="79"/>
      <c r="C168" s="79"/>
      <c r="D168" s="79"/>
      <c r="E168" s="79"/>
      <c r="F168" s="79"/>
      <c r="G168" s="79"/>
      <c r="H168" s="79"/>
      <c r="I168" s="79"/>
      <c r="J168" s="79"/>
      <c r="K168" s="79"/>
    </row>
    <row r="169" spans="1:11" ht="12">
      <c r="A169" s="79"/>
      <c r="B169" s="79"/>
      <c r="C169" s="79"/>
      <c r="D169" s="79"/>
      <c r="E169" s="79"/>
      <c r="F169" s="79"/>
      <c r="G169" s="79"/>
      <c r="H169" s="79"/>
      <c r="I169" s="79"/>
      <c r="J169" s="79"/>
      <c r="K169" s="79"/>
    </row>
    <row r="170" spans="1:11" ht="12">
      <c r="A170" s="79"/>
      <c r="B170" s="79"/>
      <c r="C170" s="79"/>
      <c r="D170" s="79"/>
      <c r="E170" s="79"/>
      <c r="F170" s="79"/>
      <c r="G170" s="79"/>
      <c r="H170" s="79"/>
      <c r="I170" s="79"/>
      <c r="J170" s="79"/>
      <c r="K170" s="79"/>
    </row>
    <row r="171" spans="1:11" ht="12">
      <c r="A171" s="79"/>
      <c r="B171" s="79"/>
      <c r="C171" s="79"/>
      <c r="D171" s="79"/>
      <c r="E171" s="79"/>
      <c r="F171" s="79"/>
      <c r="G171" s="79"/>
      <c r="H171" s="79"/>
      <c r="I171" s="79"/>
      <c r="J171" s="79"/>
      <c r="K171" s="79"/>
    </row>
    <row r="172" spans="1:11" ht="12">
      <c r="A172" s="79"/>
      <c r="B172" s="79"/>
      <c r="C172" s="79"/>
      <c r="D172" s="79"/>
      <c r="E172" s="79"/>
      <c r="F172" s="79"/>
      <c r="G172" s="79"/>
      <c r="H172" s="79"/>
      <c r="I172" s="79"/>
      <c r="J172" s="79"/>
      <c r="K172" s="79"/>
    </row>
    <row r="173" spans="1:11" ht="12">
      <c r="A173" s="79"/>
      <c r="B173" s="79"/>
      <c r="C173" s="79"/>
      <c r="D173" s="79"/>
      <c r="E173" s="79"/>
      <c r="F173" s="79"/>
      <c r="G173" s="79"/>
      <c r="H173" s="79"/>
      <c r="I173" s="79"/>
      <c r="J173" s="79"/>
      <c r="K173" s="79"/>
    </row>
    <row r="174" spans="1:11" ht="12">
      <c r="A174" s="79"/>
      <c r="B174" s="79"/>
      <c r="C174" s="79"/>
      <c r="D174" s="79"/>
      <c r="E174" s="79"/>
      <c r="F174" s="79"/>
      <c r="G174" s="79"/>
      <c r="H174" s="79"/>
      <c r="I174" s="79"/>
      <c r="J174" s="79"/>
      <c r="K174" s="79"/>
    </row>
    <row r="175" spans="1:11" ht="12">
      <c r="A175" s="79"/>
      <c r="B175" s="79"/>
      <c r="C175" s="79"/>
      <c r="D175" s="79"/>
      <c r="E175" s="79"/>
      <c r="F175" s="79"/>
      <c r="G175" s="79"/>
      <c r="H175" s="79"/>
      <c r="I175" s="79"/>
      <c r="J175" s="79"/>
      <c r="K175" s="79"/>
    </row>
    <row r="176" spans="1:11" ht="12">
      <c r="A176" s="79"/>
      <c r="B176" s="79"/>
      <c r="C176" s="79"/>
      <c r="D176" s="79"/>
      <c r="E176" s="79"/>
      <c r="F176" s="79"/>
      <c r="G176" s="79"/>
      <c r="H176" s="79"/>
      <c r="I176" s="79"/>
      <c r="J176" s="79"/>
      <c r="K176" s="79"/>
    </row>
    <row r="177" spans="1:11" ht="12">
      <c r="A177" s="79"/>
      <c r="B177" s="79"/>
      <c r="C177" s="79"/>
      <c r="D177" s="79"/>
      <c r="E177" s="79"/>
      <c r="F177" s="79"/>
      <c r="G177" s="79"/>
      <c r="H177" s="79"/>
      <c r="I177" s="79"/>
      <c r="J177" s="79"/>
      <c r="K177" s="79"/>
    </row>
    <row r="178" spans="1:11" ht="12">
      <c r="A178" s="79"/>
      <c r="B178" s="79"/>
      <c r="C178" s="79"/>
      <c r="D178" s="79"/>
      <c r="E178" s="79"/>
      <c r="F178" s="79"/>
      <c r="G178" s="79"/>
      <c r="H178" s="79"/>
      <c r="I178" s="79"/>
      <c r="J178" s="79"/>
      <c r="K178" s="79"/>
    </row>
    <row r="179" spans="1:11" ht="12">
      <c r="A179" s="79"/>
      <c r="B179" s="79"/>
      <c r="C179" s="79"/>
      <c r="D179" s="79"/>
      <c r="E179" s="79"/>
      <c r="F179" s="79"/>
      <c r="G179" s="79"/>
      <c r="H179" s="79"/>
      <c r="I179" s="79"/>
      <c r="J179" s="79"/>
      <c r="K179" s="79"/>
    </row>
    <row r="180" spans="1:11" ht="12">
      <c r="A180" s="79"/>
      <c r="B180" s="79"/>
      <c r="C180" s="79"/>
      <c r="D180" s="79"/>
      <c r="E180" s="79"/>
      <c r="F180" s="79"/>
      <c r="G180" s="79"/>
      <c r="H180" s="79"/>
      <c r="I180" s="79"/>
      <c r="J180" s="79"/>
      <c r="K180" s="79"/>
    </row>
    <row r="181" spans="1:11" ht="12">
      <c r="A181" s="79"/>
      <c r="B181" s="79"/>
      <c r="C181" s="79"/>
      <c r="D181" s="79"/>
      <c r="E181" s="79"/>
      <c r="F181" s="79"/>
      <c r="G181" s="79"/>
      <c r="H181" s="79"/>
      <c r="I181" s="79"/>
      <c r="J181" s="79"/>
      <c r="K181" s="79"/>
    </row>
    <row r="182" spans="1:11" ht="12">
      <c r="A182" s="79"/>
      <c r="B182" s="79"/>
      <c r="C182" s="79"/>
      <c r="D182" s="79"/>
      <c r="E182" s="79"/>
      <c r="F182" s="79"/>
      <c r="G182" s="79"/>
      <c r="H182" s="79"/>
      <c r="I182" s="79"/>
      <c r="J182" s="79"/>
      <c r="K182" s="79"/>
    </row>
    <row r="183" spans="1:11" ht="12">
      <c r="A183" s="79"/>
      <c r="B183" s="79"/>
      <c r="C183" s="79"/>
      <c r="D183" s="79"/>
      <c r="E183" s="79"/>
      <c r="F183" s="79"/>
      <c r="G183" s="79"/>
      <c r="H183" s="79"/>
      <c r="I183" s="79"/>
      <c r="J183" s="79"/>
      <c r="K183" s="79"/>
    </row>
    <row r="184" spans="1:11" ht="12">
      <c r="A184" s="79"/>
      <c r="B184" s="79"/>
      <c r="C184" s="79"/>
      <c r="D184" s="79"/>
      <c r="E184" s="79"/>
      <c r="F184" s="79"/>
      <c r="G184" s="79"/>
      <c r="H184" s="79"/>
      <c r="I184" s="79"/>
      <c r="J184" s="79"/>
      <c r="K184" s="79"/>
    </row>
    <row r="185" spans="1:11" ht="12">
      <c r="A185" s="79"/>
      <c r="B185" s="79"/>
      <c r="C185" s="79"/>
      <c r="D185" s="79"/>
      <c r="E185" s="79"/>
      <c r="F185" s="79"/>
      <c r="G185" s="79"/>
      <c r="H185" s="79"/>
      <c r="I185" s="79"/>
      <c r="J185" s="79"/>
      <c r="K185" s="79"/>
    </row>
    <row r="186" spans="1:11" ht="12">
      <c r="A186" s="79"/>
      <c r="B186" s="79"/>
      <c r="C186" s="79"/>
      <c r="D186" s="79"/>
      <c r="E186" s="79"/>
      <c r="F186" s="79"/>
      <c r="G186" s="79"/>
      <c r="H186" s="79"/>
      <c r="I186" s="79"/>
      <c r="J186" s="79"/>
      <c r="K186" s="79"/>
    </row>
    <row r="187" spans="1:11" ht="12">
      <c r="A187" s="79"/>
      <c r="B187" s="79"/>
      <c r="C187" s="79"/>
      <c r="D187" s="79"/>
      <c r="E187" s="79"/>
      <c r="F187" s="79"/>
      <c r="G187" s="79"/>
      <c r="H187" s="79"/>
      <c r="I187" s="79"/>
      <c r="J187" s="79"/>
      <c r="K187" s="79"/>
    </row>
    <row r="188" spans="1:11" ht="12">
      <c r="A188" s="79"/>
      <c r="B188" s="79"/>
      <c r="C188" s="79"/>
      <c r="D188" s="79"/>
      <c r="E188" s="79"/>
      <c r="F188" s="79"/>
      <c r="G188" s="79"/>
      <c r="H188" s="79"/>
      <c r="I188" s="79"/>
      <c r="J188" s="79"/>
      <c r="K188" s="79"/>
    </row>
    <row r="189" spans="1:11" ht="12">
      <c r="A189" s="79"/>
      <c r="B189" s="79"/>
      <c r="C189" s="79"/>
      <c r="D189" s="79"/>
      <c r="E189" s="79"/>
      <c r="F189" s="79"/>
      <c r="G189" s="79"/>
      <c r="H189" s="79"/>
      <c r="I189" s="79"/>
      <c r="J189" s="79"/>
      <c r="K189" s="79"/>
    </row>
    <row r="190" spans="1:11" ht="12">
      <c r="A190" s="79"/>
      <c r="B190" s="79"/>
      <c r="C190" s="79"/>
      <c r="D190" s="79"/>
      <c r="E190" s="79"/>
      <c r="F190" s="79"/>
      <c r="G190" s="79"/>
      <c r="H190" s="79"/>
      <c r="I190" s="79"/>
      <c r="J190" s="79"/>
      <c r="K190" s="79"/>
    </row>
    <row r="191" spans="1:11" ht="12">
      <c r="A191" s="79"/>
      <c r="B191" s="79"/>
      <c r="C191" s="79"/>
      <c r="D191" s="79"/>
      <c r="E191" s="79"/>
      <c r="F191" s="79"/>
      <c r="G191" s="79"/>
      <c r="H191" s="79"/>
      <c r="I191" s="79"/>
      <c r="J191" s="79"/>
      <c r="K191" s="79"/>
    </row>
    <row r="192" spans="1:11" ht="12">
      <c r="A192" s="79"/>
      <c r="B192" s="79"/>
      <c r="C192" s="79"/>
      <c r="D192" s="79"/>
      <c r="E192" s="79"/>
      <c r="F192" s="79"/>
      <c r="G192" s="79"/>
      <c r="H192" s="79"/>
      <c r="I192" s="79"/>
      <c r="J192" s="79"/>
      <c r="K192" s="79"/>
    </row>
    <row r="193" spans="1:11" ht="12">
      <c r="A193" s="79"/>
      <c r="B193" s="79"/>
      <c r="C193" s="79"/>
      <c r="D193" s="79"/>
      <c r="E193" s="79"/>
      <c r="F193" s="79"/>
      <c r="G193" s="79"/>
      <c r="H193" s="79"/>
      <c r="I193" s="79"/>
      <c r="J193" s="79"/>
      <c r="K193" s="79"/>
    </row>
    <row r="194" spans="1:11" ht="12">
      <c r="A194" s="79"/>
      <c r="B194" s="79"/>
      <c r="C194" s="79"/>
      <c r="D194" s="79"/>
      <c r="E194" s="79"/>
      <c r="F194" s="79"/>
      <c r="G194" s="79"/>
      <c r="H194" s="79"/>
      <c r="I194" s="79"/>
      <c r="J194" s="79"/>
      <c r="K194" s="79"/>
    </row>
    <row r="195" spans="1:11" ht="12">
      <c r="A195" s="79"/>
      <c r="B195" s="79"/>
      <c r="C195" s="79"/>
      <c r="D195" s="79"/>
      <c r="E195" s="79"/>
      <c r="F195" s="79"/>
      <c r="G195" s="79"/>
      <c r="H195" s="79"/>
      <c r="I195" s="79"/>
      <c r="J195" s="79"/>
      <c r="K195" s="79"/>
    </row>
    <row r="196" spans="1:11" ht="12">
      <c r="A196" s="79"/>
      <c r="B196" s="79"/>
      <c r="C196" s="79"/>
      <c r="D196" s="79"/>
      <c r="E196" s="79"/>
      <c r="F196" s="79"/>
      <c r="G196" s="79"/>
      <c r="H196" s="79"/>
      <c r="I196" s="79"/>
      <c r="J196" s="79"/>
      <c r="K196" s="79"/>
    </row>
    <row r="197" spans="1:11" ht="12">
      <c r="A197" s="79"/>
      <c r="B197" s="79"/>
      <c r="C197" s="79"/>
      <c r="D197" s="79"/>
      <c r="E197" s="79"/>
      <c r="F197" s="79"/>
      <c r="G197" s="79"/>
      <c r="H197" s="79"/>
      <c r="I197" s="79"/>
      <c r="J197" s="79"/>
      <c r="K197" s="79"/>
    </row>
    <row r="198" spans="1:11" ht="12">
      <c r="A198" s="79"/>
      <c r="B198" s="79"/>
      <c r="C198" s="79"/>
      <c r="D198" s="79"/>
      <c r="E198" s="79"/>
      <c r="F198" s="79"/>
      <c r="G198" s="79"/>
      <c r="H198" s="79"/>
      <c r="I198" s="79"/>
      <c r="J198" s="79"/>
      <c r="K198" s="79"/>
    </row>
    <row r="199" spans="1:11" ht="12">
      <c r="A199" s="79"/>
      <c r="B199" s="79"/>
      <c r="C199" s="79"/>
      <c r="D199" s="79"/>
      <c r="E199" s="79"/>
      <c r="F199" s="79"/>
      <c r="G199" s="79"/>
      <c r="H199" s="79"/>
      <c r="I199" s="79"/>
      <c r="J199" s="79"/>
      <c r="K199" s="79"/>
    </row>
    <row r="200" spans="1:11" ht="12">
      <c r="A200" s="79"/>
      <c r="B200" s="79"/>
      <c r="C200" s="79"/>
      <c r="D200" s="79"/>
      <c r="E200" s="79"/>
      <c r="F200" s="79"/>
      <c r="G200" s="79"/>
      <c r="H200" s="79"/>
      <c r="I200" s="79"/>
      <c r="J200" s="79"/>
      <c r="K200" s="79"/>
    </row>
    <row r="201" spans="1:11" ht="12">
      <c r="A201" s="79"/>
      <c r="B201" s="79"/>
      <c r="C201" s="79"/>
      <c r="D201" s="79"/>
      <c r="E201" s="79"/>
      <c r="F201" s="79"/>
      <c r="G201" s="79"/>
      <c r="H201" s="79"/>
      <c r="I201" s="79"/>
      <c r="J201" s="79"/>
      <c r="K201" s="79"/>
    </row>
    <row r="202" spans="1:11" ht="12">
      <c r="A202" s="79"/>
      <c r="B202" s="79"/>
      <c r="C202" s="79"/>
      <c r="D202" s="79"/>
      <c r="E202" s="79"/>
      <c r="F202" s="79"/>
      <c r="G202" s="79"/>
      <c r="H202" s="79"/>
      <c r="I202" s="79"/>
      <c r="J202" s="79"/>
      <c r="K202" s="79"/>
    </row>
    <row r="203" spans="1:11" ht="12">
      <c r="A203" s="79"/>
      <c r="B203" s="79"/>
      <c r="C203" s="79"/>
      <c r="D203" s="79"/>
      <c r="E203" s="79"/>
      <c r="F203" s="79"/>
      <c r="G203" s="79"/>
      <c r="H203" s="79"/>
      <c r="I203" s="79"/>
      <c r="J203" s="79"/>
      <c r="K203" s="79"/>
    </row>
    <row r="204" spans="1:11" ht="12">
      <c r="A204" s="79"/>
      <c r="B204" s="79"/>
      <c r="C204" s="79"/>
      <c r="D204" s="79"/>
      <c r="E204" s="79"/>
      <c r="F204" s="79"/>
      <c r="G204" s="79"/>
      <c r="H204" s="79"/>
      <c r="I204" s="79"/>
      <c r="J204" s="79"/>
      <c r="K204" s="79"/>
    </row>
    <row r="205" spans="1:11" ht="12">
      <c r="A205" s="79"/>
      <c r="B205" s="79"/>
      <c r="C205" s="79"/>
      <c r="D205" s="79"/>
      <c r="E205" s="79"/>
      <c r="F205" s="79"/>
      <c r="G205" s="79"/>
      <c r="H205" s="79"/>
      <c r="I205" s="79"/>
      <c r="J205" s="79"/>
      <c r="K205" s="79"/>
    </row>
    <row r="206" spans="1:11" ht="12">
      <c r="A206" s="79"/>
      <c r="B206" s="79"/>
      <c r="C206" s="79"/>
      <c r="D206" s="79"/>
      <c r="E206" s="79"/>
      <c r="F206" s="79"/>
      <c r="G206" s="79"/>
      <c r="H206" s="79"/>
      <c r="I206" s="79"/>
      <c r="J206" s="79"/>
      <c r="K206" s="79"/>
    </row>
    <row r="207" spans="1:11" ht="12">
      <c r="A207" s="79"/>
      <c r="B207" s="79"/>
      <c r="C207" s="79"/>
      <c r="D207" s="79"/>
      <c r="E207" s="79"/>
      <c r="F207" s="79"/>
      <c r="G207" s="79"/>
      <c r="H207" s="79"/>
      <c r="I207" s="79"/>
      <c r="J207" s="79"/>
      <c r="K207" s="79"/>
    </row>
    <row r="208" spans="1:11" ht="12">
      <c r="A208" s="79"/>
      <c r="B208" s="79"/>
      <c r="C208" s="79"/>
      <c r="D208" s="79"/>
      <c r="E208" s="79"/>
      <c r="F208" s="79"/>
      <c r="G208" s="79"/>
      <c r="H208" s="79"/>
      <c r="I208" s="79"/>
      <c r="J208" s="79"/>
      <c r="K208" s="79"/>
    </row>
    <row r="209" spans="1:11" ht="12">
      <c r="A209" s="79"/>
      <c r="B209" s="79"/>
      <c r="C209" s="79"/>
      <c r="D209" s="79"/>
      <c r="E209" s="79"/>
      <c r="F209" s="79"/>
      <c r="G209" s="79"/>
      <c r="H209" s="79"/>
      <c r="I209" s="79"/>
      <c r="J209" s="79"/>
      <c r="K209" s="79"/>
    </row>
    <row r="210" spans="1:11" ht="12">
      <c r="A210" s="79"/>
      <c r="B210" s="79"/>
      <c r="C210" s="79"/>
      <c r="D210" s="79"/>
      <c r="E210" s="79"/>
      <c r="F210" s="79"/>
      <c r="G210" s="79"/>
      <c r="H210" s="79"/>
      <c r="I210" s="79"/>
      <c r="J210" s="79"/>
      <c r="K210" s="79"/>
    </row>
    <row r="211" spans="1:11" ht="12">
      <c r="A211" s="79"/>
      <c r="B211" s="79"/>
      <c r="C211" s="79"/>
      <c r="D211" s="79"/>
      <c r="E211" s="79"/>
      <c r="F211" s="79"/>
      <c r="G211" s="79"/>
      <c r="H211" s="79"/>
      <c r="I211" s="79"/>
      <c r="J211" s="79"/>
      <c r="K211" s="79"/>
    </row>
    <row r="212" spans="1:11" ht="12">
      <c r="A212" s="79"/>
      <c r="B212" s="79"/>
      <c r="C212" s="79"/>
      <c r="D212" s="79"/>
      <c r="E212" s="79"/>
      <c r="F212" s="79"/>
      <c r="G212" s="79"/>
      <c r="H212" s="79"/>
      <c r="I212" s="79"/>
      <c r="J212" s="79"/>
      <c r="K212" s="79"/>
    </row>
    <row r="213" spans="1:11" ht="12">
      <c r="A213" s="79"/>
      <c r="B213" s="79"/>
      <c r="C213" s="79"/>
      <c r="D213" s="79"/>
      <c r="E213" s="79"/>
      <c r="F213" s="79"/>
      <c r="G213" s="79"/>
      <c r="H213" s="79"/>
      <c r="I213" s="79"/>
      <c r="J213" s="79"/>
      <c r="K213" s="79"/>
    </row>
    <row r="214" spans="1:11" ht="12">
      <c r="A214" s="79"/>
      <c r="B214" s="79"/>
      <c r="C214" s="79"/>
      <c r="D214" s="79"/>
      <c r="E214" s="79"/>
      <c r="F214" s="79"/>
      <c r="G214" s="79"/>
      <c r="H214" s="79"/>
      <c r="I214" s="79"/>
      <c r="J214" s="79"/>
      <c r="K214" s="79"/>
    </row>
    <row r="215" spans="1:11" ht="12">
      <c r="A215" s="79"/>
      <c r="B215" s="79"/>
      <c r="C215" s="79"/>
      <c r="D215" s="79"/>
      <c r="E215" s="79"/>
      <c r="F215" s="79"/>
      <c r="G215" s="79"/>
      <c r="H215" s="79"/>
      <c r="I215" s="79"/>
      <c r="J215" s="79"/>
      <c r="K215" s="79"/>
    </row>
    <row r="216" spans="1:11" ht="12">
      <c r="A216" s="79"/>
      <c r="B216" s="79"/>
      <c r="C216" s="79"/>
      <c r="D216" s="79"/>
      <c r="E216" s="79"/>
      <c r="F216" s="79"/>
      <c r="G216" s="79"/>
      <c r="H216" s="79"/>
      <c r="I216" s="79"/>
      <c r="J216" s="79"/>
      <c r="K216" s="79"/>
    </row>
    <row r="217" spans="1:11" ht="12">
      <c r="A217" s="79"/>
      <c r="B217" s="79"/>
      <c r="C217" s="79"/>
      <c r="D217" s="79"/>
      <c r="E217" s="79"/>
      <c r="F217" s="79"/>
      <c r="G217" s="79"/>
      <c r="H217" s="79"/>
      <c r="I217" s="79"/>
      <c r="J217" s="79"/>
      <c r="K217" s="79"/>
    </row>
    <row r="218" spans="1:11" ht="12">
      <c r="A218" s="79"/>
      <c r="B218" s="79"/>
      <c r="C218" s="79"/>
      <c r="D218" s="79"/>
      <c r="E218" s="79"/>
      <c r="F218" s="79"/>
      <c r="G218" s="79"/>
      <c r="H218" s="79"/>
      <c r="I218" s="79"/>
      <c r="J218" s="79"/>
      <c r="K218" s="79"/>
    </row>
    <row r="219" spans="1:11" ht="12">
      <c r="A219" s="79"/>
      <c r="B219" s="79"/>
      <c r="C219" s="79"/>
      <c r="D219" s="79"/>
      <c r="E219" s="79"/>
      <c r="F219" s="79"/>
      <c r="G219" s="79"/>
      <c r="H219" s="79"/>
      <c r="I219" s="79"/>
      <c r="J219" s="79"/>
      <c r="K219" s="79"/>
    </row>
    <row r="220" spans="1:11" ht="12">
      <c r="A220" s="79"/>
      <c r="B220" s="79"/>
      <c r="C220" s="79"/>
      <c r="D220" s="79"/>
      <c r="E220" s="79"/>
      <c r="F220" s="79"/>
      <c r="G220" s="79"/>
      <c r="H220" s="79"/>
      <c r="I220" s="79"/>
      <c r="J220" s="79"/>
      <c r="K220" s="79"/>
    </row>
    <row r="221" spans="1:11" ht="12">
      <c r="A221" s="79"/>
      <c r="B221" s="79"/>
      <c r="C221" s="79"/>
      <c r="D221" s="79"/>
      <c r="E221" s="79"/>
      <c r="F221" s="79"/>
      <c r="G221" s="79"/>
      <c r="H221" s="79"/>
      <c r="I221" s="79"/>
      <c r="J221" s="79"/>
      <c r="K221" s="79"/>
    </row>
    <row r="222" spans="1:11" ht="12">
      <c r="A222" s="79"/>
      <c r="B222" s="79"/>
      <c r="C222" s="79"/>
      <c r="D222" s="79"/>
      <c r="E222" s="79"/>
      <c r="F222" s="79"/>
      <c r="G222" s="79"/>
      <c r="H222" s="79"/>
      <c r="I222" s="79"/>
      <c r="J222" s="79"/>
      <c r="K222" s="79"/>
    </row>
    <row r="223" spans="1:11" ht="12">
      <c r="A223" s="79"/>
      <c r="B223" s="79"/>
      <c r="C223" s="79"/>
      <c r="D223" s="79"/>
      <c r="E223" s="79"/>
      <c r="F223" s="79"/>
      <c r="G223" s="79"/>
      <c r="H223" s="79"/>
      <c r="I223" s="79"/>
      <c r="J223" s="79"/>
      <c r="K223" s="79"/>
    </row>
    <row r="224" spans="1:11" ht="12">
      <c r="A224" s="79"/>
      <c r="B224" s="79"/>
      <c r="C224" s="79"/>
      <c r="D224" s="79"/>
      <c r="E224" s="79"/>
      <c r="F224" s="79"/>
      <c r="G224" s="79"/>
      <c r="H224" s="79"/>
      <c r="I224" s="79"/>
      <c r="J224" s="79"/>
      <c r="K224" s="79"/>
    </row>
    <row r="225" spans="1:11" ht="12">
      <c r="A225" s="79"/>
      <c r="B225" s="79"/>
      <c r="C225" s="79"/>
      <c r="D225" s="79"/>
      <c r="E225" s="79"/>
      <c r="F225" s="79"/>
      <c r="G225" s="79"/>
      <c r="H225" s="79"/>
      <c r="I225" s="79"/>
      <c r="J225" s="79"/>
      <c r="K225" s="79"/>
    </row>
    <row r="226" spans="1:11" ht="12">
      <c r="A226" s="79"/>
      <c r="B226" s="79"/>
      <c r="C226" s="79"/>
      <c r="D226" s="79"/>
      <c r="E226" s="79"/>
      <c r="F226" s="79"/>
      <c r="G226" s="79"/>
      <c r="H226" s="79"/>
      <c r="I226" s="79"/>
      <c r="J226" s="79"/>
      <c r="K226" s="79"/>
    </row>
    <row r="227" spans="1:11" ht="12">
      <c r="A227" s="79"/>
      <c r="B227" s="79"/>
      <c r="C227" s="79"/>
      <c r="D227" s="79"/>
      <c r="E227" s="79"/>
      <c r="F227" s="79"/>
      <c r="G227" s="79"/>
      <c r="H227" s="79"/>
      <c r="I227" s="79"/>
      <c r="J227" s="79"/>
      <c r="K227" s="79"/>
    </row>
    <row r="228" spans="1:11" ht="12">
      <c r="A228" s="79"/>
      <c r="B228" s="79"/>
      <c r="C228" s="79"/>
      <c r="D228" s="79"/>
      <c r="E228" s="79"/>
      <c r="F228" s="79"/>
      <c r="G228" s="79"/>
      <c r="H228" s="79"/>
      <c r="I228" s="79"/>
      <c r="J228" s="79"/>
      <c r="K228" s="79"/>
    </row>
    <row r="229" spans="1:11" ht="12">
      <c r="A229" s="79"/>
      <c r="B229" s="79"/>
      <c r="C229" s="79"/>
      <c r="D229" s="79"/>
      <c r="E229" s="79"/>
      <c r="F229" s="79"/>
      <c r="G229" s="79"/>
      <c r="H229" s="79"/>
      <c r="I229" s="79"/>
      <c r="J229" s="79"/>
      <c r="K229" s="79"/>
    </row>
    <row r="230" spans="1:11" ht="12">
      <c r="A230" s="79"/>
      <c r="B230" s="79"/>
      <c r="C230" s="79"/>
      <c r="D230" s="79"/>
      <c r="E230" s="79"/>
      <c r="F230" s="79"/>
      <c r="G230" s="79"/>
      <c r="H230" s="79"/>
      <c r="I230" s="79"/>
      <c r="J230" s="79"/>
      <c r="K230" s="79"/>
    </row>
    <row r="231" spans="1:11" ht="12">
      <c r="A231" s="79"/>
      <c r="B231" s="79"/>
      <c r="C231" s="79"/>
      <c r="D231" s="79"/>
      <c r="E231" s="79"/>
      <c r="F231" s="79"/>
      <c r="G231" s="79"/>
      <c r="H231" s="79"/>
      <c r="I231" s="79"/>
      <c r="J231" s="79"/>
      <c r="K231" s="79"/>
    </row>
    <row r="232" spans="1:11" ht="12">
      <c r="A232" s="79"/>
      <c r="B232" s="79"/>
      <c r="C232" s="79"/>
      <c r="D232" s="79"/>
      <c r="E232" s="79"/>
      <c r="F232" s="79"/>
      <c r="G232" s="79"/>
      <c r="H232" s="79"/>
      <c r="I232" s="79"/>
      <c r="J232" s="79"/>
      <c r="K232" s="79"/>
    </row>
    <row r="233" spans="1:11" ht="12">
      <c r="A233" s="79"/>
      <c r="B233" s="79"/>
      <c r="C233" s="79"/>
      <c r="D233" s="79"/>
      <c r="E233" s="79"/>
      <c r="F233" s="79"/>
      <c r="G233" s="79"/>
      <c r="H233" s="79"/>
      <c r="I233" s="79"/>
      <c r="J233" s="79"/>
      <c r="K233" s="79"/>
    </row>
    <row r="234" spans="1:11" ht="12">
      <c r="A234" s="79"/>
      <c r="B234" s="79"/>
      <c r="C234" s="79"/>
      <c r="D234" s="79"/>
      <c r="E234" s="79"/>
      <c r="F234" s="79"/>
      <c r="G234" s="79"/>
      <c r="H234" s="79"/>
      <c r="I234" s="79"/>
      <c r="J234" s="79"/>
      <c r="K234" s="79"/>
    </row>
    <row r="235" spans="1:11" ht="12">
      <c r="A235" s="79"/>
      <c r="B235" s="79"/>
      <c r="C235" s="79"/>
      <c r="D235" s="79"/>
      <c r="E235" s="79"/>
      <c r="F235" s="79"/>
      <c r="G235" s="79"/>
      <c r="H235" s="79"/>
      <c r="I235" s="79"/>
      <c r="J235" s="79"/>
      <c r="K235" s="79"/>
    </row>
    <row r="236" spans="1:11" ht="12">
      <c r="A236" s="79"/>
      <c r="B236" s="79"/>
      <c r="C236" s="79"/>
      <c r="D236" s="79"/>
      <c r="E236" s="79"/>
      <c r="F236" s="79"/>
      <c r="G236" s="79"/>
      <c r="H236" s="79"/>
      <c r="I236" s="79"/>
      <c r="J236" s="79"/>
      <c r="K236" s="79"/>
    </row>
    <row r="237" spans="1:11" ht="12">
      <c r="A237" s="79"/>
      <c r="B237" s="79"/>
      <c r="C237" s="79"/>
      <c r="D237" s="79"/>
      <c r="E237" s="79"/>
      <c r="F237" s="79"/>
      <c r="G237" s="79"/>
      <c r="H237" s="79"/>
      <c r="I237" s="79"/>
      <c r="J237" s="79"/>
      <c r="K237" s="79"/>
    </row>
    <row r="238" spans="1:11" ht="12">
      <c r="A238" s="79"/>
      <c r="B238" s="79"/>
      <c r="C238" s="79"/>
      <c r="D238" s="79"/>
      <c r="E238" s="79"/>
      <c r="F238" s="79"/>
      <c r="G238" s="79"/>
      <c r="H238" s="79"/>
      <c r="I238" s="79"/>
      <c r="J238" s="79"/>
      <c r="K238" s="79"/>
    </row>
    <row r="239" spans="1:11" ht="12">
      <c r="A239" s="79"/>
      <c r="B239" s="79"/>
      <c r="C239" s="79"/>
      <c r="D239" s="79"/>
      <c r="E239" s="79"/>
      <c r="F239" s="79"/>
      <c r="G239" s="79"/>
      <c r="H239" s="79"/>
      <c r="I239" s="79"/>
      <c r="J239" s="79"/>
      <c r="K239" s="79"/>
    </row>
    <row r="240" spans="1:11" ht="12">
      <c r="A240" s="79"/>
      <c r="B240" s="79"/>
      <c r="C240" s="79"/>
      <c r="D240" s="79"/>
      <c r="E240" s="79"/>
      <c r="F240" s="79"/>
      <c r="G240" s="79"/>
      <c r="H240" s="79"/>
      <c r="I240" s="79"/>
      <c r="J240" s="79"/>
      <c r="K240" s="79"/>
    </row>
    <row r="241" spans="1:11" ht="12">
      <c r="A241" s="79"/>
      <c r="B241" s="79"/>
      <c r="C241" s="79"/>
      <c r="D241" s="79"/>
      <c r="E241" s="79"/>
      <c r="F241" s="79"/>
      <c r="G241" s="79"/>
      <c r="H241" s="79"/>
      <c r="I241" s="79"/>
      <c r="J241" s="79"/>
      <c r="K241" s="79"/>
    </row>
    <row r="242" spans="1:11" ht="12">
      <c r="A242" s="79"/>
      <c r="B242" s="79"/>
      <c r="C242" s="79"/>
      <c r="D242" s="79"/>
      <c r="E242" s="79"/>
      <c r="F242" s="79"/>
      <c r="G242" s="79"/>
      <c r="H242" s="79"/>
      <c r="I242" s="79"/>
      <c r="J242" s="79"/>
      <c r="K242" s="79"/>
    </row>
    <row r="243" spans="1:11" ht="12">
      <c r="A243" s="79"/>
      <c r="B243" s="79"/>
      <c r="C243" s="79"/>
      <c r="D243" s="79"/>
      <c r="E243" s="79"/>
      <c r="F243" s="79"/>
      <c r="G243" s="79"/>
      <c r="H243" s="79"/>
      <c r="I243" s="79"/>
      <c r="J243" s="79"/>
      <c r="K243" s="79"/>
    </row>
    <row r="244" spans="1:11" ht="12">
      <c r="A244" s="79"/>
      <c r="B244" s="79"/>
      <c r="C244" s="79"/>
      <c r="D244" s="79"/>
      <c r="E244" s="79"/>
      <c r="F244" s="79"/>
      <c r="G244" s="79"/>
      <c r="H244" s="79"/>
      <c r="I244" s="79"/>
      <c r="J244" s="79"/>
      <c r="K244" s="79"/>
    </row>
    <row r="245" spans="1:11" ht="12">
      <c r="A245" s="79"/>
      <c r="B245" s="79"/>
      <c r="C245" s="79"/>
      <c r="D245" s="79"/>
      <c r="E245" s="79"/>
      <c r="F245" s="79"/>
      <c r="G245" s="79"/>
      <c r="H245" s="79"/>
      <c r="I245" s="79"/>
      <c r="J245" s="79"/>
      <c r="K245" s="79"/>
    </row>
    <row r="246" spans="1:11" ht="12">
      <c r="A246" s="79"/>
      <c r="B246" s="79"/>
      <c r="C246" s="79"/>
      <c r="D246" s="79"/>
      <c r="E246" s="79"/>
      <c r="F246" s="79"/>
      <c r="G246" s="79"/>
      <c r="H246" s="79"/>
      <c r="I246" s="79"/>
      <c r="J246" s="79"/>
      <c r="K246" s="79"/>
    </row>
    <row r="247" spans="1:11" ht="12">
      <c r="A247" s="79"/>
      <c r="B247" s="79"/>
      <c r="C247" s="79"/>
      <c r="D247" s="79"/>
      <c r="E247" s="79"/>
      <c r="F247" s="79"/>
      <c r="G247" s="79"/>
      <c r="H247" s="79"/>
      <c r="I247" s="79"/>
      <c r="J247" s="79"/>
      <c r="K247" s="79"/>
    </row>
    <row r="248" spans="1:11" ht="12">
      <c r="A248" s="79"/>
      <c r="B248" s="79"/>
      <c r="C248" s="79"/>
      <c r="D248" s="79"/>
      <c r="E248" s="79"/>
      <c r="F248" s="79"/>
      <c r="G248" s="79"/>
      <c r="H248" s="79"/>
      <c r="I248" s="79"/>
      <c r="J248" s="79"/>
      <c r="K248" s="79"/>
    </row>
    <row r="249" spans="1:11" ht="12">
      <c r="A249" s="79"/>
      <c r="B249" s="79"/>
      <c r="C249" s="79"/>
      <c r="D249" s="79"/>
      <c r="E249" s="79"/>
      <c r="F249" s="79"/>
      <c r="G249" s="79"/>
      <c r="H249" s="79"/>
      <c r="I249" s="79"/>
      <c r="J249" s="79"/>
      <c r="K249" s="79"/>
    </row>
    <row r="250" spans="1:11" ht="12">
      <c r="A250" s="79"/>
      <c r="B250" s="79"/>
      <c r="C250" s="79"/>
      <c r="D250" s="79"/>
      <c r="E250" s="79"/>
      <c r="F250" s="79"/>
      <c r="G250" s="79"/>
      <c r="H250" s="79"/>
      <c r="I250" s="79"/>
      <c r="J250" s="79"/>
      <c r="K250" s="79"/>
    </row>
    <row r="251" spans="1:11" ht="12">
      <c r="A251" s="79"/>
      <c r="B251" s="79"/>
      <c r="C251" s="79"/>
      <c r="D251" s="79"/>
      <c r="E251" s="79"/>
      <c r="F251" s="79"/>
      <c r="G251" s="79"/>
      <c r="H251" s="79"/>
      <c r="I251" s="79"/>
      <c r="J251" s="79"/>
      <c r="K251" s="79"/>
    </row>
    <row r="252" spans="1:11" ht="12">
      <c r="A252" s="79"/>
      <c r="B252" s="79"/>
      <c r="C252" s="79"/>
      <c r="D252" s="79"/>
      <c r="E252" s="79"/>
      <c r="F252" s="79"/>
      <c r="G252" s="79"/>
      <c r="H252" s="79"/>
      <c r="I252" s="79"/>
      <c r="J252" s="79"/>
      <c r="K252" s="79"/>
    </row>
    <row r="253" spans="1:11" ht="12">
      <c r="A253" s="79"/>
      <c r="B253" s="79"/>
      <c r="C253" s="79"/>
      <c r="D253" s="79"/>
      <c r="E253" s="79"/>
      <c r="F253" s="79"/>
      <c r="G253" s="79"/>
      <c r="H253" s="79"/>
      <c r="I253" s="79"/>
      <c r="J253" s="79"/>
      <c r="K253" s="79"/>
    </row>
    <row r="254" spans="1:11" ht="12">
      <c r="A254" s="79"/>
      <c r="B254" s="79"/>
      <c r="C254" s="79"/>
      <c r="D254" s="79"/>
      <c r="E254" s="79"/>
      <c r="F254" s="79"/>
      <c r="G254" s="79"/>
      <c r="H254" s="79"/>
      <c r="I254" s="79"/>
      <c r="J254" s="79"/>
      <c r="K254" s="79"/>
    </row>
    <row r="255" spans="1:11" ht="12">
      <c r="A255" s="79"/>
      <c r="B255" s="79"/>
      <c r="C255" s="79"/>
      <c r="D255" s="79"/>
      <c r="E255" s="79"/>
      <c r="F255" s="79"/>
      <c r="G255" s="79"/>
      <c r="H255" s="79"/>
      <c r="I255" s="79"/>
      <c r="J255" s="79"/>
      <c r="K255" s="79"/>
    </row>
    <row r="256" spans="1:11" ht="12">
      <c r="A256" s="79"/>
      <c r="B256" s="79"/>
      <c r="C256" s="79"/>
      <c r="D256" s="79"/>
      <c r="E256" s="79"/>
      <c r="F256" s="79"/>
      <c r="G256" s="79"/>
      <c r="H256" s="79"/>
      <c r="I256" s="79"/>
      <c r="J256" s="79"/>
      <c r="K256" s="79"/>
    </row>
    <row r="257" spans="1:11" ht="12">
      <c r="A257" s="79"/>
      <c r="B257" s="79"/>
      <c r="C257" s="79"/>
      <c r="D257" s="79"/>
      <c r="E257" s="79"/>
      <c r="F257" s="79"/>
      <c r="G257" s="79"/>
      <c r="H257" s="79"/>
      <c r="I257" s="79"/>
      <c r="J257" s="79"/>
      <c r="K257" s="79"/>
    </row>
    <row r="258" spans="1:11" ht="12">
      <c r="A258" s="79"/>
      <c r="B258" s="79"/>
      <c r="C258" s="79"/>
      <c r="D258" s="79"/>
      <c r="E258" s="79"/>
      <c r="F258" s="79"/>
      <c r="G258" s="79"/>
      <c r="H258" s="79"/>
      <c r="I258" s="79"/>
      <c r="J258" s="79"/>
      <c r="K258" s="79"/>
    </row>
    <row r="259" spans="1:11" ht="12">
      <c r="A259" s="79"/>
      <c r="B259" s="79"/>
      <c r="C259" s="79"/>
      <c r="D259" s="79"/>
      <c r="E259" s="79"/>
      <c r="F259" s="79"/>
      <c r="G259" s="79"/>
      <c r="H259" s="79"/>
      <c r="I259" s="79"/>
      <c r="J259" s="79"/>
      <c r="K259" s="79"/>
    </row>
    <row r="260" spans="1:11" ht="12">
      <c r="A260" s="79"/>
      <c r="B260" s="79"/>
      <c r="C260" s="79"/>
      <c r="D260" s="79"/>
      <c r="E260" s="79"/>
      <c r="F260" s="79"/>
      <c r="G260" s="79"/>
      <c r="H260" s="79"/>
      <c r="I260" s="79"/>
      <c r="J260" s="79"/>
      <c r="K260" s="79"/>
    </row>
    <row r="261" spans="1:11" ht="12">
      <c r="A261" s="79"/>
      <c r="B261" s="79"/>
      <c r="C261" s="79"/>
      <c r="D261" s="79"/>
      <c r="E261" s="79"/>
      <c r="F261" s="79"/>
      <c r="G261" s="79"/>
      <c r="H261" s="79"/>
      <c r="I261" s="79"/>
      <c r="J261" s="79"/>
      <c r="K261" s="79"/>
    </row>
    <row r="262" spans="1:11" ht="12">
      <c r="A262" s="79"/>
      <c r="B262" s="79"/>
      <c r="C262" s="79"/>
      <c r="D262" s="79"/>
      <c r="E262" s="79"/>
      <c r="F262" s="79"/>
      <c r="G262" s="79"/>
      <c r="H262" s="79"/>
      <c r="I262" s="79"/>
      <c r="J262" s="79"/>
      <c r="K262" s="79"/>
    </row>
    <row r="263" spans="1:11" ht="12">
      <c r="A263" s="79"/>
      <c r="B263" s="79"/>
      <c r="C263" s="79"/>
      <c r="D263" s="79"/>
      <c r="E263" s="79"/>
      <c r="F263" s="79"/>
      <c r="G263" s="79"/>
      <c r="H263" s="79"/>
      <c r="I263" s="79"/>
      <c r="J263" s="79"/>
      <c r="K263" s="79"/>
    </row>
    <row r="264" spans="1:11" ht="12">
      <c r="A264" s="79"/>
      <c r="B264" s="79"/>
      <c r="C264" s="79"/>
      <c r="D264" s="79"/>
      <c r="E264" s="79"/>
      <c r="F264" s="79"/>
      <c r="G264" s="79"/>
      <c r="H264" s="79"/>
      <c r="I264" s="79"/>
      <c r="J264" s="79"/>
      <c r="K264" s="79"/>
    </row>
    <row r="265" spans="1:11" ht="12">
      <c r="A265" s="79"/>
      <c r="B265" s="79"/>
      <c r="C265" s="79"/>
      <c r="D265" s="79"/>
      <c r="E265" s="79"/>
      <c r="F265" s="79"/>
      <c r="G265" s="79"/>
      <c r="H265" s="79"/>
      <c r="I265" s="79"/>
      <c r="J265" s="79"/>
      <c r="K265" s="79"/>
    </row>
    <row r="266" spans="1:11" ht="12">
      <c r="A266" s="79"/>
      <c r="B266" s="79"/>
      <c r="C266" s="79"/>
      <c r="D266" s="79"/>
      <c r="E266" s="79"/>
      <c r="F266" s="79"/>
      <c r="G266" s="79"/>
      <c r="H266" s="79"/>
      <c r="I266" s="79"/>
      <c r="J266" s="79"/>
      <c r="K266" s="79"/>
    </row>
    <row r="267" spans="1:11" ht="12">
      <c r="A267" s="79"/>
      <c r="B267" s="79"/>
      <c r="C267" s="79"/>
      <c r="D267" s="79"/>
      <c r="E267" s="79"/>
      <c r="F267" s="79"/>
      <c r="G267" s="79"/>
      <c r="H267" s="79"/>
      <c r="I267" s="79"/>
      <c r="J267" s="79"/>
      <c r="K267" s="79"/>
    </row>
    <row r="268" spans="1:11" ht="12">
      <c r="A268" s="79"/>
      <c r="B268" s="79"/>
      <c r="C268" s="79"/>
      <c r="D268" s="79"/>
      <c r="E268" s="79"/>
      <c r="F268" s="79"/>
      <c r="G268" s="79"/>
      <c r="H268" s="79"/>
      <c r="I268" s="79"/>
      <c r="J268" s="79"/>
      <c r="K268" s="79"/>
    </row>
    <row r="269" spans="1:11" ht="12">
      <c r="A269" s="79"/>
      <c r="B269" s="79"/>
      <c r="C269" s="79"/>
      <c r="D269" s="79"/>
      <c r="E269" s="79"/>
      <c r="F269" s="79"/>
      <c r="G269" s="79"/>
      <c r="H269" s="79"/>
      <c r="I269" s="79"/>
      <c r="J269" s="79"/>
      <c r="K269" s="79"/>
    </row>
    <row r="270" spans="1:11" ht="12">
      <c r="A270" s="79"/>
      <c r="B270" s="79"/>
      <c r="C270" s="79"/>
      <c r="D270" s="79"/>
      <c r="E270" s="79"/>
      <c r="F270" s="79"/>
      <c r="G270" s="79"/>
      <c r="H270" s="79"/>
      <c r="I270" s="79"/>
      <c r="J270" s="79"/>
      <c r="K270" s="79"/>
    </row>
    <row r="271" spans="1:11" ht="12">
      <c r="A271" s="79"/>
      <c r="B271" s="79"/>
      <c r="C271" s="79"/>
      <c r="D271" s="79"/>
      <c r="E271" s="79"/>
      <c r="F271" s="79"/>
      <c r="G271" s="79"/>
      <c r="H271" s="79"/>
      <c r="I271" s="79"/>
      <c r="J271" s="79"/>
      <c r="K271" s="79"/>
    </row>
    <row r="272" spans="1:11" ht="12">
      <c r="A272" s="79"/>
      <c r="B272" s="79"/>
      <c r="C272" s="79"/>
      <c r="D272" s="79"/>
      <c r="E272" s="79"/>
      <c r="F272" s="79"/>
      <c r="G272" s="79"/>
      <c r="H272" s="79"/>
      <c r="I272" s="79"/>
      <c r="J272" s="79"/>
      <c r="K272" s="79"/>
    </row>
    <row r="273" spans="1:11" ht="12">
      <c r="A273" s="79"/>
      <c r="B273" s="79"/>
      <c r="C273" s="79"/>
      <c r="D273" s="79"/>
      <c r="E273" s="79"/>
      <c r="F273" s="79"/>
      <c r="G273" s="79"/>
      <c r="H273" s="79"/>
      <c r="I273" s="79"/>
      <c r="J273" s="79"/>
      <c r="K273" s="79"/>
    </row>
    <row r="274" spans="1:11" ht="12">
      <c r="A274" s="79"/>
      <c r="B274" s="79"/>
      <c r="C274" s="79"/>
      <c r="D274" s="79"/>
      <c r="E274" s="79"/>
      <c r="F274" s="79"/>
      <c r="G274" s="79"/>
      <c r="H274" s="79"/>
      <c r="I274" s="79"/>
      <c r="J274" s="79"/>
      <c r="K274" s="79"/>
    </row>
    <row r="275" spans="1:11" ht="12">
      <c r="A275" s="79"/>
      <c r="B275" s="79"/>
      <c r="C275" s="79"/>
      <c r="D275" s="79"/>
      <c r="E275" s="79"/>
      <c r="F275" s="79"/>
      <c r="G275" s="79"/>
      <c r="H275" s="79"/>
      <c r="I275" s="79"/>
      <c r="J275" s="79"/>
      <c r="K275" s="79"/>
    </row>
    <row r="276" spans="1:11" ht="12">
      <c r="A276" s="79"/>
      <c r="B276" s="79"/>
      <c r="C276" s="79"/>
      <c r="D276" s="79"/>
      <c r="E276" s="79"/>
      <c r="F276" s="79"/>
      <c r="G276" s="79"/>
      <c r="H276" s="79"/>
      <c r="I276" s="79"/>
      <c r="J276" s="79"/>
      <c r="K276" s="79"/>
    </row>
    <row r="277" spans="1:11" ht="12">
      <c r="A277" s="79"/>
      <c r="B277" s="79"/>
      <c r="C277" s="79"/>
      <c r="D277" s="79"/>
      <c r="E277" s="79"/>
      <c r="F277" s="79"/>
      <c r="G277" s="79"/>
      <c r="H277" s="79"/>
      <c r="I277" s="79"/>
      <c r="J277" s="79"/>
      <c r="K277" s="79"/>
    </row>
    <row r="278" spans="1:11" ht="12">
      <c r="A278" s="79"/>
      <c r="B278" s="79"/>
      <c r="C278" s="79"/>
      <c r="D278" s="79"/>
      <c r="E278" s="79"/>
      <c r="F278" s="79"/>
      <c r="G278" s="79"/>
      <c r="H278" s="79"/>
      <c r="I278" s="79"/>
      <c r="J278" s="79"/>
      <c r="K278" s="79"/>
    </row>
    <row r="279" spans="1:11" ht="12">
      <c r="A279" s="79"/>
      <c r="B279" s="79"/>
      <c r="C279" s="79"/>
      <c r="D279" s="79"/>
      <c r="E279" s="79"/>
      <c r="F279" s="79"/>
      <c r="G279" s="79"/>
      <c r="H279" s="79"/>
      <c r="I279" s="79"/>
      <c r="J279" s="79"/>
      <c r="K279" s="79"/>
    </row>
    <row r="280" spans="1:11" ht="12">
      <c r="A280" s="79"/>
      <c r="B280" s="79"/>
      <c r="C280" s="79"/>
      <c r="D280" s="79"/>
      <c r="E280" s="79"/>
      <c r="F280" s="79"/>
      <c r="G280" s="79"/>
      <c r="H280" s="79"/>
      <c r="I280" s="79"/>
      <c r="J280" s="79"/>
      <c r="K280" s="79"/>
    </row>
    <row r="281" spans="1:11" ht="12">
      <c r="A281" s="79"/>
      <c r="B281" s="79"/>
      <c r="C281" s="79"/>
      <c r="D281" s="79"/>
      <c r="E281" s="79"/>
      <c r="F281" s="79"/>
      <c r="G281" s="79"/>
      <c r="H281" s="79"/>
      <c r="I281" s="79"/>
      <c r="J281" s="79"/>
      <c r="K281" s="79"/>
    </row>
    <row r="282" spans="1:11" ht="12">
      <c r="A282" s="79"/>
      <c r="B282" s="79"/>
      <c r="C282" s="79"/>
      <c r="D282" s="79"/>
      <c r="E282" s="79"/>
      <c r="F282" s="79"/>
      <c r="G282" s="79"/>
      <c r="H282" s="79"/>
      <c r="I282" s="79"/>
      <c r="J282" s="79"/>
      <c r="K282" s="79"/>
    </row>
    <row r="283" spans="1:11" ht="12">
      <c r="A283" s="79"/>
      <c r="B283" s="79"/>
      <c r="C283" s="79"/>
      <c r="D283" s="79"/>
      <c r="E283" s="79"/>
      <c r="F283" s="79"/>
      <c r="G283" s="79"/>
      <c r="H283" s="79"/>
      <c r="I283" s="79"/>
      <c r="J283" s="79"/>
      <c r="K283" s="79"/>
    </row>
    <row r="284" spans="1:11" ht="12">
      <c r="A284" s="79"/>
      <c r="B284" s="79"/>
      <c r="C284" s="79"/>
      <c r="D284" s="79"/>
      <c r="E284" s="79"/>
      <c r="F284" s="79"/>
      <c r="G284" s="79"/>
      <c r="H284" s="79"/>
      <c r="I284" s="79"/>
      <c r="J284" s="79"/>
      <c r="K284" s="79"/>
    </row>
    <row r="285" spans="1:11" ht="12">
      <c r="A285" s="79"/>
      <c r="B285" s="79"/>
      <c r="C285" s="79"/>
      <c r="D285" s="79"/>
      <c r="E285" s="79"/>
      <c r="F285" s="79"/>
      <c r="G285" s="79"/>
      <c r="H285" s="79"/>
      <c r="I285" s="79"/>
      <c r="J285" s="79"/>
      <c r="K285" s="79"/>
    </row>
    <row r="286" spans="1:11" ht="12">
      <c r="A286" s="79"/>
      <c r="B286" s="79"/>
      <c r="C286" s="79"/>
      <c r="D286" s="79"/>
      <c r="E286" s="79"/>
      <c r="F286" s="79"/>
      <c r="G286" s="79"/>
      <c r="H286" s="79"/>
      <c r="I286" s="79"/>
      <c r="J286" s="79"/>
      <c r="K286" s="79"/>
    </row>
    <row r="287" spans="1:11" ht="12">
      <c r="A287" s="79"/>
      <c r="B287" s="79"/>
      <c r="C287" s="79"/>
      <c r="D287" s="79"/>
      <c r="E287" s="79"/>
      <c r="F287" s="79"/>
      <c r="G287" s="79"/>
      <c r="H287" s="79"/>
      <c r="I287" s="79"/>
      <c r="J287" s="79"/>
      <c r="K287" s="79"/>
    </row>
    <row r="288" spans="1:11" ht="12">
      <c r="A288" s="79"/>
      <c r="B288" s="79"/>
      <c r="C288" s="79"/>
      <c r="D288" s="79"/>
      <c r="E288" s="79"/>
      <c r="F288" s="79"/>
      <c r="G288" s="79"/>
      <c r="H288" s="79"/>
      <c r="I288" s="79"/>
      <c r="J288" s="79"/>
      <c r="K288" s="79"/>
    </row>
    <row r="289" spans="1:11" ht="12">
      <c r="A289" s="79"/>
      <c r="B289" s="79"/>
      <c r="C289" s="79"/>
      <c r="D289" s="79"/>
      <c r="E289" s="79"/>
      <c r="F289" s="79"/>
      <c r="G289" s="79"/>
      <c r="H289" s="79"/>
      <c r="I289" s="79"/>
      <c r="J289" s="79"/>
      <c r="K289" s="79"/>
    </row>
    <row r="290" spans="1:11" ht="12">
      <c r="A290" s="79"/>
      <c r="B290" s="79"/>
      <c r="C290" s="79"/>
      <c r="D290" s="79"/>
      <c r="E290" s="79"/>
      <c r="F290" s="79"/>
      <c r="G290" s="79"/>
      <c r="H290" s="79"/>
      <c r="I290" s="79"/>
      <c r="J290" s="79"/>
      <c r="K290" s="79"/>
    </row>
    <row r="291" spans="1:11" ht="12">
      <c r="A291" s="79"/>
      <c r="B291" s="79"/>
      <c r="C291" s="79"/>
      <c r="D291" s="79"/>
      <c r="E291" s="79"/>
      <c r="F291" s="79"/>
      <c r="G291" s="79"/>
      <c r="H291" s="79"/>
      <c r="I291" s="79"/>
      <c r="J291" s="79"/>
      <c r="K291" s="79"/>
    </row>
    <row r="292" spans="1:11" ht="12">
      <c r="A292" s="79"/>
      <c r="B292" s="79"/>
      <c r="C292" s="79"/>
      <c r="D292" s="79"/>
      <c r="E292" s="79"/>
      <c r="F292" s="79"/>
      <c r="G292" s="79"/>
      <c r="H292" s="79"/>
      <c r="I292" s="79"/>
      <c r="J292" s="79"/>
      <c r="K292" s="79"/>
    </row>
    <row r="293" spans="1:11" ht="12">
      <c r="A293" s="79"/>
      <c r="B293" s="79"/>
      <c r="C293" s="79"/>
      <c r="D293" s="79"/>
      <c r="E293" s="79"/>
      <c r="F293" s="79"/>
      <c r="G293" s="79"/>
      <c r="H293" s="79"/>
      <c r="I293" s="79"/>
      <c r="J293" s="79"/>
      <c r="K293" s="79"/>
    </row>
    <row r="294" spans="1:11" ht="12">
      <c r="A294" s="79"/>
      <c r="B294" s="79"/>
      <c r="C294" s="79"/>
      <c r="D294" s="79"/>
      <c r="E294" s="79"/>
      <c r="F294" s="79"/>
      <c r="G294" s="79"/>
      <c r="H294" s="79"/>
      <c r="I294" s="79"/>
      <c r="J294" s="79"/>
      <c r="K294" s="79"/>
    </row>
    <row r="295" spans="1:11" ht="12">
      <c r="A295" s="79"/>
      <c r="B295" s="79"/>
      <c r="C295" s="79"/>
      <c r="D295" s="79"/>
      <c r="E295" s="79"/>
      <c r="F295" s="79"/>
      <c r="G295" s="79"/>
      <c r="H295" s="79"/>
      <c r="I295" s="79"/>
      <c r="J295" s="79"/>
      <c r="K295" s="79"/>
    </row>
    <row r="296" spans="1:11" ht="12">
      <c r="A296" s="79"/>
      <c r="B296" s="79"/>
      <c r="C296" s="79"/>
      <c r="D296" s="79"/>
      <c r="E296" s="79"/>
      <c r="F296" s="79"/>
      <c r="G296" s="79"/>
      <c r="H296" s="79"/>
      <c r="I296" s="79"/>
      <c r="J296" s="79"/>
      <c r="K296" s="79"/>
    </row>
    <row r="297" spans="1:11" ht="12">
      <c r="A297" s="79"/>
      <c r="B297" s="79"/>
      <c r="C297" s="79"/>
      <c r="D297" s="79"/>
      <c r="E297" s="79"/>
      <c r="F297" s="79"/>
      <c r="G297" s="79"/>
      <c r="H297" s="79"/>
      <c r="I297" s="79"/>
      <c r="J297" s="79"/>
      <c r="K297" s="79"/>
    </row>
    <row r="298" spans="1:11" ht="12">
      <c r="A298" s="79"/>
      <c r="B298" s="79"/>
      <c r="C298" s="79"/>
      <c r="D298" s="79"/>
      <c r="E298" s="79"/>
      <c r="F298" s="79"/>
      <c r="G298" s="79"/>
      <c r="H298" s="79"/>
      <c r="I298" s="79"/>
      <c r="J298" s="79"/>
      <c r="K298" s="79"/>
    </row>
    <row r="299" spans="1:11" ht="12">
      <c r="A299" s="79"/>
      <c r="B299" s="79"/>
      <c r="C299" s="79"/>
      <c r="D299" s="79"/>
      <c r="E299" s="79"/>
      <c r="F299" s="79"/>
      <c r="G299" s="79"/>
      <c r="H299" s="79"/>
      <c r="I299" s="79"/>
      <c r="J299" s="79"/>
      <c r="K299" s="79"/>
    </row>
    <row r="300" spans="1:11" ht="12">
      <c r="A300" s="79"/>
      <c r="B300" s="79"/>
      <c r="C300" s="79"/>
      <c r="D300" s="79"/>
      <c r="E300" s="79"/>
      <c r="F300" s="79"/>
      <c r="G300" s="79"/>
      <c r="H300" s="79"/>
      <c r="I300" s="79"/>
      <c r="J300" s="79"/>
      <c r="K300" s="79"/>
    </row>
    <row r="301" spans="1:11" ht="12">
      <c r="A301" s="79"/>
      <c r="B301" s="79"/>
      <c r="C301" s="79"/>
      <c r="D301" s="79"/>
      <c r="E301" s="79"/>
      <c r="F301" s="79"/>
      <c r="G301" s="79"/>
      <c r="H301" s="79"/>
      <c r="I301" s="79"/>
      <c r="J301" s="79"/>
      <c r="K301" s="79"/>
    </row>
    <row r="302" spans="1:11" ht="12">
      <c r="A302" s="79"/>
      <c r="B302" s="79"/>
      <c r="C302" s="79"/>
      <c r="D302" s="79"/>
      <c r="E302" s="79"/>
      <c r="F302" s="79"/>
      <c r="G302" s="79"/>
      <c r="H302" s="79"/>
      <c r="I302" s="79"/>
      <c r="J302" s="79"/>
      <c r="K302" s="79"/>
    </row>
    <row r="303" spans="1:11" ht="12">
      <c r="A303" s="79"/>
      <c r="B303" s="79"/>
      <c r="C303" s="79"/>
      <c r="D303" s="79"/>
      <c r="E303" s="79"/>
      <c r="F303" s="79"/>
      <c r="G303" s="79"/>
      <c r="H303" s="79"/>
      <c r="I303" s="79"/>
      <c r="J303" s="79"/>
      <c r="K303" s="79"/>
    </row>
    <row r="304" spans="1:11" ht="12">
      <c r="A304" s="79"/>
      <c r="B304" s="79"/>
      <c r="C304" s="79"/>
      <c r="D304" s="79"/>
      <c r="E304" s="79"/>
      <c r="F304" s="79"/>
      <c r="G304" s="79"/>
      <c r="H304" s="79"/>
      <c r="I304" s="79"/>
      <c r="J304" s="79"/>
      <c r="K304" s="79"/>
    </row>
    <row r="305" spans="1:11" ht="12">
      <c r="A305" s="79"/>
      <c r="B305" s="79"/>
      <c r="C305" s="79"/>
      <c r="D305" s="79"/>
      <c r="E305" s="79"/>
      <c r="F305" s="79"/>
      <c r="G305" s="79"/>
      <c r="H305" s="79"/>
      <c r="I305" s="79"/>
      <c r="J305" s="79"/>
      <c r="K305" s="79"/>
    </row>
    <row r="306" spans="1:11" ht="12">
      <c r="A306" s="79"/>
      <c r="B306" s="79"/>
      <c r="C306" s="79"/>
      <c r="D306" s="79"/>
      <c r="E306" s="79"/>
      <c r="F306" s="79"/>
      <c r="G306" s="79"/>
      <c r="H306" s="79"/>
      <c r="I306" s="79"/>
      <c r="J306" s="79"/>
      <c r="K306" s="79"/>
    </row>
    <row r="307" spans="1:11" ht="12">
      <c r="A307" s="79"/>
      <c r="B307" s="79"/>
      <c r="C307" s="79"/>
      <c r="D307" s="79"/>
      <c r="E307" s="79"/>
      <c r="F307" s="79"/>
      <c r="G307" s="79"/>
      <c r="H307" s="79"/>
      <c r="I307" s="79"/>
      <c r="J307" s="79"/>
      <c r="K307" s="79"/>
    </row>
    <row r="308" spans="1:11" ht="12">
      <c r="A308" s="79"/>
      <c r="B308" s="79"/>
      <c r="C308" s="79"/>
      <c r="D308" s="79"/>
      <c r="E308" s="79"/>
      <c r="F308" s="79"/>
      <c r="G308" s="79"/>
      <c r="H308" s="79"/>
      <c r="I308" s="79"/>
      <c r="J308" s="79"/>
      <c r="K308" s="79"/>
    </row>
    <row r="309" spans="1:11" ht="12">
      <c r="A309" s="79"/>
      <c r="B309" s="79"/>
      <c r="C309" s="79"/>
      <c r="D309" s="79"/>
      <c r="E309" s="79"/>
      <c r="F309" s="79"/>
      <c r="G309" s="79"/>
      <c r="H309" s="79"/>
      <c r="I309" s="79"/>
      <c r="J309" s="79"/>
      <c r="K309" s="79"/>
    </row>
    <row r="310" spans="1:11" ht="12">
      <c r="A310" s="79"/>
      <c r="B310" s="79"/>
      <c r="C310" s="79"/>
      <c r="D310" s="79"/>
      <c r="E310" s="79"/>
      <c r="F310" s="79"/>
      <c r="G310" s="79"/>
      <c r="H310" s="79"/>
      <c r="I310" s="79"/>
      <c r="J310" s="79"/>
      <c r="K310" s="79"/>
    </row>
    <row r="311" spans="1:11" ht="12">
      <c r="A311" s="79"/>
      <c r="B311" s="79"/>
      <c r="C311" s="79"/>
      <c r="D311" s="79"/>
      <c r="E311" s="79"/>
      <c r="F311" s="79"/>
      <c r="G311" s="79"/>
      <c r="H311" s="79"/>
      <c r="I311" s="79"/>
      <c r="J311" s="79"/>
      <c r="K311" s="79"/>
    </row>
    <row r="312" spans="1:11" ht="12">
      <c r="A312" s="79"/>
      <c r="B312" s="79"/>
      <c r="C312" s="79"/>
      <c r="D312" s="79"/>
      <c r="E312" s="79"/>
      <c r="F312" s="79"/>
      <c r="G312" s="79"/>
      <c r="H312" s="79"/>
      <c r="I312" s="79"/>
      <c r="J312" s="79"/>
      <c r="K312" s="79"/>
    </row>
    <row r="313" spans="1:11" ht="12">
      <c r="A313" s="79"/>
      <c r="B313" s="79"/>
      <c r="C313" s="79"/>
      <c r="D313" s="79"/>
      <c r="E313" s="79"/>
      <c r="F313" s="79"/>
      <c r="G313" s="79"/>
      <c r="H313" s="79"/>
      <c r="I313" s="79"/>
      <c r="J313" s="79"/>
      <c r="K313" s="79"/>
    </row>
    <row r="314" spans="1:11" ht="12">
      <c r="A314" s="79"/>
      <c r="B314" s="79"/>
      <c r="C314" s="79"/>
      <c r="D314" s="79"/>
      <c r="E314" s="79"/>
      <c r="F314" s="79"/>
      <c r="G314" s="79"/>
      <c r="H314" s="79"/>
      <c r="I314" s="79"/>
      <c r="J314" s="79"/>
      <c r="K314" s="79"/>
    </row>
    <row r="315" spans="1:11" ht="12">
      <c r="A315" s="79"/>
      <c r="B315" s="79"/>
      <c r="C315" s="79"/>
      <c r="D315" s="79"/>
      <c r="E315" s="79"/>
      <c r="F315" s="79"/>
      <c r="G315" s="79"/>
      <c r="H315" s="79"/>
      <c r="I315" s="79"/>
      <c r="J315" s="79"/>
      <c r="K315" s="79"/>
    </row>
    <row r="316" spans="1:11" ht="12">
      <c r="A316" s="79"/>
      <c r="B316" s="79"/>
      <c r="C316" s="79"/>
      <c r="D316" s="79"/>
      <c r="E316" s="79"/>
      <c r="F316" s="79"/>
      <c r="G316" s="79"/>
      <c r="H316" s="79"/>
      <c r="I316" s="79"/>
      <c r="J316" s="79"/>
      <c r="K316" s="79"/>
    </row>
    <row r="317" spans="1:11" ht="12">
      <c r="A317" s="79"/>
      <c r="B317" s="79"/>
      <c r="C317" s="79"/>
      <c r="D317" s="79"/>
      <c r="E317" s="79"/>
      <c r="F317" s="79"/>
      <c r="G317" s="79"/>
      <c r="H317" s="79"/>
      <c r="I317" s="79"/>
      <c r="J317" s="79"/>
      <c r="K317" s="79"/>
    </row>
    <row r="318" spans="1:11" ht="12">
      <c r="A318" s="79"/>
      <c r="B318" s="79"/>
      <c r="C318" s="79"/>
      <c r="D318" s="79"/>
      <c r="E318" s="79"/>
      <c r="F318" s="79"/>
      <c r="G318" s="79"/>
      <c r="H318" s="79"/>
      <c r="I318" s="79"/>
      <c r="J318" s="79"/>
      <c r="K318" s="79"/>
    </row>
    <row r="319" spans="1:11" ht="12">
      <c r="A319" s="79"/>
      <c r="B319" s="79"/>
      <c r="C319" s="79"/>
      <c r="D319" s="79"/>
      <c r="E319" s="79"/>
      <c r="F319" s="79"/>
      <c r="G319" s="79"/>
      <c r="H319" s="79"/>
      <c r="I319" s="79"/>
      <c r="J319" s="79"/>
      <c r="K319" s="79"/>
    </row>
    <row r="320" spans="1:11" ht="12">
      <c r="A320" s="79"/>
      <c r="B320" s="79"/>
      <c r="C320" s="79"/>
      <c r="D320" s="79"/>
      <c r="E320" s="79"/>
      <c r="F320" s="79"/>
      <c r="G320" s="79"/>
      <c r="H320" s="79"/>
      <c r="I320" s="79"/>
      <c r="J320" s="79"/>
      <c r="K320" s="79"/>
    </row>
    <row r="321" spans="1:11" ht="12">
      <c r="A321" s="79"/>
      <c r="B321" s="79"/>
      <c r="C321" s="79"/>
      <c r="D321" s="79"/>
      <c r="E321" s="79"/>
      <c r="F321" s="79"/>
      <c r="G321" s="79"/>
      <c r="H321" s="79"/>
      <c r="I321" s="79"/>
      <c r="J321" s="79"/>
      <c r="K321" s="79"/>
    </row>
    <row r="322" spans="1:11" ht="12">
      <c r="A322" s="79"/>
      <c r="B322" s="79"/>
      <c r="C322" s="79"/>
      <c r="D322" s="79"/>
      <c r="E322" s="79"/>
      <c r="F322" s="79"/>
      <c r="G322" s="79"/>
      <c r="H322" s="79"/>
      <c r="I322" s="79"/>
      <c r="J322" s="79"/>
      <c r="K322" s="79"/>
    </row>
    <row r="323" spans="1:11" ht="12">
      <c r="A323" s="79"/>
      <c r="B323" s="79"/>
      <c r="C323" s="79"/>
      <c r="D323" s="79"/>
      <c r="E323" s="79"/>
      <c r="F323" s="79"/>
      <c r="G323" s="79"/>
      <c r="H323" s="79"/>
      <c r="I323" s="79"/>
      <c r="J323" s="79"/>
      <c r="K323" s="79"/>
    </row>
    <row r="324" spans="1:11" ht="12">
      <c r="A324" s="79"/>
      <c r="B324" s="79"/>
      <c r="C324" s="79"/>
      <c r="D324" s="79"/>
      <c r="E324" s="79"/>
      <c r="F324" s="79"/>
      <c r="G324" s="79"/>
      <c r="H324" s="79"/>
      <c r="I324" s="79"/>
      <c r="J324" s="79"/>
      <c r="K324" s="79"/>
    </row>
    <row r="325" spans="1:11" ht="12">
      <c r="A325" s="79"/>
      <c r="B325" s="79"/>
      <c r="C325" s="79"/>
      <c r="D325" s="79"/>
      <c r="E325" s="79"/>
      <c r="F325" s="79"/>
      <c r="G325" s="79"/>
      <c r="H325" s="79"/>
      <c r="I325" s="79"/>
      <c r="J325" s="79"/>
      <c r="K325" s="79"/>
    </row>
    <row r="326" spans="1:11" ht="12">
      <c r="A326" s="79"/>
      <c r="B326" s="79"/>
      <c r="C326" s="79"/>
      <c r="D326" s="79"/>
      <c r="E326" s="79"/>
      <c r="F326" s="79"/>
      <c r="G326" s="79"/>
      <c r="H326" s="79"/>
      <c r="I326" s="79"/>
      <c r="J326" s="79"/>
      <c r="K326" s="79"/>
    </row>
    <row r="327" spans="1:11" ht="12">
      <c r="A327" s="79"/>
      <c r="B327" s="79"/>
      <c r="C327" s="79"/>
      <c r="D327" s="79"/>
      <c r="E327" s="79"/>
      <c r="F327" s="79"/>
      <c r="G327" s="79"/>
      <c r="H327" s="79"/>
      <c r="I327" s="79"/>
      <c r="J327" s="79"/>
      <c r="K327" s="79"/>
    </row>
    <row r="328" spans="1:11" ht="12">
      <c r="A328" s="79"/>
      <c r="B328" s="79"/>
      <c r="C328" s="79"/>
      <c r="D328" s="79"/>
      <c r="E328" s="79"/>
      <c r="F328" s="79"/>
      <c r="G328" s="79"/>
      <c r="H328" s="79"/>
      <c r="I328" s="79"/>
      <c r="J328" s="79"/>
      <c r="K328" s="79"/>
    </row>
    <row r="329" spans="1:11" ht="12">
      <c r="A329" s="79"/>
      <c r="B329" s="79"/>
      <c r="C329" s="79"/>
      <c r="D329" s="79"/>
      <c r="E329" s="79"/>
      <c r="F329" s="79"/>
      <c r="G329" s="79"/>
      <c r="H329" s="79"/>
      <c r="I329" s="79"/>
      <c r="J329" s="79"/>
      <c r="K329" s="79"/>
    </row>
    <row r="330" spans="1:11" ht="12">
      <c r="A330" s="79"/>
      <c r="B330" s="79"/>
      <c r="C330" s="79"/>
      <c r="D330" s="79"/>
      <c r="E330" s="79"/>
      <c r="F330" s="79"/>
      <c r="G330" s="79"/>
      <c r="H330" s="79"/>
      <c r="I330" s="79"/>
      <c r="J330" s="79"/>
      <c r="K330" s="79"/>
    </row>
    <row r="331" spans="1:11" ht="12">
      <c r="A331" s="79"/>
      <c r="B331" s="79"/>
      <c r="C331" s="79"/>
      <c r="D331" s="79"/>
      <c r="E331" s="79"/>
      <c r="F331" s="79"/>
      <c r="G331" s="79"/>
      <c r="H331" s="79"/>
      <c r="I331" s="79"/>
      <c r="J331" s="79"/>
      <c r="K331" s="79"/>
    </row>
    <row r="332" spans="1:11" ht="12">
      <c r="A332" s="79"/>
      <c r="B332" s="79"/>
      <c r="C332" s="79"/>
      <c r="D332" s="79"/>
      <c r="E332" s="79"/>
      <c r="F332" s="79"/>
      <c r="G332" s="79"/>
      <c r="H332" s="79"/>
      <c r="I332" s="79"/>
      <c r="J332" s="79"/>
      <c r="K332" s="79"/>
    </row>
    <row r="333" spans="1:11" ht="12">
      <c r="A333" s="79"/>
      <c r="B333" s="79"/>
      <c r="C333" s="79"/>
      <c r="D333" s="79"/>
      <c r="E333" s="79"/>
      <c r="F333" s="79"/>
      <c r="G333" s="79"/>
      <c r="H333" s="79"/>
      <c r="I333" s="79"/>
      <c r="J333" s="79"/>
      <c r="K333" s="79"/>
    </row>
    <row r="334" spans="1:11" ht="12">
      <c r="A334" s="79"/>
      <c r="B334" s="79"/>
      <c r="C334" s="79"/>
      <c r="D334" s="79"/>
      <c r="E334" s="79"/>
      <c r="F334" s="79"/>
      <c r="G334" s="79"/>
      <c r="H334" s="79"/>
      <c r="I334" s="79"/>
      <c r="J334" s="79"/>
      <c r="K334" s="79"/>
    </row>
    <row r="335" spans="1:11" ht="12">
      <c r="A335" s="79"/>
      <c r="B335" s="79"/>
      <c r="C335" s="79"/>
      <c r="D335" s="79"/>
      <c r="E335" s="79"/>
      <c r="F335" s="79"/>
      <c r="G335" s="79"/>
      <c r="H335" s="79"/>
      <c r="I335" s="79"/>
      <c r="J335" s="79"/>
      <c r="K335" s="79"/>
    </row>
    <row r="336" spans="1:11" ht="12">
      <c r="A336" s="79"/>
      <c r="B336" s="79"/>
      <c r="C336" s="79"/>
      <c r="D336" s="79"/>
      <c r="E336" s="79"/>
      <c r="F336" s="79"/>
      <c r="G336" s="79"/>
      <c r="H336" s="79"/>
      <c r="I336" s="79"/>
      <c r="J336" s="79"/>
      <c r="K336" s="79"/>
    </row>
    <row r="337" spans="1:11" ht="12">
      <c r="A337" s="79"/>
      <c r="B337" s="79"/>
      <c r="C337" s="79"/>
      <c r="D337" s="79"/>
      <c r="E337" s="79"/>
      <c r="F337" s="79"/>
      <c r="G337" s="79"/>
      <c r="H337" s="79"/>
      <c r="I337" s="79"/>
      <c r="J337" s="79"/>
      <c r="K337" s="79"/>
    </row>
    <row r="338" spans="1:11" ht="12">
      <c r="A338" s="79"/>
      <c r="B338" s="79"/>
      <c r="C338" s="79"/>
      <c r="D338" s="79"/>
      <c r="E338" s="79"/>
      <c r="F338" s="79"/>
      <c r="G338" s="79"/>
      <c r="H338" s="79"/>
      <c r="I338" s="79"/>
      <c r="J338" s="79"/>
      <c r="K338" s="79"/>
    </row>
    <row r="339" spans="1:11" ht="12">
      <c r="A339" s="79"/>
      <c r="B339" s="79"/>
      <c r="C339" s="79"/>
      <c r="D339" s="79"/>
      <c r="E339" s="79"/>
      <c r="F339" s="79"/>
      <c r="G339" s="79"/>
      <c r="H339" s="79"/>
      <c r="I339" s="79"/>
      <c r="J339" s="79"/>
      <c r="K339" s="79"/>
    </row>
    <row r="340" spans="1:11" ht="12">
      <c r="A340" s="79"/>
      <c r="B340" s="79"/>
      <c r="C340" s="79"/>
      <c r="D340" s="79"/>
      <c r="E340" s="79"/>
      <c r="F340" s="79"/>
      <c r="G340" s="79"/>
      <c r="H340" s="79"/>
      <c r="I340" s="79"/>
      <c r="J340" s="79"/>
      <c r="K340" s="79"/>
    </row>
    <row r="341" spans="1:11" ht="12">
      <c r="A341" s="79"/>
      <c r="B341" s="79"/>
      <c r="C341" s="79"/>
      <c r="D341" s="79"/>
      <c r="E341" s="79"/>
      <c r="F341" s="79"/>
      <c r="G341" s="79"/>
      <c r="H341" s="79"/>
      <c r="I341" s="79"/>
      <c r="J341" s="79"/>
      <c r="K341" s="79"/>
    </row>
    <row r="342" spans="1:11" ht="12">
      <c r="A342" s="79"/>
      <c r="B342" s="79"/>
      <c r="C342" s="79"/>
      <c r="D342" s="79"/>
      <c r="E342" s="79"/>
      <c r="F342" s="79"/>
      <c r="G342" s="79"/>
      <c r="H342" s="79"/>
      <c r="I342" s="79"/>
      <c r="J342" s="79"/>
      <c r="K342" s="79"/>
    </row>
    <row r="343" spans="1:11" ht="12">
      <c r="A343" s="79"/>
      <c r="B343" s="79"/>
      <c r="C343" s="79"/>
      <c r="D343" s="79"/>
      <c r="E343" s="79"/>
      <c r="F343" s="79"/>
      <c r="G343" s="79"/>
      <c r="H343" s="79"/>
      <c r="I343" s="79"/>
      <c r="J343" s="79"/>
      <c r="K343" s="79"/>
    </row>
    <row r="344" spans="1:11" ht="12">
      <c r="A344" s="79"/>
      <c r="B344" s="79"/>
      <c r="C344" s="79"/>
      <c r="D344" s="79"/>
      <c r="E344" s="79"/>
      <c r="F344" s="79"/>
      <c r="G344" s="79"/>
      <c r="H344" s="79"/>
      <c r="I344" s="79"/>
      <c r="J344" s="79"/>
      <c r="K344" s="79"/>
    </row>
    <row r="345" spans="1:11" ht="12">
      <c r="A345" s="79"/>
      <c r="B345" s="79"/>
      <c r="C345" s="79"/>
      <c r="D345" s="79"/>
      <c r="E345" s="79"/>
      <c r="F345" s="79"/>
      <c r="G345" s="79"/>
      <c r="H345" s="79"/>
      <c r="I345" s="79"/>
      <c r="J345" s="79"/>
      <c r="K345" s="79"/>
    </row>
    <row r="346" spans="1:11" ht="12">
      <c r="A346" s="79"/>
      <c r="B346" s="79"/>
      <c r="C346" s="79"/>
      <c r="D346" s="79"/>
      <c r="E346" s="79"/>
      <c r="F346" s="79"/>
      <c r="G346" s="79"/>
      <c r="H346" s="79"/>
      <c r="I346" s="79"/>
      <c r="J346" s="79"/>
      <c r="K346" s="79"/>
    </row>
    <row r="347" spans="1:11" ht="12">
      <c r="A347" s="79"/>
      <c r="B347" s="79"/>
      <c r="C347" s="79"/>
      <c r="D347" s="79"/>
      <c r="E347" s="79"/>
      <c r="F347" s="79"/>
      <c r="G347" s="79"/>
      <c r="H347" s="79"/>
      <c r="I347" s="79"/>
      <c r="J347" s="79"/>
      <c r="K347" s="79"/>
    </row>
    <row r="348" spans="1:11" ht="12">
      <c r="A348" s="79"/>
      <c r="B348" s="79"/>
      <c r="C348" s="79"/>
      <c r="D348" s="79"/>
      <c r="E348" s="79"/>
      <c r="F348" s="79"/>
      <c r="G348" s="79"/>
      <c r="H348" s="79"/>
      <c r="I348" s="79"/>
      <c r="J348" s="79"/>
      <c r="K348" s="79"/>
    </row>
    <row r="349" spans="1:11" ht="12">
      <c r="A349" s="79"/>
      <c r="B349" s="79"/>
      <c r="C349" s="79"/>
      <c r="D349" s="79"/>
      <c r="E349" s="79"/>
      <c r="F349" s="79"/>
      <c r="G349" s="79"/>
      <c r="H349" s="79"/>
      <c r="I349" s="79"/>
      <c r="J349" s="79"/>
      <c r="K349" s="79"/>
    </row>
    <row r="350" spans="1:11" ht="12">
      <c r="A350" s="79"/>
      <c r="B350" s="79"/>
      <c r="C350" s="79"/>
      <c r="D350" s="79"/>
      <c r="E350" s="79"/>
      <c r="F350" s="79"/>
      <c r="G350" s="79"/>
      <c r="H350" s="79"/>
      <c r="I350" s="79"/>
      <c r="J350" s="79"/>
      <c r="K350" s="79"/>
    </row>
    <row r="351" spans="1:11" ht="12">
      <c r="A351" s="79"/>
      <c r="B351" s="79"/>
      <c r="C351" s="79"/>
      <c r="D351" s="79"/>
      <c r="E351" s="79"/>
      <c r="F351" s="79"/>
      <c r="G351" s="79"/>
      <c r="H351" s="79"/>
      <c r="I351" s="79"/>
      <c r="J351" s="79"/>
      <c r="K351" s="79"/>
    </row>
    <row r="352" spans="1:11" ht="12">
      <c r="A352" s="79"/>
      <c r="B352" s="79"/>
      <c r="C352" s="79"/>
      <c r="D352" s="79"/>
      <c r="E352" s="79"/>
      <c r="F352" s="79"/>
      <c r="G352" s="79"/>
      <c r="H352" s="79"/>
      <c r="I352" s="79"/>
      <c r="J352" s="79"/>
      <c r="K352" s="79"/>
    </row>
    <row r="353" spans="1:11" ht="12">
      <c r="A353" s="79"/>
      <c r="B353" s="79"/>
      <c r="C353" s="79"/>
      <c r="D353" s="79"/>
      <c r="E353" s="79"/>
      <c r="F353" s="79"/>
      <c r="G353" s="79"/>
      <c r="H353" s="79"/>
      <c r="I353" s="79"/>
      <c r="J353" s="79"/>
      <c r="K353" s="79"/>
    </row>
    <row r="354" spans="1:11" ht="12">
      <c r="A354" s="79"/>
      <c r="B354" s="79"/>
      <c r="C354" s="79"/>
      <c r="D354" s="79"/>
      <c r="E354" s="79"/>
      <c r="F354" s="79"/>
      <c r="G354" s="79"/>
      <c r="H354" s="79"/>
      <c r="I354" s="79"/>
      <c r="J354" s="79"/>
      <c r="K354" s="79"/>
    </row>
    <row r="355" spans="1:11" ht="12">
      <c r="A355" s="79"/>
      <c r="B355" s="79"/>
      <c r="C355" s="79"/>
      <c r="D355" s="79"/>
      <c r="E355" s="79"/>
      <c r="F355" s="79"/>
      <c r="G355" s="79"/>
      <c r="H355" s="79"/>
      <c r="I355" s="79"/>
      <c r="J355" s="79"/>
      <c r="K355" s="79"/>
    </row>
    <row r="356" spans="1:11" ht="12">
      <c r="A356" s="79"/>
      <c r="B356" s="79"/>
      <c r="C356" s="79"/>
      <c r="D356" s="79"/>
      <c r="E356" s="79"/>
      <c r="F356" s="79"/>
      <c r="G356" s="79"/>
      <c r="H356" s="79"/>
      <c r="I356" s="79"/>
      <c r="J356" s="79"/>
      <c r="K356" s="79"/>
    </row>
    <row r="357" spans="1:11" ht="12">
      <c r="A357" s="79"/>
      <c r="B357" s="79"/>
      <c r="C357" s="79"/>
      <c r="D357" s="79"/>
      <c r="E357" s="79"/>
      <c r="F357" s="79"/>
      <c r="G357" s="79"/>
      <c r="H357" s="79"/>
      <c r="I357" s="79"/>
      <c r="J357" s="79"/>
      <c r="K357" s="79"/>
    </row>
    <row r="358" spans="1:11" ht="12">
      <c r="A358" s="79"/>
      <c r="B358" s="79"/>
      <c r="C358" s="79"/>
      <c r="D358" s="79"/>
      <c r="E358" s="79"/>
      <c r="F358" s="79"/>
      <c r="G358" s="79"/>
      <c r="H358" s="79"/>
      <c r="I358" s="79"/>
      <c r="J358" s="79"/>
      <c r="K358" s="79"/>
    </row>
    <row r="359" spans="1:11" ht="12">
      <c r="A359" s="79"/>
      <c r="B359" s="79"/>
      <c r="C359" s="79"/>
      <c r="D359" s="79"/>
      <c r="E359" s="79"/>
      <c r="F359" s="79"/>
      <c r="G359" s="79"/>
      <c r="H359" s="79"/>
      <c r="I359" s="79"/>
      <c r="J359" s="79"/>
      <c r="K359" s="79"/>
    </row>
    <row r="360" spans="1:11" ht="12">
      <c r="A360" s="79"/>
      <c r="B360" s="79"/>
      <c r="C360" s="79"/>
      <c r="D360" s="79"/>
      <c r="E360" s="79"/>
      <c r="F360" s="79"/>
      <c r="G360" s="79"/>
      <c r="H360" s="79"/>
      <c r="I360" s="79"/>
      <c r="J360" s="79"/>
      <c r="K360" s="79"/>
    </row>
    <row r="361" spans="1:11" ht="12">
      <c r="A361" s="79"/>
      <c r="B361" s="79"/>
      <c r="C361" s="79"/>
      <c r="D361" s="79"/>
      <c r="E361" s="79"/>
      <c r="F361" s="79"/>
      <c r="G361" s="79"/>
      <c r="H361" s="79"/>
      <c r="I361" s="79"/>
      <c r="J361" s="79"/>
      <c r="K361" s="79"/>
    </row>
    <row r="362" spans="1:11" ht="12">
      <c r="A362" s="79"/>
      <c r="B362" s="79"/>
      <c r="C362" s="79"/>
      <c r="D362" s="79"/>
      <c r="E362" s="79"/>
      <c r="F362" s="79"/>
      <c r="G362" s="79"/>
      <c r="H362" s="79"/>
      <c r="I362" s="79"/>
      <c r="J362" s="79"/>
      <c r="K362" s="79"/>
    </row>
    <row r="363" spans="1:11" ht="12">
      <c r="A363" s="79"/>
      <c r="B363" s="79"/>
      <c r="C363" s="79"/>
      <c r="D363" s="79"/>
      <c r="E363" s="79"/>
      <c r="F363" s="79"/>
      <c r="G363" s="79"/>
      <c r="H363" s="79"/>
      <c r="I363" s="79"/>
      <c r="J363" s="79"/>
      <c r="K363" s="79"/>
    </row>
    <row r="364" spans="1:11" ht="12">
      <c r="A364" s="79"/>
      <c r="B364" s="79"/>
      <c r="C364" s="79"/>
      <c r="D364" s="79"/>
      <c r="E364" s="79"/>
      <c r="F364" s="79"/>
      <c r="G364" s="79"/>
      <c r="H364" s="79"/>
      <c r="I364" s="79"/>
      <c r="J364" s="79"/>
      <c r="K364" s="79"/>
    </row>
    <row r="365" spans="1:11" ht="12">
      <c r="A365" s="79"/>
      <c r="B365" s="79"/>
      <c r="C365" s="79"/>
      <c r="D365" s="79"/>
      <c r="E365" s="79"/>
      <c r="F365" s="79"/>
      <c r="G365" s="79"/>
      <c r="H365" s="79"/>
      <c r="I365" s="79"/>
      <c r="J365" s="79"/>
      <c r="K365" s="79"/>
    </row>
    <row r="366" spans="1:11" ht="12">
      <c r="A366" s="79"/>
      <c r="B366" s="79"/>
      <c r="C366" s="79"/>
      <c r="D366" s="79"/>
      <c r="E366" s="79"/>
      <c r="F366" s="79"/>
      <c r="G366" s="79"/>
      <c r="H366" s="79"/>
      <c r="I366" s="79"/>
      <c r="J366" s="79"/>
      <c r="K366" s="79"/>
    </row>
    <row r="367" spans="1:11" ht="12">
      <c r="A367" s="79"/>
      <c r="B367" s="79"/>
      <c r="C367" s="79"/>
      <c r="D367" s="79"/>
      <c r="E367" s="79"/>
      <c r="F367" s="79"/>
      <c r="G367" s="79"/>
      <c r="H367" s="79"/>
      <c r="I367" s="79"/>
      <c r="J367" s="79"/>
      <c r="K367" s="79"/>
    </row>
    <row r="368" spans="1:11" ht="12">
      <c r="A368" s="79"/>
      <c r="B368" s="79"/>
      <c r="C368" s="79"/>
      <c r="D368" s="79"/>
      <c r="E368" s="79"/>
      <c r="F368" s="79"/>
      <c r="G368" s="79"/>
      <c r="H368" s="79"/>
      <c r="I368" s="79"/>
      <c r="J368" s="79"/>
      <c r="K368" s="79"/>
    </row>
    <row r="369" spans="1:11" ht="12">
      <c r="A369" s="79"/>
      <c r="B369" s="79"/>
      <c r="C369" s="79"/>
      <c r="D369" s="79"/>
      <c r="E369" s="79"/>
      <c r="F369" s="79"/>
      <c r="G369" s="79"/>
      <c r="H369" s="79"/>
      <c r="I369" s="79"/>
      <c r="J369" s="79"/>
      <c r="K369" s="79"/>
    </row>
    <row r="370" spans="1:11" ht="12">
      <c r="A370" s="79"/>
      <c r="B370" s="79"/>
      <c r="C370" s="79"/>
      <c r="D370" s="79"/>
      <c r="E370" s="79"/>
      <c r="F370" s="79"/>
      <c r="G370" s="79"/>
      <c r="H370" s="79"/>
      <c r="I370" s="79"/>
      <c r="J370" s="79"/>
      <c r="K370" s="79"/>
    </row>
    <row r="371" spans="1:11" ht="12">
      <c r="A371" s="79"/>
      <c r="B371" s="79"/>
      <c r="C371" s="79"/>
      <c r="D371" s="79"/>
      <c r="E371" s="79"/>
      <c r="F371" s="79"/>
      <c r="G371" s="79"/>
      <c r="H371" s="79"/>
      <c r="I371" s="79"/>
      <c r="J371" s="79"/>
      <c r="K371" s="79"/>
    </row>
    <row r="372" spans="1:11" ht="12">
      <c r="A372" s="79"/>
      <c r="B372" s="79"/>
      <c r="C372" s="79"/>
      <c r="D372" s="79"/>
      <c r="E372" s="79"/>
      <c r="F372" s="79"/>
      <c r="G372" s="79"/>
      <c r="H372" s="79"/>
      <c r="I372" s="79"/>
      <c r="J372" s="79"/>
      <c r="K372" s="79"/>
    </row>
    <row r="373" spans="1:11" ht="12">
      <c r="A373" s="79"/>
      <c r="B373" s="79"/>
      <c r="C373" s="79"/>
      <c r="D373" s="79"/>
      <c r="E373" s="79"/>
      <c r="F373" s="79"/>
      <c r="G373" s="79"/>
      <c r="H373" s="79"/>
      <c r="I373" s="79"/>
      <c r="J373" s="79"/>
      <c r="K373" s="79"/>
    </row>
    <row r="374" spans="1:11" ht="12">
      <c r="A374" s="79"/>
      <c r="B374" s="79"/>
      <c r="C374" s="79"/>
      <c r="D374" s="79"/>
      <c r="E374" s="79"/>
      <c r="F374" s="79"/>
      <c r="G374" s="79"/>
      <c r="H374" s="79"/>
      <c r="I374" s="79"/>
      <c r="J374" s="79"/>
      <c r="K374" s="79"/>
    </row>
    <row r="375" spans="1:11" ht="12">
      <c r="A375" s="79"/>
      <c r="B375" s="79"/>
      <c r="C375" s="79"/>
      <c r="D375" s="79"/>
      <c r="E375" s="79"/>
      <c r="F375" s="79"/>
      <c r="G375" s="79"/>
      <c r="H375" s="79"/>
      <c r="I375" s="79"/>
      <c r="J375" s="79"/>
      <c r="K375" s="79"/>
    </row>
    <row r="376" spans="1:11" ht="12">
      <c r="A376" s="79"/>
      <c r="B376" s="79"/>
      <c r="C376" s="79"/>
      <c r="D376" s="79"/>
      <c r="E376" s="79"/>
      <c r="F376" s="79"/>
      <c r="G376" s="79"/>
      <c r="H376" s="79"/>
      <c r="I376" s="79"/>
      <c r="J376" s="79"/>
      <c r="K376" s="79"/>
    </row>
    <row r="377" spans="1:11" ht="12">
      <c r="A377" s="79"/>
      <c r="B377" s="79"/>
      <c r="C377" s="79"/>
      <c r="D377" s="79"/>
      <c r="E377" s="79"/>
      <c r="F377" s="79"/>
      <c r="G377" s="79"/>
      <c r="H377" s="79"/>
      <c r="I377" s="79"/>
      <c r="J377" s="79"/>
      <c r="K377" s="79"/>
    </row>
    <row r="378" spans="1:11" ht="12">
      <c r="A378" s="79"/>
      <c r="B378" s="79"/>
      <c r="C378" s="79"/>
      <c r="D378" s="79"/>
      <c r="E378" s="79"/>
      <c r="F378" s="79"/>
      <c r="G378" s="79"/>
      <c r="H378" s="79"/>
      <c r="I378" s="79"/>
      <c r="J378" s="79"/>
      <c r="K378" s="79"/>
    </row>
    <row r="379" spans="1:11" ht="12">
      <c r="A379" s="79"/>
      <c r="B379" s="79"/>
      <c r="C379" s="79"/>
      <c r="D379" s="79"/>
      <c r="E379" s="79"/>
      <c r="F379" s="79"/>
      <c r="G379" s="79"/>
      <c r="H379" s="79"/>
      <c r="I379" s="79"/>
      <c r="J379" s="79"/>
      <c r="K379" s="79"/>
    </row>
    <row r="380" spans="1:11" ht="12">
      <c r="A380" s="79"/>
      <c r="B380" s="79"/>
      <c r="C380" s="79"/>
      <c r="D380" s="79"/>
      <c r="E380" s="79"/>
      <c r="F380" s="79"/>
      <c r="G380" s="79"/>
      <c r="H380" s="79"/>
      <c r="I380" s="79"/>
      <c r="J380" s="79"/>
      <c r="K380" s="79"/>
    </row>
    <row r="381" spans="1:11" ht="12">
      <c r="A381" s="79"/>
      <c r="B381" s="79"/>
      <c r="C381" s="79"/>
      <c r="D381" s="79"/>
      <c r="E381" s="79"/>
      <c r="F381" s="79"/>
      <c r="G381" s="79"/>
      <c r="H381" s="79"/>
      <c r="I381" s="79"/>
      <c r="J381" s="79"/>
      <c r="K381" s="79"/>
    </row>
    <row r="382" spans="1:11" ht="12">
      <c r="A382" s="79"/>
      <c r="B382" s="79"/>
      <c r="C382" s="79"/>
      <c r="D382" s="79"/>
      <c r="E382" s="79"/>
      <c r="F382" s="79"/>
      <c r="G382" s="79"/>
      <c r="H382" s="79"/>
      <c r="I382" s="79"/>
      <c r="J382" s="79"/>
      <c r="K382" s="79"/>
    </row>
    <row r="383" spans="1:11" ht="12">
      <c r="A383" s="79"/>
      <c r="B383" s="79"/>
      <c r="C383" s="79"/>
      <c r="D383" s="79"/>
      <c r="E383" s="79"/>
      <c r="F383" s="79"/>
      <c r="G383" s="79"/>
      <c r="H383" s="79"/>
      <c r="I383" s="79"/>
      <c r="J383" s="79"/>
      <c r="K383" s="79"/>
    </row>
    <row r="384" spans="1:11" ht="12">
      <c r="A384" s="79"/>
      <c r="B384" s="79"/>
      <c r="C384" s="79"/>
      <c r="D384" s="79"/>
      <c r="E384" s="79"/>
      <c r="F384" s="79"/>
      <c r="G384" s="79"/>
      <c r="H384" s="79"/>
      <c r="I384" s="79"/>
      <c r="J384" s="79"/>
      <c r="K384" s="79"/>
    </row>
    <row r="385" spans="1:11" ht="12">
      <c r="A385" s="79"/>
      <c r="B385" s="79"/>
      <c r="C385" s="79"/>
      <c r="D385" s="79"/>
      <c r="E385" s="79"/>
      <c r="F385" s="79"/>
      <c r="G385" s="79"/>
      <c r="H385" s="79"/>
      <c r="I385" s="79"/>
      <c r="J385" s="79"/>
      <c r="K385" s="79"/>
    </row>
    <row r="386" spans="1:11" ht="12">
      <c r="A386" s="79"/>
      <c r="B386" s="79"/>
      <c r="C386" s="79"/>
      <c r="D386" s="79"/>
      <c r="E386" s="79"/>
      <c r="F386" s="79"/>
      <c r="G386" s="79"/>
      <c r="H386" s="79"/>
      <c r="I386" s="79"/>
      <c r="J386" s="79"/>
      <c r="K386" s="79"/>
    </row>
    <row r="387" spans="1:11" ht="12">
      <c r="A387" s="79"/>
      <c r="B387" s="79"/>
      <c r="C387" s="79"/>
      <c r="D387" s="79"/>
      <c r="E387" s="79"/>
      <c r="F387" s="79"/>
      <c r="G387" s="79"/>
      <c r="H387" s="79"/>
      <c r="I387" s="79"/>
      <c r="J387" s="79"/>
      <c r="K387" s="79"/>
    </row>
    <row r="388" spans="1:11" ht="12">
      <c r="A388" s="79"/>
      <c r="B388" s="79"/>
      <c r="C388" s="79"/>
      <c r="D388" s="79"/>
      <c r="E388" s="79"/>
      <c r="F388" s="79"/>
      <c r="G388" s="79"/>
      <c r="H388" s="79"/>
      <c r="I388" s="79"/>
      <c r="J388" s="79"/>
      <c r="K388" s="79"/>
    </row>
    <row r="389" spans="1:11" ht="12">
      <c r="A389" s="79"/>
      <c r="B389" s="79"/>
      <c r="C389" s="79"/>
      <c r="D389" s="79"/>
      <c r="E389" s="79"/>
      <c r="F389" s="79"/>
      <c r="G389" s="79"/>
      <c r="H389" s="79"/>
      <c r="I389" s="79"/>
      <c r="J389" s="79"/>
      <c r="K389" s="79"/>
    </row>
    <row r="390" spans="1:11" ht="12">
      <c r="A390" s="79"/>
      <c r="B390" s="79"/>
      <c r="C390" s="79"/>
      <c r="D390" s="79"/>
      <c r="E390" s="79"/>
      <c r="F390" s="79"/>
      <c r="G390" s="79"/>
      <c r="H390" s="79"/>
      <c r="I390" s="79"/>
      <c r="J390" s="79"/>
      <c r="K390" s="79"/>
    </row>
    <row r="391" spans="1:11" ht="12">
      <c r="A391" s="79"/>
      <c r="B391" s="79"/>
      <c r="C391" s="79"/>
      <c r="D391" s="79"/>
      <c r="E391" s="79"/>
      <c r="F391" s="79"/>
      <c r="G391" s="79"/>
      <c r="H391" s="79"/>
      <c r="I391" s="79"/>
      <c r="J391" s="79"/>
      <c r="K391" s="79"/>
    </row>
    <row r="392" spans="1:11" ht="12">
      <c r="A392" s="79"/>
      <c r="B392" s="79"/>
      <c r="C392" s="79"/>
      <c r="D392" s="79"/>
      <c r="E392" s="79"/>
      <c r="F392" s="79"/>
      <c r="G392" s="79"/>
      <c r="H392" s="79"/>
      <c r="I392" s="79"/>
      <c r="J392" s="79"/>
      <c r="K392" s="79"/>
    </row>
    <row r="393" spans="1:11" ht="12">
      <c r="A393" s="79"/>
      <c r="B393" s="79"/>
      <c r="C393" s="79"/>
      <c r="D393" s="79"/>
      <c r="E393" s="79"/>
      <c r="F393" s="79"/>
      <c r="G393" s="79"/>
      <c r="H393" s="79"/>
      <c r="I393" s="79"/>
      <c r="J393" s="79"/>
      <c r="K393" s="79"/>
    </row>
    <row r="394" spans="1:11" ht="12">
      <c r="A394" s="79"/>
      <c r="B394" s="79"/>
      <c r="C394" s="79"/>
      <c r="D394" s="79"/>
      <c r="E394" s="79"/>
      <c r="F394" s="79"/>
      <c r="G394" s="79"/>
      <c r="H394" s="79"/>
      <c r="I394" s="79"/>
      <c r="J394" s="79"/>
      <c r="K394" s="79"/>
    </row>
    <row r="395" spans="1:11" ht="12">
      <c r="A395" s="79"/>
      <c r="B395" s="79"/>
      <c r="C395" s="79"/>
      <c r="D395" s="79"/>
      <c r="E395" s="79"/>
      <c r="F395" s="79"/>
      <c r="G395" s="79"/>
      <c r="H395" s="79"/>
      <c r="I395" s="79"/>
      <c r="J395" s="79"/>
      <c r="K395" s="79"/>
    </row>
    <row r="396" spans="1:11" ht="12">
      <c r="A396" s="79"/>
      <c r="B396" s="79"/>
      <c r="C396" s="79"/>
      <c r="D396" s="79"/>
      <c r="E396" s="79"/>
      <c r="F396" s="79"/>
      <c r="G396" s="79"/>
      <c r="H396" s="79"/>
      <c r="I396" s="79"/>
      <c r="J396" s="79"/>
      <c r="K396" s="79"/>
    </row>
    <row r="397" spans="1:11" ht="12">
      <c r="A397" s="79"/>
      <c r="B397" s="79"/>
      <c r="C397" s="79"/>
      <c r="D397" s="79"/>
      <c r="E397" s="79"/>
      <c r="F397" s="79"/>
      <c r="G397" s="79"/>
      <c r="H397" s="79"/>
      <c r="I397" s="79"/>
      <c r="J397" s="79"/>
      <c r="K397" s="79"/>
    </row>
    <row r="398" spans="1:11" ht="12">
      <c r="A398" s="79"/>
      <c r="B398" s="79"/>
      <c r="C398" s="79"/>
      <c r="D398" s="79"/>
      <c r="E398" s="79"/>
      <c r="F398" s="79"/>
      <c r="G398" s="79"/>
      <c r="H398" s="79"/>
      <c r="I398" s="79"/>
      <c r="J398" s="79"/>
      <c r="K398" s="79"/>
    </row>
    <row r="399" spans="1:11" ht="12">
      <c r="A399" s="79"/>
      <c r="B399" s="79"/>
      <c r="C399" s="79"/>
      <c r="D399" s="79"/>
      <c r="E399" s="79"/>
      <c r="F399" s="79"/>
      <c r="G399" s="79"/>
      <c r="H399" s="79"/>
      <c r="I399" s="79"/>
      <c r="J399" s="79"/>
      <c r="K399" s="79"/>
    </row>
    <row r="400" spans="1:11" ht="12">
      <c r="A400" s="79"/>
      <c r="B400" s="79"/>
      <c r="C400" s="79"/>
      <c r="D400" s="79"/>
      <c r="E400" s="79"/>
      <c r="F400" s="79"/>
      <c r="G400" s="79"/>
      <c r="H400" s="79"/>
      <c r="I400" s="79"/>
      <c r="J400" s="79"/>
      <c r="K400" s="79"/>
    </row>
    <row r="401" spans="1:11" ht="12">
      <c r="A401" s="79"/>
      <c r="B401" s="79"/>
      <c r="C401" s="79"/>
      <c r="D401" s="79"/>
      <c r="E401" s="79"/>
      <c r="F401" s="79"/>
      <c r="G401" s="79"/>
      <c r="H401" s="79"/>
      <c r="I401" s="79"/>
      <c r="J401" s="79"/>
      <c r="K401" s="79"/>
    </row>
    <row r="402" spans="1:11" ht="12">
      <c r="A402" s="79"/>
      <c r="B402" s="79"/>
      <c r="C402" s="79"/>
      <c r="D402" s="79"/>
      <c r="E402" s="79"/>
      <c r="F402" s="79"/>
      <c r="G402" s="79"/>
      <c r="H402" s="79"/>
      <c r="I402" s="79"/>
      <c r="J402" s="79"/>
      <c r="K402" s="79"/>
    </row>
    <row r="403" spans="1:11" ht="12">
      <c r="A403" s="79"/>
      <c r="B403" s="79"/>
      <c r="C403" s="79"/>
      <c r="D403" s="79"/>
      <c r="E403" s="79"/>
      <c r="F403" s="79"/>
      <c r="G403" s="79"/>
      <c r="H403" s="79"/>
      <c r="I403" s="79"/>
      <c r="J403" s="79"/>
      <c r="K403" s="79"/>
    </row>
    <row r="404" spans="1:11" ht="12">
      <c r="A404" s="79"/>
      <c r="B404" s="79"/>
      <c r="C404" s="79"/>
      <c r="D404" s="79"/>
      <c r="E404" s="79"/>
      <c r="F404" s="79"/>
      <c r="G404" s="79"/>
      <c r="H404" s="79"/>
      <c r="I404" s="79"/>
      <c r="J404" s="79"/>
      <c r="K404" s="79"/>
    </row>
    <row r="405" spans="1:11" ht="12">
      <c r="A405" s="79"/>
      <c r="B405" s="79"/>
      <c r="C405" s="79"/>
      <c r="D405" s="79"/>
      <c r="E405" s="79"/>
      <c r="F405" s="79"/>
      <c r="G405" s="79"/>
      <c r="H405" s="79"/>
      <c r="I405" s="79"/>
      <c r="J405" s="79"/>
      <c r="K405" s="79"/>
    </row>
    <row r="406" spans="1:11" ht="12">
      <c r="A406" s="79"/>
      <c r="B406" s="79"/>
      <c r="C406" s="79"/>
      <c r="D406" s="79"/>
      <c r="E406" s="79"/>
      <c r="F406" s="79"/>
      <c r="G406" s="79"/>
      <c r="H406" s="79"/>
      <c r="I406" s="79"/>
      <c r="J406" s="79"/>
      <c r="K406" s="79"/>
    </row>
    <row r="407" spans="1:11" ht="12">
      <c r="A407" s="79"/>
      <c r="B407" s="79"/>
      <c r="C407" s="79"/>
      <c r="D407" s="79"/>
      <c r="E407" s="79"/>
      <c r="F407" s="79"/>
      <c r="G407" s="79"/>
      <c r="H407" s="79"/>
      <c r="I407" s="79"/>
      <c r="J407" s="79"/>
      <c r="K407" s="79"/>
    </row>
    <row r="408" spans="1:11" ht="12">
      <c r="A408" s="79"/>
      <c r="B408" s="79"/>
      <c r="C408" s="79"/>
      <c r="D408" s="79"/>
      <c r="E408" s="79"/>
      <c r="F408" s="79"/>
      <c r="G408" s="79"/>
      <c r="H408" s="79"/>
      <c r="I408" s="79"/>
      <c r="J408" s="79"/>
      <c r="K408" s="79"/>
    </row>
    <row r="409" spans="1:11" ht="12">
      <c r="A409" s="79"/>
      <c r="B409" s="79"/>
      <c r="C409" s="79"/>
      <c r="D409" s="79"/>
      <c r="E409" s="79"/>
      <c r="F409" s="79"/>
      <c r="G409" s="79"/>
      <c r="H409" s="79"/>
      <c r="I409" s="79"/>
      <c r="J409" s="79"/>
      <c r="K409" s="79"/>
    </row>
    <row r="410" spans="1:11" ht="12">
      <c r="A410" s="79"/>
      <c r="B410" s="79"/>
      <c r="C410" s="79"/>
      <c r="D410" s="79"/>
      <c r="E410" s="79"/>
      <c r="F410" s="79"/>
      <c r="G410" s="79"/>
      <c r="H410" s="79"/>
      <c r="I410" s="79"/>
      <c r="J410" s="79"/>
      <c r="K410" s="79"/>
    </row>
    <row r="411" spans="1:11" ht="12">
      <c r="A411" s="79"/>
      <c r="B411" s="79"/>
      <c r="C411" s="79"/>
      <c r="D411" s="79"/>
      <c r="E411" s="79"/>
      <c r="F411" s="79"/>
      <c r="G411" s="79"/>
      <c r="H411" s="79"/>
      <c r="I411" s="79"/>
      <c r="J411" s="79"/>
      <c r="K411" s="79"/>
    </row>
    <row r="412" spans="1:11" ht="12">
      <c r="A412" s="79"/>
      <c r="B412" s="79"/>
      <c r="C412" s="79"/>
      <c r="D412" s="79"/>
      <c r="E412" s="79"/>
      <c r="F412" s="79"/>
      <c r="G412" s="79"/>
      <c r="H412" s="79"/>
      <c r="I412" s="79"/>
      <c r="J412" s="79"/>
      <c r="K412" s="79"/>
    </row>
    <row r="413" spans="1:11" ht="12">
      <c r="A413" s="79"/>
      <c r="B413" s="79"/>
      <c r="C413" s="79"/>
      <c r="D413" s="79"/>
      <c r="E413" s="79"/>
      <c r="F413" s="79"/>
      <c r="G413" s="79"/>
      <c r="H413" s="79"/>
      <c r="I413" s="79"/>
      <c r="J413" s="79"/>
      <c r="K413" s="79"/>
    </row>
    <row r="414" spans="1:11" ht="12">
      <c r="A414" s="79"/>
      <c r="B414" s="79"/>
      <c r="C414" s="79"/>
      <c r="D414" s="79"/>
      <c r="E414" s="79"/>
      <c r="F414" s="79"/>
      <c r="G414" s="79"/>
      <c r="H414" s="79"/>
      <c r="I414" s="79"/>
      <c r="J414" s="79"/>
      <c r="K414" s="79"/>
    </row>
    <row r="415" spans="1:11" ht="12">
      <c r="A415" s="79"/>
      <c r="B415" s="79"/>
      <c r="C415" s="79"/>
      <c r="D415" s="79"/>
      <c r="E415" s="79"/>
      <c r="F415" s="79"/>
      <c r="G415" s="79"/>
      <c r="H415" s="79"/>
      <c r="I415" s="79"/>
      <c r="J415" s="79"/>
      <c r="K415" s="79"/>
    </row>
    <row r="416" spans="1:11" ht="12">
      <c r="A416" s="79"/>
      <c r="B416" s="79"/>
      <c r="C416" s="79"/>
      <c r="D416" s="79"/>
      <c r="E416" s="79"/>
      <c r="F416" s="79"/>
      <c r="G416" s="79"/>
      <c r="H416" s="79"/>
      <c r="I416" s="79"/>
      <c r="J416" s="79"/>
      <c r="K416" s="79"/>
    </row>
    <row r="417" spans="1:11" ht="12">
      <c r="A417" s="79"/>
      <c r="B417" s="79"/>
      <c r="C417" s="79"/>
      <c r="D417" s="79"/>
      <c r="E417" s="79"/>
      <c r="F417" s="79"/>
      <c r="G417" s="79"/>
      <c r="H417" s="79"/>
      <c r="I417" s="79"/>
      <c r="J417" s="79"/>
      <c r="K417" s="79"/>
    </row>
    <row r="418" spans="1:11" ht="12">
      <c r="A418" s="79"/>
      <c r="B418" s="79"/>
      <c r="C418" s="79"/>
      <c r="D418" s="79"/>
      <c r="E418" s="79"/>
      <c r="F418" s="79"/>
      <c r="G418" s="79"/>
      <c r="H418" s="79"/>
      <c r="I418" s="79"/>
      <c r="J418" s="79"/>
      <c r="K418" s="79"/>
    </row>
    <row r="419" spans="1:11" ht="12">
      <c r="A419" s="79"/>
      <c r="B419" s="79"/>
      <c r="C419" s="79"/>
      <c r="D419" s="79"/>
      <c r="E419" s="79"/>
      <c r="F419" s="79"/>
      <c r="G419" s="79"/>
      <c r="H419" s="79"/>
      <c r="I419" s="79"/>
      <c r="J419" s="79"/>
      <c r="K419" s="79"/>
    </row>
    <row r="420" spans="1:11" ht="12">
      <c r="A420" s="79"/>
      <c r="B420" s="79"/>
      <c r="C420" s="79"/>
      <c r="D420" s="79"/>
      <c r="E420" s="79"/>
      <c r="F420" s="79"/>
      <c r="G420" s="79"/>
      <c r="H420" s="79"/>
      <c r="I420" s="79"/>
      <c r="J420" s="79"/>
      <c r="K420" s="79"/>
    </row>
    <row r="421" spans="1:11" ht="12">
      <c r="A421" s="79"/>
      <c r="B421" s="79"/>
      <c r="C421" s="79"/>
      <c r="D421" s="79"/>
      <c r="E421" s="79"/>
      <c r="F421" s="79"/>
      <c r="G421" s="79"/>
      <c r="H421" s="79"/>
      <c r="I421" s="79"/>
      <c r="J421" s="79"/>
      <c r="K421" s="79"/>
    </row>
    <row r="422" spans="1:11" ht="12">
      <c r="A422" s="79"/>
      <c r="B422" s="79"/>
      <c r="C422" s="79"/>
      <c r="D422" s="79"/>
      <c r="E422" s="79"/>
      <c r="F422" s="79"/>
      <c r="G422" s="79"/>
      <c r="H422" s="79"/>
      <c r="I422" s="79"/>
      <c r="J422" s="79"/>
      <c r="K422" s="79"/>
    </row>
    <row r="423" spans="1:11" ht="12">
      <c r="A423" s="79"/>
      <c r="B423" s="79"/>
      <c r="C423" s="79"/>
      <c r="D423" s="79"/>
      <c r="E423" s="79"/>
      <c r="F423" s="79"/>
      <c r="G423" s="79"/>
      <c r="H423" s="79"/>
      <c r="I423" s="79"/>
      <c r="J423" s="79"/>
      <c r="K423" s="79"/>
    </row>
    <row r="424" spans="1:11" ht="12">
      <c r="A424" s="79"/>
      <c r="B424" s="79"/>
      <c r="C424" s="79"/>
      <c r="D424" s="79"/>
      <c r="E424" s="79"/>
      <c r="F424" s="79"/>
      <c r="G424" s="79"/>
      <c r="H424" s="79"/>
      <c r="I424" s="79"/>
      <c r="J424" s="79"/>
      <c r="K424" s="79"/>
    </row>
    <row r="425" spans="1:11" ht="12">
      <c r="A425" s="79"/>
      <c r="B425" s="79"/>
      <c r="C425" s="79"/>
      <c r="D425" s="79"/>
      <c r="E425" s="79"/>
      <c r="F425" s="79"/>
      <c r="G425" s="79"/>
      <c r="H425" s="79"/>
      <c r="I425" s="79"/>
      <c r="J425" s="79"/>
      <c r="K425" s="79"/>
    </row>
    <row r="426" spans="1:11" ht="12">
      <c r="A426" s="79"/>
      <c r="B426" s="79"/>
      <c r="C426" s="79"/>
      <c r="D426" s="79"/>
      <c r="E426" s="79"/>
      <c r="F426" s="79"/>
      <c r="G426" s="79"/>
      <c r="H426" s="79"/>
      <c r="I426" s="79"/>
      <c r="J426" s="79"/>
      <c r="K426" s="79"/>
    </row>
  </sheetData>
  <sheetProtection/>
  <mergeCells count="6">
    <mergeCell ref="A12:J12"/>
    <mergeCell ref="A2:K2"/>
    <mergeCell ref="A7:K7"/>
    <mergeCell ref="A8:K8"/>
    <mergeCell ref="A6:J6"/>
    <mergeCell ref="A1:K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F0"/>
  </sheetPr>
  <dimension ref="A1:C21"/>
  <sheetViews>
    <sheetView view="pageBreakPreview" zoomScaleSheetLayoutView="100" zoomScalePageLayoutView="0" workbookViewId="0" topLeftCell="A1">
      <selection activeCell="D21" sqref="D21"/>
    </sheetView>
  </sheetViews>
  <sheetFormatPr defaultColWidth="9.140625" defaultRowHeight="15"/>
  <cols>
    <col min="1" max="1" width="51.7109375" style="25" customWidth="1"/>
    <col min="2" max="2" width="13.57421875" style="25" customWidth="1"/>
    <col min="3" max="3" width="14.28125" style="30" customWidth="1"/>
    <col min="4" max="16384" width="9.140625" style="25" customWidth="1"/>
  </cols>
  <sheetData>
    <row r="1" spans="1:3" ht="12.75">
      <c r="A1" s="29"/>
      <c r="B1" s="29"/>
      <c r="C1" s="94"/>
    </row>
    <row r="2" spans="1:3" s="32" customFormat="1" ht="32.25" customHeight="1">
      <c r="A2" s="432" t="s">
        <v>412</v>
      </c>
      <c r="B2" s="432"/>
      <c r="C2" s="432"/>
    </row>
    <row r="3" spans="1:3" ht="39.75" customHeight="1">
      <c r="A3" s="433" t="s">
        <v>574</v>
      </c>
      <c r="B3" s="433"/>
      <c r="C3" s="433"/>
    </row>
    <row r="4" spans="1:3" s="27" customFormat="1" ht="26.25" customHeight="1">
      <c r="A4" s="88" t="s">
        <v>413</v>
      </c>
      <c r="B4" s="88" t="s">
        <v>40</v>
      </c>
      <c r="C4" s="88" t="s">
        <v>232</v>
      </c>
    </row>
    <row r="5" spans="1:3" ht="24.75" customHeight="1">
      <c r="A5" s="89" t="s">
        <v>734</v>
      </c>
      <c r="B5" s="88" t="s">
        <v>43</v>
      </c>
      <c r="C5" s="121">
        <f>+C6+C7</f>
        <v>35939</v>
      </c>
    </row>
    <row r="6" spans="1:3" ht="24.75" customHeight="1">
      <c r="A6" s="89" t="s">
        <v>414</v>
      </c>
      <c r="B6" s="88" t="s">
        <v>46</v>
      </c>
      <c r="C6" s="91">
        <f>+'1_1-1_2'!I7</f>
        <v>0</v>
      </c>
    </row>
    <row r="7" spans="1:3" ht="24.75" customHeight="1">
      <c r="A7" s="89" t="s">
        <v>733</v>
      </c>
      <c r="B7" s="88" t="s">
        <v>417</v>
      </c>
      <c r="C7" s="91">
        <f>+'1_1-1_2'!I32</f>
        <v>35939</v>
      </c>
    </row>
    <row r="8" spans="1:3" ht="24.75" customHeight="1">
      <c r="A8" s="89" t="s">
        <v>418</v>
      </c>
      <c r="B8" s="88" t="s">
        <v>44</v>
      </c>
      <c r="C8" s="121" t="s">
        <v>536</v>
      </c>
    </row>
    <row r="9" spans="1:3" ht="24.75" customHeight="1">
      <c r="A9" s="89" t="s">
        <v>414</v>
      </c>
      <c r="B9" s="88" t="s">
        <v>46</v>
      </c>
      <c r="C9" s="91" t="s">
        <v>536</v>
      </c>
    </row>
    <row r="10" spans="1:3" ht="24.75" customHeight="1">
      <c r="A10" s="89" t="s">
        <v>415</v>
      </c>
      <c r="B10" s="88" t="s">
        <v>417</v>
      </c>
      <c r="C10" s="91" t="s">
        <v>536</v>
      </c>
    </row>
    <row r="11" spans="1:3" ht="33" customHeight="1">
      <c r="A11" s="89" t="s">
        <v>419</v>
      </c>
      <c r="B11" s="88" t="s">
        <v>50</v>
      </c>
      <c r="C11" s="88" t="s">
        <v>536</v>
      </c>
    </row>
    <row r="12" spans="1:3" ht="24.75" customHeight="1">
      <c r="A12" s="89" t="s">
        <v>414</v>
      </c>
      <c r="B12" s="88" t="s">
        <v>46</v>
      </c>
      <c r="C12" s="88" t="s">
        <v>536</v>
      </c>
    </row>
    <row r="13" spans="1:3" ht="24.75" customHeight="1">
      <c r="A13" s="89" t="s">
        <v>415</v>
      </c>
      <c r="B13" s="88" t="s">
        <v>417</v>
      </c>
      <c r="C13" s="88" t="s">
        <v>536</v>
      </c>
    </row>
    <row r="14" spans="1:3" ht="24.75" customHeight="1">
      <c r="A14" s="89" t="s">
        <v>420</v>
      </c>
      <c r="B14" s="88" t="s">
        <v>52</v>
      </c>
      <c r="C14" s="121" t="s">
        <v>536</v>
      </c>
    </row>
    <row r="15" spans="1:3" s="28" customFormat="1" ht="24.75" customHeight="1">
      <c r="A15" s="89" t="s">
        <v>414</v>
      </c>
      <c r="B15" s="88" t="s">
        <v>46</v>
      </c>
      <c r="C15" s="91" t="s">
        <v>536</v>
      </c>
    </row>
    <row r="16" spans="1:3" ht="24.75" customHeight="1">
      <c r="A16" s="89" t="s">
        <v>415</v>
      </c>
      <c r="B16" s="88" t="s">
        <v>417</v>
      </c>
      <c r="C16" s="91" t="s">
        <v>536</v>
      </c>
    </row>
    <row r="17" spans="1:3" ht="39" customHeight="1">
      <c r="A17" s="89" t="s">
        <v>499</v>
      </c>
      <c r="B17" s="88" t="s">
        <v>265</v>
      </c>
      <c r="C17" s="121" t="s">
        <v>536</v>
      </c>
    </row>
    <row r="18" spans="1:3" ht="24.75" customHeight="1">
      <c r="A18" s="89" t="s">
        <v>414</v>
      </c>
      <c r="B18" s="88" t="s">
        <v>46</v>
      </c>
      <c r="C18" s="91" t="s">
        <v>536</v>
      </c>
    </row>
    <row r="19" spans="1:3" ht="24.75" customHeight="1">
      <c r="A19" s="89" t="s">
        <v>415</v>
      </c>
      <c r="B19" s="88" t="s">
        <v>417</v>
      </c>
      <c r="C19" s="91" t="s">
        <v>536</v>
      </c>
    </row>
    <row r="20" spans="1:3" ht="24.75" customHeight="1">
      <c r="A20" s="89" t="s">
        <v>416</v>
      </c>
      <c r="B20" s="88"/>
      <c r="C20" s="121">
        <f>+C5</f>
        <v>35939</v>
      </c>
    </row>
    <row r="21" spans="1:3" ht="12.75">
      <c r="A21" s="434"/>
      <c r="B21" s="434"/>
      <c r="C21" s="434"/>
    </row>
    <row r="28" ht="47.25" customHeight="1"/>
  </sheetData>
  <sheetProtection/>
  <mergeCells count="3">
    <mergeCell ref="A2:C2"/>
    <mergeCell ref="A3:C3"/>
    <mergeCell ref="A21:C21"/>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8" tint="0.5999900102615356"/>
  </sheetPr>
  <dimension ref="A1:I48"/>
  <sheetViews>
    <sheetView view="pageBreakPreview" zoomScaleSheetLayoutView="100" zoomScalePageLayoutView="0" workbookViewId="0" topLeftCell="A10">
      <selection activeCell="F12" sqref="F12"/>
    </sheetView>
  </sheetViews>
  <sheetFormatPr defaultColWidth="2.28125" defaultRowHeight="15"/>
  <cols>
    <col min="1" max="1" width="10.140625" style="158" customWidth="1"/>
    <col min="2" max="2" width="14.140625" style="158" customWidth="1"/>
    <col min="3" max="3" width="9.421875" style="158" customWidth="1"/>
    <col min="4" max="4" width="18.00390625" style="158" customWidth="1"/>
    <col min="5" max="5" width="13.28125" style="158" customWidth="1"/>
    <col min="6" max="6" width="21.140625" style="158" customWidth="1"/>
    <col min="7" max="7" width="25.28125" style="158" customWidth="1"/>
    <col min="8" max="8" width="5.7109375" style="158" customWidth="1"/>
    <col min="9" max="9" width="13.140625" style="206" customWidth="1"/>
    <col min="10" max="16384" width="2.28125" style="51" customWidth="1"/>
  </cols>
  <sheetData>
    <row r="1" spans="1:9" s="87" customFormat="1" ht="12" customHeight="1">
      <c r="A1" s="442" t="s">
        <v>421</v>
      </c>
      <c r="B1" s="442"/>
      <c r="C1" s="442"/>
      <c r="D1" s="442"/>
      <c r="E1" s="442"/>
      <c r="F1" s="442"/>
      <c r="G1" s="202" t="s">
        <v>754</v>
      </c>
      <c r="H1" s="203"/>
      <c r="I1" s="204" t="e">
        <f>+I5+#REF!</f>
        <v>#VALUE!</v>
      </c>
    </row>
    <row r="2" spans="1:9" s="87" customFormat="1" ht="12">
      <c r="A2" s="201"/>
      <c r="B2" s="201"/>
      <c r="C2" s="201"/>
      <c r="D2" s="201"/>
      <c r="E2" s="201"/>
      <c r="F2" s="201"/>
      <c r="G2" s="202" t="s">
        <v>755</v>
      </c>
      <c r="H2" s="205"/>
      <c r="I2" s="204" t="e">
        <f>SUM(#REF!)</f>
        <v>#REF!</v>
      </c>
    </row>
    <row r="3" spans="1:9" s="66" customFormat="1" ht="12" customHeight="1">
      <c r="A3" s="444" t="s">
        <v>422</v>
      </c>
      <c r="B3" s="444"/>
      <c r="C3" s="444"/>
      <c r="D3" s="201"/>
      <c r="E3" s="201"/>
      <c r="F3" s="201"/>
      <c r="G3" s="202" t="s">
        <v>756</v>
      </c>
      <c r="H3" s="205"/>
      <c r="I3" s="204" t="e">
        <f>+I6+#REF!</f>
        <v>#VALUE!</v>
      </c>
    </row>
    <row r="4" spans="1:9" ht="81" customHeight="1">
      <c r="A4" s="48" t="s">
        <v>424</v>
      </c>
      <c r="B4" s="48" t="s">
        <v>591</v>
      </c>
      <c r="C4" s="48" t="s">
        <v>500</v>
      </c>
      <c r="D4" s="48" t="s">
        <v>556</v>
      </c>
      <c r="E4" s="48" t="s">
        <v>224</v>
      </c>
      <c r="F4" s="48" t="s">
        <v>470</v>
      </c>
      <c r="G4" s="48" t="s">
        <v>425</v>
      </c>
      <c r="H4" s="48" t="s">
        <v>40</v>
      </c>
      <c r="I4" s="110" t="s">
        <v>426</v>
      </c>
    </row>
    <row r="5" spans="1:9" s="163" customFormat="1" ht="12">
      <c r="A5" s="190" t="s">
        <v>536</v>
      </c>
      <c r="B5" s="190" t="s">
        <v>536</v>
      </c>
      <c r="C5" s="190" t="s">
        <v>536</v>
      </c>
      <c r="D5" s="190" t="s">
        <v>536</v>
      </c>
      <c r="E5" s="190" t="s">
        <v>536</v>
      </c>
      <c r="F5" s="190" t="s">
        <v>536</v>
      </c>
      <c r="G5" s="190" t="s">
        <v>536</v>
      </c>
      <c r="H5" s="190" t="s">
        <v>536</v>
      </c>
      <c r="I5" s="190" t="s">
        <v>536</v>
      </c>
    </row>
    <row r="6" spans="1:9" s="163" customFormat="1" ht="12">
      <c r="A6" s="190" t="s">
        <v>536</v>
      </c>
      <c r="B6" s="190" t="s">
        <v>536</v>
      </c>
      <c r="C6" s="190" t="s">
        <v>536</v>
      </c>
      <c r="D6" s="190" t="s">
        <v>536</v>
      </c>
      <c r="E6" s="190" t="s">
        <v>536</v>
      </c>
      <c r="F6" s="190" t="s">
        <v>536</v>
      </c>
      <c r="G6" s="190" t="s">
        <v>536</v>
      </c>
      <c r="H6" s="190" t="s">
        <v>536</v>
      </c>
      <c r="I6" s="190" t="s">
        <v>536</v>
      </c>
    </row>
    <row r="7" spans="1:9" s="87" customFormat="1" ht="12">
      <c r="A7" s="405" t="s">
        <v>427</v>
      </c>
      <c r="B7" s="405"/>
      <c r="C7" s="405"/>
      <c r="D7" s="405"/>
      <c r="E7" s="405"/>
      <c r="F7" s="405"/>
      <c r="G7" s="405"/>
      <c r="H7" s="405"/>
      <c r="I7" s="47">
        <f>SUM(I5:I6)</f>
        <v>0</v>
      </c>
    </row>
    <row r="8" spans="1:9" s="87" customFormat="1" ht="12">
      <c r="A8" s="441"/>
      <c r="B8" s="441"/>
      <c r="C8" s="441"/>
      <c r="D8" s="441"/>
      <c r="E8" s="441"/>
      <c r="F8" s="441"/>
      <c r="G8" s="441"/>
      <c r="H8" s="441"/>
      <c r="I8" s="441"/>
    </row>
    <row r="9" spans="1:9" s="66" customFormat="1" ht="12" customHeight="1">
      <c r="A9" s="443" t="s">
        <v>423</v>
      </c>
      <c r="B9" s="443"/>
      <c r="C9" s="443"/>
      <c r="D9" s="443"/>
      <c r="E9" s="151"/>
      <c r="F9" s="151"/>
      <c r="G9" s="202" t="s">
        <v>754</v>
      </c>
      <c r="H9" s="205"/>
      <c r="I9" s="204" t="e">
        <f>SUM(#REF!)+#REF!+#REF!+#REF!+#REF!</f>
        <v>#REF!</v>
      </c>
    </row>
    <row r="10" spans="1:9" ht="78.75" customHeight="1">
      <c r="A10" s="48" t="s">
        <v>424</v>
      </c>
      <c r="B10" s="48" t="s">
        <v>591</v>
      </c>
      <c r="C10" s="48" t="s">
        <v>500</v>
      </c>
      <c r="D10" s="48" t="s">
        <v>502</v>
      </c>
      <c r="E10" s="48" t="s">
        <v>332</v>
      </c>
      <c r="F10" s="48" t="s">
        <v>477</v>
      </c>
      <c r="G10" s="48" t="s">
        <v>575</v>
      </c>
      <c r="H10" s="48" t="s">
        <v>40</v>
      </c>
      <c r="I10" s="110" t="s">
        <v>426</v>
      </c>
    </row>
    <row r="11" spans="1:9" s="22" customFormat="1" ht="36">
      <c r="A11" s="120" t="s">
        <v>814</v>
      </c>
      <c r="B11" s="48" t="s">
        <v>592</v>
      </c>
      <c r="C11" s="48">
        <v>2</v>
      </c>
      <c r="D11" s="259" t="s">
        <v>815</v>
      </c>
      <c r="E11" s="259">
        <v>37814720</v>
      </c>
      <c r="F11" s="259" t="s">
        <v>816</v>
      </c>
      <c r="G11" s="167" t="s">
        <v>817</v>
      </c>
      <c r="H11" s="48" t="s">
        <v>536</v>
      </c>
      <c r="I11" s="110">
        <v>5000</v>
      </c>
    </row>
    <row r="12" spans="1:9" s="22" customFormat="1" ht="48">
      <c r="A12" s="120" t="s">
        <v>814</v>
      </c>
      <c r="B12" s="48" t="s">
        <v>592</v>
      </c>
      <c r="C12" s="48">
        <v>1</v>
      </c>
      <c r="D12" s="259" t="s">
        <v>818</v>
      </c>
      <c r="E12" s="259">
        <v>23731031</v>
      </c>
      <c r="F12" s="259" t="s">
        <v>816</v>
      </c>
      <c r="G12" s="167" t="s">
        <v>819</v>
      </c>
      <c r="H12" s="48" t="s">
        <v>536</v>
      </c>
      <c r="I12" s="110">
        <v>17500</v>
      </c>
    </row>
    <row r="13" spans="1:9" s="22" customFormat="1" ht="60">
      <c r="A13" s="120" t="s">
        <v>820</v>
      </c>
      <c r="B13" s="48" t="s">
        <v>592</v>
      </c>
      <c r="C13" s="48" t="s">
        <v>821</v>
      </c>
      <c r="D13" s="259" t="s">
        <v>744</v>
      </c>
      <c r="E13" s="259">
        <v>14282829</v>
      </c>
      <c r="F13" s="48" t="s">
        <v>745</v>
      </c>
      <c r="G13" s="167" t="s">
        <v>822</v>
      </c>
      <c r="H13" s="48" t="s">
        <v>536</v>
      </c>
      <c r="I13" s="110">
        <v>170</v>
      </c>
    </row>
    <row r="14" spans="1:9" s="22" customFormat="1" ht="60">
      <c r="A14" s="120">
        <v>43635</v>
      </c>
      <c r="B14" s="48" t="s">
        <v>592</v>
      </c>
      <c r="C14" s="48" t="s">
        <v>823</v>
      </c>
      <c r="D14" s="259" t="s">
        <v>744</v>
      </c>
      <c r="E14" s="259">
        <v>14282829</v>
      </c>
      <c r="F14" s="48" t="s">
        <v>745</v>
      </c>
      <c r="G14" s="167" t="s">
        <v>824</v>
      </c>
      <c r="H14" s="48" t="s">
        <v>536</v>
      </c>
      <c r="I14" s="110">
        <v>500</v>
      </c>
    </row>
    <row r="15" spans="1:9" s="22" customFormat="1" ht="60">
      <c r="A15" s="120">
        <v>43635</v>
      </c>
      <c r="B15" s="48" t="s">
        <v>592</v>
      </c>
      <c r="C15" s="48" t="s">
        <v>825</v>
      </c>
      <c r="D15" s="259" t="s">
        <v>744</v>
      </c>
      <c r="E15" s="259">
        <v>14282829</v>
      </c>
      <c r="F15" s="48" t="s">
        <v>745</v>
      </c>
      <c r="G15" s="167" t="s">
        <v>826</v>
      </c>
      <c r="H15" s="48" t="s">
        <v>536</v>
      </c>
      <c r="I15" s="110">
        <v>170</v>
      </c>
    </row>
    <row r="16" spans="1:9" s="22" customFormat="1" ht="60">
      <c r="A16" s="120">
        <v>43635</v>
      </c>
      <c r="B16" s="48" t="s">
        <v>592</v>
      </c>
      <c r="C16" s="48" t="s">
        <v>827</v>
      </c>
      <c r="D16" s="259" t="s">
        <v>744</v>
      </c>
      <c r="E16" s="259">
        <v>14282829</v>
      </c>
      <c r="F16" s="48" t="s">
        <v>745</v>
      </c>
      <c r="G16" s="167" t="s">
        <v>828</v>
      </c>
      <c r="H16" s="48" t="s">
        <v>536</v>
      </c>
      <c r="I16" s="110">
        <v>170</v>
      </c>
    </row>
    <row r="17" spans="1:9" s="22" customFormat="1" ht="60">
      <c r="A17" s="120" t="s">
        <v>829</v>
      </c>
      <c r="B17" s="48" t="s">
        <v>592</v>
      </c>
      <c r="C17" s="48" t="s">
        <v>830</v>
      </c>
      <c r="D17" s="259" t="s">
        <v>744</v>
      </c>
      <c r="E17" s="259">
        <v>14282829</v>
      </c>
      <c r="F17" s="48" t="s">
        <v>745</v>
      </c>
      <c r="G17" s="167" t="s">
        <v>831</v>
      </c>
      <c r="H17" s="48" t="s">
        <v>536</v>
      </c>
      <c r="I17" s="110">
        <v>170</v>
      </c>
    </row>
    <row r="18" spans="1:9" s="22" customFormat="1" ht="60">
      <c r="A18" s="120" t="s">
        <v>832</v>
      </c>
      <c r="B18" s="48" t="s">
        <v>592</v>
      </c>
      <c r="C18" s="48" t="s">
        <v>833</v>
      </c>
      <c r="D18" s="259" t="s">
        <v>744</v>
      </c>
      <c r="E18" s="259">
        <v>14282829</v>
      </c>
      <c r="F18" s="48" t="s">
        <v>745</v>
      </c>
      <c r="G18" s="167" t="s">
        <v>834</v>
      </c>
      <c r="H18" s="48" t="s">
        <v>536</v>
      </c>
      <c r="I18" s="110">
        <v>170</v>
      </c>
    </row>
    <row r="19" spans="1:9" s="22" customFormat="1" ht="48">
      <c r="A19" s="120" t="s">
        <v>835</v>
      </c>
      <c r="B19" s="48" t="s">
        <v>592</v>
      </c>
      <c r="C19" s="48">
        <v>3</v>
      </c>
      <c r="D19" s="259" t="s">
        <v>836</v>
      </c>
      <c r="E19" s="259">
        <v>35912105</v>
      </c>
      <c r="F19" s="48" t="s">
        <v>837</v>
      </c>
      <c r="G19" s="167" t="s">
        <v>838</v>
      </c>
      <c r="H19" s="48" t="s">
        <v>536</v>
      </c>
      <c r="I19" s="110">
        <v>5700</v>
      </c>
    </row>
    <row r="20" spans="1:9" s="22" customFormat="1" ht="60">
      <c r="A20" s="120" t="s">
        <v>839</v>
      </c>
      <c r="B20" s="48" t="s">
        <v>592</v>
      </c>
      <c r="C20" s="48" t="s">
        <v>840</v>
      </c>
      <c r="D20" s="259" t="s">
        <v>744</v>
      </c>
      <c r="E20" s="259">
        <v>14282829</v>
      </c>
      <c r="F20" s="48" t="s">
        <v>745</v>
      </c>
      <c r="G20" s="167" t="s">
        <v>841</v>
      </c>
      <c r="H20" s="48" t="s">
        <v>536</v>
      </c>
      <c r="I20" s="110">
        <v>170</v>
      </c>
    </row>
    <row r="21" spans="1:9" s="22" customFormat="1" ht="60">
      <c r="A21" s="120" t="s">
        <v>773</v>
      </c>
      <c r="B21" s="48" t="s">
        <v>592</v>
      </c>
      <c r="C21" s="48" t="s">
        <v>774</v>
      </c>
      <c r="D21" s="259" t="s">
        <v>744</v>
      </c>
      <c r="E21" s="259">
        <v>14282829</v>
      </c>
      <c r="F21" s="48" t="s">
        <v>745</v>
      </c>
      <c r="G21" s="167" t="s">
        <v>775</v>
      </c>
      <c r="H21" s="48" t="s">
        <v>536</v>
      </c>
      <c r="I21" s="110">
        <v>170</v>
      </c>
    </row>
    <row r="22" spans="1:9" s="22" customFormat="1" ht="60">
      <c r="A22" s="120" t="s">
        <v>776</v>
      </c>
      <c r="B22" s="48" t="s">
        <v>592</v>
      </c>
      <c r="C22" s="48">
        <v>4</v>
      </c>
      <c r="D22" s="256" t="s">
        <v>778</v>
      </c>
      <c r="E22" s="256">
        <v>32493292</v>
      </c>
      <c r="F22" s="48" t="s">
        <v>777</v>
      </c>
      <c r="G22" s="167" t="s">
        <v>779</v>
      </c>
      <c r="H22" s="48" t="s">
        <v>536</v>
      </c>
      <c r="I22" s="110">
        <v>288</v>
      </c>
    </row>
    <row r="23" spans="1:9" s="22" customFormat="1" ht="48">
      <c r="A23" s="120" t="s">
        <v>780</v>
      </c>
      <c r="B23" s="48" t="s">
        <v>592</v>
      </c>
      <c r="C23" s="48">
        <v>7</v>
      </c>
      <c r="D23" s="256" t="s">
        <v>782</v>
      </c>
      <c r="E23" s="256">
        <v>36865753</v>
      </c>
      <c r="F23" s="48" t="s">
        <v>783</v>
      </c>
      <c r="G23" s="167" t="s">
        <v>781</v>
      </c>
      <c r="H23" s="48" t="s">
        <v>536</v>
      </c>
      <c r="I23" s="110">
        <v>1930</v>
      </c>
    </row>
    <row r="24" spans="1:9" s="22" customFormat="1" ht="72">
      <c r="A24" s="120" t="s">
        <v>780</v>
      </c>
      <c r="B24" s="48" t="s">
        <v>592</v>
      </c>
      <c r="C24" s="48">
        <v>8</v>
      </c>
      <c r="D24" s="256" t="s">
        <v>782</v>
      </c>
      <c r="E24" s="256">
        <v>36865753</v>
      </c>
      <c r="F24" s="48" t="s">
        <v>783</v>
      </c>
      <c r="G24" s="167" t="s">
        <v>784</v>
      </c>
      <c r="H24" s="48" t="s">
        <v>536</v>
      </c>
      <c r="I24" s="110">
        <v>662</v>
      </c>
    </row>
    <row r="25" spans="1:9" s="22" customFormat="1" ht="60">
      <c r="A25" s="120" t="s">
        <v>780</v>
      </c>
      <c r="B25" s="48" t="s">
        <v>592</v>
      </c>
      <c r="C25" s="48">
        <v>6</v>
      </c>
      <c r="D25" s="256" t="s">
        <v>785</v>
      </c>
      <c r="E25" s="256">
        <v>38800462</v>
      </c>
      <c r="F25" s="48" t="s">
        <v>783</v>
      </c>
      <c r="G25" s="167" t="s">
        <v>786</v>
      </c>
      <c r="H25" s="48" t="s">
        <v>536</v>
      </c>
      <c r="I25" s="110">
        <v>315</v>
      </c>
    </row>
    <row r="26" spans="1:9" s="22" customFormat="1" ht="60">
      <c r="A26" s="120" t="s">
        <v>780</v>
      </c>
      <c r="B26" s="48" t="s">
        <v>592</v>
      </c>
      <c r="C26" s="48">
        <v>5</v>
      </c>
      <c r="D26" s="256" t="s">
        <v>785</v>
      </c>
      <c r="E26" s="256">
        <v>38800462</v>
      </c>
      <c r="F26" s="48" t="s">
        <v>783</v>
      </c>
      <c r="G26" s="167" t="s">
        <v>787</v>
      </c>
      <c r="H26" s="48" t="s">
        <v>536</v>
      </c>
      <c r="I26" s="110">
        <v>2004</v>
      </c>
    </row>
    <row r="27" spans="1:9" s="22" customFormat="1" ht="60">
      <c r="A27" s="120" t="s">
        <v>788</v>
      </c>
      <c r="B27" s="48" t="s">
        <v>592</v>
      </c>
      <c r="C27" s="48" t="s">
        <v>790</v>
      </c>
      <c r="D27" s="256" t="s">
        <v>744</v>
      </c>
      <c r="E27" s="256">
        <v>14282829</v>
      </c>
      <c r="F27" s="48" t="s">
        <v>745</v>
      </c>
      <c r="G27" s="167" t="s">
        <v>775</v>
      </c>
      <c r="H27" s="48" t="s">
        <v>536</v>
      </c>
      <c r="I27" s="110">
        <v>170</v>
      </c>
    </row>
    <row r="28" spans="1:9" s="22" customFormat="1" ht="60">
      <c r="A28" s="120" t="s">
        <v>789</v>
      </c>
      <c r="B28" s="48" t="s">
        <v>592</v>
      </c>
      <c r="C28" s="48" t="s">
        <v>791</v>
      </c>
      <c r="D28" s="259" t="s">
        <v>744</v>
      </c>
      <c r="E28" s="259">
        <v>14282829</v>
      </c>
      <c r="F28" s="48" t="s">
        <v>745</v>
      </c>
      <c r="G28" s="167" t="s">
        <v>775</v>
      </c>
      <c r="H28" s="48" t="s">
        <v>536</v>
      </c>
      <c r="I28" s="110">
        <v>170</v>
      </c>
    </row>
    <row r="29" spans="1:9" s="22" customFormat="1" ht="72">
      <c r="A29" s="120" t="s">
        <v>807</v>
      </c>
      <c r="B29" s="48" t="s">
        <v>592</v>
      </c>
      <c r="C29" s="48" t="s">
        <v>806</v>
      </c>
      <c r="D29" s="259" t="s">
        <v>744</v>
      </c>
      <c r="E29" s="259">
        <v>14282829</v>
      </c>
      <c r="F29" s="48" t="s">
        <v>745</v>
      </c>
      <c r="G29" s="167" t="s">
        <v>808</v>
      </c>
      <c r="H29" s="48" t="s">
        <v>536</v>
      </c>
      <c r="I29" s="110">
        <v>170</v>
      </c>
    </row>
    <row r="30" spans="1:9" s="22" customFormat="1" ht="72">
      <c r="A30" s="120" t="s">
        <v>811</v>
      </c>
      <c r="B30" s="48" t="s">
        <v>592</v>
      </c>
      <c r="C30" s="48" t="s">
        <v>809</v>
      </c>
      <c r="D30" s="259" t="s">
        <v>744</v>
      </c>
      <c r="E30" s="259">
        <v>14282829</v>
      </c>
      <c r="F30" s="48" t="s">
        <v>745</v>
      </c>
      <c r="G30" s="167" t="s">
        <v>810</v>
      </c>
      <c r="H30" s="48" t="s">
        <v>536</v>
      </c>
      <c r="I30" s="110">
        <v>170</v>
      </c>
    </row>
    <row r="31" spans="1:9" s="22" customFormat="1" ht="72">
      <c r="A31" s="120" t="s">
        <v>812</v>
      </c>
      <c r="B31" s="48" t="s">
        <v>592</v>
      </c>
      <c r="C31" s="48"/>
      <c r="D31" s="259" t="s">
        <v>744</v>
      </c>
      <c r="E31" s="259">
        <v>14282829</v>
      </c>
      <c r="F31" s="48" t="s">
        <v>745</v>
      </c>
      <c r="G31" s="167" t="s">
        <v>813</v>
      </c>
      <c r="H31" s="48" t="s">
        <v>536</v>
      </c>
      <c r="I31" s="110">
        <v>170</v>
      </c>
    </row>
    <row r="32" spans="1:9" s="87" customFormat="1" ht="12">
      <c r="A32" s="405" t="s">
        <v>427</v>
      </c>
      <c r="B32" s="405"/>
      <c r="C32" s="405"/>
      <c r="D32" s="405"/>
      <c r="E32" s="405"/>
      <c r="F32" s="405"/>
      <c r="G32" s="405"/>
      <c r="H32" s="405"/>
      <c r="I32" s="47">
        <f>SUM(I11:I31)</f>
        <v>35939</v>
      </c>
    </row>
    <row r="34" spans="1:9" s="198" customFormat="1" ht="12">
      <c r="A34" s="439" t="s">
        <v>428</v>
      </c>
      <c r="B34" s="439"/>
      <c r="C34" s="439"/>
      <c r="D34" s="439"/>
      <c r="E34" s="440"/>
      <c r="F34" s="439"/>
      <c r="G34" s="439"/>
      <c r="H34" s="439"/>
      <c r="I34" s="439"/>
    </row>
    <row r="35" spans="1:9" s="198" customFormat="1" ht="12">
      <c r="A35" s="196"/>
      <c r="B35" s="196"/>
      <c r="C35" s="196"/>
      <c r="D35" s="196"/>
      <c r="E35" s="199"/>
      <c r="F35" s="196"/>
      <c r="G35" s="196"/>
      <c r="H35" s="196"/>
      <c r="I35" s="196"/>
    </row>
    <row r="36" spans="1:9" s="84" customFormat="1" ht="12">
      <c r="A36" s="437" t="s">
        <v>422</v>
      </c>
      <c r="B36" s="437"/>
      <c r="C36" s="437"/>
      <c r="D36" s="437"/>
      <c r="E36" s="438"/>
      <c r="F36" s="437"/>
      <c r="G36" s="437"/>
      <c r="H36" s="437"/>
      <c r="I36" s="437"/>
    </row>
    <row r="37" spans="1:9" s="125" customFormat="1" ht="61.5" customHeight="1">
      <c r="A37" s="200" t="s">
        <v>424</v>
      </c>
      <c r="B37" s="61" t="s">
        <v>243</v>
      </c>
      <c r="C37" s="43" t="s">
        <v>500</v>
      </c>
      <c r="D37" s="43" t="s">
        <v>501</v>
      </c>
      <c r="E37" s="176" t="s">
        <v>224</v>
      </c>
      <c r="F37" s="43" t="s">
        <v>470</v>
      </c>
      <c r="G37" s="43" t="s">
        <v>425</v>
      </c>
      <c r="H37" s="43" t="s">
        <v>40</v>
      </c>
      <c r="I37" s="43" t="s">
        <v>426</v>
      </c>
    </row>
    <row r="38" spans="1:9" s="125" customFormat="1" ht="12">
      <c r="A38" s="184" t="s">
        <v>536</v>
      </c>
      <c r="B38" s="184" t="s">
        <v>536</v>
      </c>
      <c r="C38" s="184" t="s">
        <v>536</v>
      </c>
      <c r="D38" s="184" t="s">
        <v>536</v>
      </c>
      <c r="E38" s="184" t="s">
        <v>536</v>
      </c>
      <c r="F38" s="184" t="s">
        <v>536</v>
      </c>
      <c r="G38" s="184" t="s">
        <v>536</v>
      </c>
      <c r="H38" s="184" t="s">
        <v>536</v>
      </c>
      <c r="I38" s="184" t="s">
        <v>536</v>
      </c>
    </row>
    <row r="39" spans="1:9" s="125" customFormat="1" ht="12">
      <c r="A39" s="184" t="s">
        <v>536</v>
      </c>
      <c r="B39" s="184" t="s">
        <v>536</v>
      </c>
      <c r="C39" s="184" t="s">
        <v>536</v>
      </c>
      <c r="D39" s="184" t="s">
        <v>536</v>
      </c>
      <c r="E39" s="184" t="s">
        <v>536</v>
      </c>
      <c r="F39" s="184" t="s">
        <v>536</v>
      </c>
      <c r="G39" s="184" t="s">
        <v>536</v>
      </c>
      <c r="H39" s="184" t="s">
        <v>536</v>
      </c>
      <c r="I39" s="184" t="s">
        <v>536</v>
      </c>
    </row>
    <row r="40" spans="1:9" s="23" customFormat="1" ht="15" customHeight="1">
      <c r="A40" s="435" t="s">
        <v>427</v>
      </c>
      <c r="B40" s="435"/>
      <c r="C40" s="435"/>
      <c r="D40" s="435"/>
      <c r="E40" s="436"/>
      <c r="F40" s="435"/>
      <c r="G40" s="435"/>
      <c r="H40" s="435"/>
      <c r="I40" s="78">
        <f>SUM(I38:I39)</f>
        <v>0</v>
      </c>
    </row>
    <row r="41" spans="1:9" s="23" customFormat="1" ht="12">
      <c r="A41" s="93"/>
      <c r="B41" s="93"/>
      <c r="C41" s="93"/>
      <c r="D41" s="93"/>
      <c r="E41" s="95"/>
      <c r="F41" s="93"/>
      <c r="G41" s="93"/>
      <c r="H41" s="93"/>
      <c r="I41" s="86"/>
    </row>
    <row r="42" spans="1:9" s="77" customFormat="1" ht="12">
      <c r="A42" s="437" t="s">
        <v>423</v>
      </c>
      <c r="B42" s="437"/>
      <c r="C42" s="437"/>
      <c r="D42" s="437"/>
      <c r="E42" s="438"/>
      <c r="F42" s="437"/>
      <c r="G42" s="437"/>
      <c r="H42" s="437"/>
      <c r="I42" s="437"/>
    </row>
    <row r="43" spans="1:9" s="248" customFormat="1" ht="63" customHeight="1">
      <c r="A43" s="200" t="s">
        <v>424</v>
      </c>
      <c r="B43" s="246" t="s">
        <v>243</v>
      </c>
      <c r="C43" s="200" t="s">
        <v>500</v>
      </c>
      <c r="D43" s="200" t="s">
        <v>502</v>
      </c>
      <c r="E43" s="247" t="s">
        <v>332</v>
      </c>
      <c r="F43" s="200" t="s">
        <v>477</v>
      </c>
      <c r="G43" s="200" t="s">
        <v>504</v>
      </c>
      <c r="H43" s="200" t="s">
        <v>40</v>
      </c>
      <c r="I43" s="200" t="s">
        <v>426</v>
      </c>
    </row>
    <row r="44" spans="1:9" s="125" customFormat="1" ht="12">
      <c r="A44" s="184" t="s">
        <v>536</v>
      </c>
      <c r="B44" s="184" t="s">
        <v>536</v>
      </c>
      <c r="C44" s="184" t="s">
        <v>536</v>
      </c>
      <c r="D44" s="184" t="s">
        <v>536</v>
      </c>
      <c r="E44" s="184" t="s">
        <v>536</v>
      </c>
      <c r="F44" s="184" t="s">
        <v>536</v>
      </c>
      <c r="G44" s="184" t="s">
        <v>536</v>
      </c>
      <c r="H44" s="184" t="s">
        <v>536</v>
      </c>
      <c r="I44" s="184" t="s">
        <v>536</v>
      </c>
    </row>
    <row r="45" spans="1:9" s="125" customFormat="1" ht="12">
      <c r="A45" s="184" t="s">
        <v>536</v>
      </c>
      <c r="B45" s="184" t="s">
        <v>536</v>
      </c>
      <c r="C45" s="184" t="s">
        <v>536</v>
      </c>
      <c r="D45" s="184" t="s">
        <v>536</v>
      </c>
      <c r="E45" s="184" t="s">
        <v>536</v>
      </c>
      <c r="F45" s="184" t="s">
        <v>536</v>
      </c>
      <c r="G45" s="184" t="s">
        <v>536</v>
      </c>
      <c r="H45" s="184" t="s">
        <v>536</v>
      </c>
      <c r="I45" s="184" t="s">
        <v>536</v>
      </c>
    </row>
    <row r="46" spans="1:9" s="23" customFormat="1" ht="15" customHeight="1">
      <c r="A46" s="435" t="s">
        <v>427</v>
      </c>
      <c r="B46" s="435"/>
      <c r="C46" s="435"/>
      <c r="D46" s="435"/>
      <c r="E46" s="435"/>
      <c r="F46" s="435"/>
      <c r="G46" s="435"/>
      <c r="H46" s="435"/>
      <c r="I46" s="78">
        <f>SUM(I44:I45)</f>
        <v>0</v>
      </c>
    </row>
    <row r="47" spans="1:9" s="22" customFormat="1" ht="12">
      <c r="A47" s="437" t="s">
        <v>429</v>
      </c>
      <c r="B47" s="437"/>
      <c r="C47" s="437"/>
      <c r="D47" s="437"/>
      <c r="E47" s="437"/>
      <c r="F47" s="437"/>
      <c r="G47" s="437"/>
      <c r="H47" s="437"/>
      <c r="I47" s="437"/>
    </row>
    <row r="48" spans="1:9" s="22" customFormat="1" ht="12">
      <c r="A48" s="125"/>
      <c r="B48" s="125"/>
      <c r="C48" s="125"/>
      <c r="D48" s="125"/>
      <c r="E48" s="197"/>
      <c r="F48" s="37"/>
      <c r="G48" s="125"/>
      <c r="H48" s="125"/>
      <c r="I48" s="125"/>
    </row>
  </sheetData>
  <sheetProtection/>
  <mergeCells count="12">
    <mergeCell ref="A32:H32"/>
    <mergeCell ref="A7:H7"/>
    <mergeCell ref="A8:I8"/>
    <mergeCell ref="A1:F1"/>
    <mergeCell ref="A9:D9"/>
    <mergeCell ref="A3:C3"/>
    <mergeCell ref="A40:H40"/>
    <mergeCell ref="A42:I42"/>
    <mergeCell ref="A46:H46"/>
    <mergeCell ref="A47:I47"/>
    <mergeCell ref="A36:I36"/>
    <mergeCell ref="A34:I34"/>
  </mergeCells>
  <printOptions/>
  <pageMargins left="0.7086614173228347" right="0.7086614173228347" top="0.7480314960629921" bottom="0.7480314960629921" header="0.31496062992125984" footer="0.31496062992125984"/>
  <pageSetup horizontalDpi="600" verticalDpi="600" orientation="landscape" paperSize="9" r:id="rId1"/>
  <rowBreaks count="2" manualBreakCount="2">
    <brk id="22" max="8" man="1"/>
    <brk id="30" max="8" man="1"/>
  </rowBreaks>
</worksheet>
</file>

<file path=xl/worksheets/sheet16.xml><?xml version="1.0" encoding="utf-8"?>
<worksheet xmlns="http://schemas.openxmlformats.org/spreadsheetml/2006/main" xmlns:r="http://schemas.openxmlformats.org/officeDocument/2006/relationships">
  <sheetPr>
    <tabColor theme="8" tint="0.5999900102615356"/>
  </sheetPr>
  <dimension ref="A1:M45"/>
  <sheetViews>
    <sheetView view="pageBreakPreview" zoomScaleSheetLayoutView="100" zoomScalePageLayoutView="0" workbookViewId="0" topLeftCell="A1">
      <selection activeCell="A16" sqref="A16:IV16"/>
    </sheetView>
  </sheetViews>
  <sheetFormatPr defaultColWidth="2.28125" defaultRowHeight="15"/>
  <cols>
    <col min="1" max="2" width="11.28125" style="22" customWidth="1"/>
    <col min="3" max="3" width="25.28125" style="22" customWidth="1"/>
    <col min="4" max="4" width="12.421875" style="22" customWidth="1"/>
    <col min="5" max="5" width="24.7109375" style="22" customWidth="1"/>
    <col min="6" max="6" width="25.00390625" style="22" customWidth="1"/>
    <col min="7" max="7" width="6.421875" style="22" customWidth="1"/>
    <col min="8" max="8" width="12.7109375" style="22" customWidth="1"/>
    <col min="9" max="9" width="4.8515625" style="22" customWidth="1"/>
    <col min="10" max="16384" width="2.28125" style="22" customWidth="1"/>
  </cols>
  <sheetData>
    <row r="1" spans="1:8" s="23" customFormat="1" ht="12">
      <c r="A1" s="399" t="s">
        <v>430</v>
      </c>
      <c r="B1" s="399"/>
      <c r="C1" s="399"/>
      <c r="D1" s="399"/>
      <c r="E1" s="399"/>
      <c r="F1" s="399"/>
      <c r="G1" s="399"/>
      <c r="H1" s="399"/>
    </row>
    <row r="2" spans="1:8" s="23" customFormat="1" ht="12">
      <c r="A2" s="389"/>
      <c r="B2" s="389"/>
      <c r="C2" s="389"/>
      <c r="D2" s="389"/>
      <c r="E2" s="389"/>
      <c r="F2" s="389"/>
      <c r="G2" s="389"/>
      <c r="H2" s="389"/>
    </row>
    <row r="3" spans="1:8" s="77" customFormat="1" ht="12">
      <c r="A3" s="389" t="s">
        <v>422</v>
      </c>
      <c r="B3" s="389"/>
      <c r="C3" s="389"/>
      <c r="D3" s="389"/>
      <c r="E3" s="389"/>
      <c r="F3" s="389"/>
      <c r="G3" s="389"/>
      <c r="H3" s="389"/>
    </row>
    <row r="4" spans="1:8" ht="51" customHeight="1">
      <c r="A4" s="43" t="s">
        <v>503</v>
      </c>
      <c r="B4" s="43" t="s">
        <v>500</v>
      </c>
      <c r="C4" s="43" t="s">
        <v>501</v>
      </c>
      <c r="D4" s="43" t="s">
        <v>224</v>
      </c>
      <c r="E4" s="43" t="s">
        <v>470</v>
      </c>
      <c r="F4" s="43" t="s">
        <v>425</v>
      </c>
      <c r="G4" s="43" t="s">
        <v>40</v>
      </c>
      <c r="H4" s="43" t="s">
        <v>426</v>
      </c>
    </row>
    <row r="5" spans="1:8" ht="12">
      <c r="A5" s="38" t="s">
        <v>536</v>
      </c>
      <c r="B5" s="38" t="s">
        <v>536</v>
      </c>
      <c r="C5" s="38" t="s">
        <v>536</v>
      </c>
      <c r="D5" s="38" t="s">
        <v>536</v>
      </c>
      <c r="E5" s="38" t="s">
        <v>536</v>
      </c>
      <c r="F5" s="38" t="s">
        <v>536</v>
      </c>
      <c r="G5" s="38" t="s">
        <v>536</v>
      </c>
      <c r="H5" s="38" t="s">
        <v>536</v>
      </c>
    </row>
    <row r="6" spans="1:8" ht="12">
      <c r="A6" s="38" t="s">
        <v>536</v>
      </c>
      <c r="B6" s="38" t="s">
        <v>536</v>
      </c>
      <c r="C6" s="38" t="s">
        <v>536</v>
      </c>
      <c r="D6" s="38" t="s">
        <v>536</v>
      </c>
      <c r="E6" s="38" t="s">
        <v>536</v>
      </c>
      <c r="F6" s="38" t="s">
        <v>536</v>
      </c>
      <c r="G6" s="38" t="s">
        <v>536</v>
      </c>
      <c r="H6" s="38" t="s">
        <v>536</v>
      </c>
    </row>
    <row r="7" spans="1:8" s="23" customFormat="1" ht="12">
      <c r="A7" s="449" t="s">
        <v>178</v>
      </c>
      <c r="B7" s="435"/>
      <c r="C7" s="435"/>
      <c r="D7" s="435"/>
      <c r="E7" s="435"/>
      <c r="F7" s="435"/>
      <c r="G7" s="435"/>
      <c r="H7" s="46">
        <f>SUM(H5:H6)</f>
        <v>0</v>
      </c>
    </row>
    <row r="8" spans="1:8" s="23" customFormat="1" ht="12">
      <c r="A8" s="389"/>
      <c r="B8" s="389"/>
      <c r="C8" s="389"/>
      <c r="D8" s="389"/>
      <c r="E8" s="389"/>
      <c r="F8" s="389"/>
      <c r="G8" s="389"/>
      <c r="H8" s="389"/>
    </row>
    <row r="9" spans="1:8" s="77" customFormat="1" ht="12">
      <c r="A9" s="389" t="s">
        <v>423</v>
      </c>
      <c r="B9" s="389"/>
      <c r="C9" s="389"/>
      <c r="D9" s="389"/>
      <c r="E9" s="389"/>
      <c r="F9" s="389"/>
      <c r="G9" s="389"/>
      <c r="H9" s="389"/>
    </row>
    <row r="10" spans="1:8" ht="75.75" customHeight="1">
      <c r="A10" s="43" t="s">
        <v>503</v>
      </c>
      <c r="B10" s="43" t="s">
        <v>500</v>
      </c>
      <c r="C10" s="43" t="s">
        <v>502</v>
      </c>
      <c r="D10" s="43" t="s">
        <v>332</v>
      </c>
      <c r="E10" s="43" t="s">
        <v>477</v>
      </c>
      <c r="F10" s="43" t="s">
        <v>504</v>
      </c>
      <c r="G10" s="43" t="s">
        <v>40</v>
      </c>
      <c r="H10" s="43" t="s">
        <v>426</v>
      </c>
    </row>
    <row r="11" spans="1:8" ht="12">
      <c r="A11" s="38" t="s">
        <v>536</v>
      </c>
      <c r="B11" s="38" t="s">
        <v>536</v>
      </c>
      <c r="C11" s="38" t="s">
        <v>536</v>
      </c>
      <c r="D11" s="38" t="s">
        <v>536</v>
      </c>
      <c r="E11" s="38" t="s">
        <v>536</v>
      </c>
      <c r="F11" s="38" t="s">
        <v>536</v>
      </c>
      <c r="G11" s="38" t="s">
        <v>536</v>
      </c>
      <c r="H11" s="38" t="s">
        <v>536</v>
      </c>
    </row>
    <row r="12" spans="1:8" ht="12">
      <c r="A12" s="38" t="s">
        <v>536</v>
      </c>
      <c r="B12" s="38" t="s">
        <v>536</v>
      </c>
      <c r="C12" s="38" t="s">
        <v>536</v>
      </c>
      <c r="D12" s="38" t="s">
        <v>536</v>
      </c>
      <c r="E12" s="38" t="s">
        <v>536</v>
      </c>
      <c r="F12" s="38" t="s">
        <v>536</v>
      </c>
      <c r="G12" s="38" t="s">
        <v>536</v>
      </c>
      <c r="H12" s="38" t="s">
        <v>536</v>
      </c>
    </row>
    <row r="13" spans="1:8" s="23" customFormat="1" ht="12">
      <c r="A13" s="449" t="s">
        <v>178</v>
      </c>
      <c r="B13" s="435"/>
      <c r="C13" s="435"/>
      <c r="D13" s="435"/>
      <c r="E13" s="435"/>
      <c r="F13" s="435"/>
      <c r="G13" s="435"/>
      <c r="H13" s="46">
        <f>SUM(H11:H12)</f>
        <v>0</v>
      </c>
    </row>
    <row r="14" spans="1:8" ht="12">
      <c r="A14" s="450" t="s">
        <v>248</v>
      </c>
      <c r="B14" s="450"/>
      <c r="C14" s="450"/>
      <c r="D14" s="450"/>
      <c r="E14" s="450"/>
      <c r="F14" s="450"/>
      <c r="G14" s="450"/>
      <c r="H14" s="450"/>
    </row>
    <row r="15" spans="1:8" ht="17.25" customHeight="1">
      <c r="A15" s="244"/>
      <c r="B15" s="244"/>
      <c r="C15" s="244"/>
      <c r="D15" s="244"/>
      <c r="E15" s="244"/>
      <c r="F15" s="244"/>
      <c r="G15" s="244"/>
      <c r="H15" s="244"/>
    </row>
    <row r="16" spans="1:8" ht="17.25" customHeight="1">
      <c r="A16" s="244"/>
      <c r="B16" s="244"/>
      <c r="C16" s="244"/>
      <c r="D16" s="244"/>
      <c r="E16" s="244"/>
      <c r="F16" s="244"/>
      <c r="G16" s="244"/>
      <c r="H16" s="244"/>
    </row>
    <row r="17" spans="1:8" ht="17.25" customHeight="1">
      <c r="A17" s="244"/>
      <c r="B17" s="244"/>
      <c r="C17" s="244"/>
      <c r="D17" s="244"/>
      <c r="E17" s="244"/>
      <c r="F17" s="244"/>
      <c r="G17" s="244"/>
      <c r="H17" s="244"/>
    </row>
    <row r="18" spans="1:8" s="51" customFormat="1" ht="12">
      <c r="A18" s="447" t="s">
        <v>431</v>
      </c>
      <c r="B18" s="447"/>
      <c r="C18" s="447"/>
      <c r="D18" s="447"/>
      <c r="E18" s="447"/>
      <c r="F18" s="447"/>
      <c r="G18" s="447"/>
      <c r="H18" s="447"/>
    </row>
    <row r="19" spans="1:8" s="51" customFormat="1" ht="12">
      <c r="A19" s="400"/>
      <c r="B19" s="400"/>
      <c r="C19" s="400"/>
      <c r="D19" s="400"/>
      <c r="E19" s="400"/>
      <c r="F19" s="400"/>
      <c r="G19" s="400"/>
      <c r="H19" s="400"/>
    </row>
    <row r="20" spans="1:8" s="127" customFormat="1" ht="16.5" customHeight="1">
      <c r="A20" s="448" t="s">
        <v>422</v>
      </c>
      <c r="B20" s="448"/>
      <c r="C20" s="448"/>
      <c r="D20" s="448"/>
      <c r="E20" s="448"/>
      <c r="F20" s="448"/>
      <c r="G20" s="448"/>
      <c r="H20" s="131"/>
    </row>
    <row r="21" spans="1:8" s="51" customFormat="1" ht="48">
      <c r="A21" s="43" t="s">
        <v>503</v>
      </c>
      <c r="B21" s="48" t="s">
        <v>500</v>
      </c>
      <c r="C21" s="48" t="s">
        <v>501</v>
      </c>
      <c r="D21" s="48" t="s">
        <v>224</v>
      </c>
      <c r="E21" s="48" t="s">
        <v>470</v>
      </c>
      <c r="F21" s="48" t="s">
        <v>425</v>
      </c>
      <c r="G21" s="48" t="s">
        <v>40</v>
      </c>
      <c r="H21" s="48" t="s">
        <v>426</v>
      </c>
    </row>
    <row r="22" spans="1:8" s="51" customFormat="1" ht="12">
      <c r="A22" s="45" t="s">
        <v>536</v>
      </c>
      <c r="B22" s="45" t="s">
        <v>536</v>
      </c>
      <c r="C22" s="45" t="s">
        <v>536</v>
      </c>
      <c r="D22" s="45" t="s">
        <v>536</v>
      </c>
      <c r="E22" s="45" t="s">
        <v>536</v>
      </c>
      <c r="F22" s="45" t="s">
        <v>536</v>
      </c>
      <c r="G22" s="45" t="s">
        <v>536</v>
      </c>
      <c r="H22" s="45" t="s">
        <v>536</v>
      </c>
    </row>
    <row r="23" spans="1:8" s="51" customFormat="1" ht="12">
      <c r="A23" s="45" t="s">
        <v>536</v>
      </c>
      <c r="B23" s="45" t="s">
        <v>536</v>
      </c>
      <c r="C23" s="45" t="s">
        <v>536</v>
      </c>
      <c r="D23" s="45" t="s">
        <v>536</v>
      </c>
      <c r="E23" s="45" t="s">
        <v>536</v>
      </c>
      <c r="F23" s="45" t="s">
        <v>536</v>
      </c>
      <c r="G23" s="45" t="s">
        <v>536</v>
      </c>
      <c r="H23" s="45" t="s">
        <v>536</v>
      </c>
    </row>
    <row r="24" spans="1:8" s="87" customFormat="1" ht="15" customHeight="1">
      <c r="A24" s="405" t="s">
        <v>427</v>
      </c>
      <c r="B24" s="405"/>
      <c r="C24" s="405"/>
      <c r="D24" s="405"/>
      <c r="E24" s="405"/>
      <c r="F24" s="405"/>
      <c r="G24" s="405"/>
      <c r="H24" s="47">
        <f>SUM(H23:H23)</f>
        <v>0</v>
      </c>
    </row>
    <row r="25" spans="1:8" s="87" customFormat="1" ht="12">
      <c r="A25" s="400"/>
      <c r="B25" s="400"/>
      <c r="C25" s="400"/>
      <c r="D25" s="400"/>
      <c r="E25" s="400"/>
      <c r="F25" s="400"/>
      <c r="G25" s="400"/>
      <c r="H25" s="400"/>
    </row>
    <row r="26" spans="1:8" s="127" customFormat="1" ht="15.75" customHeight="1">
      <c r="A26" s="448" t="s">
        <v>423</v>
      </c>
      <c r="B26" s="448"/>
      <c r="C26" s="448"/>
      <c r="D26" s="448"/>
      <c r="E26" s="448"/>
      <c r="F26" s="448"/>
      <c r="G26" s="448"/>
      <c r="H26" s="129"/>
    </row>
    <row r="27" spans="1:8" s="51" customFormat="1" ht="48.75" customHeight="1">
      <c r="A27" s="43" t="s">
        <v>503</v>
      </c>
      <c r="B27" s="48" t="s">
        <v>500</v>
      </c>
      <c r="C27" s="48" t="s">
        <v>505</v>
      </c>
      <c r="D27" s="44" t="s">
        <v>332</v>
      </c>
      <c r="E27" s="48" t="s">
        <v>477</v>
      </c>
      <c r="F27" s="48" t="s">
        <v>504</v>
      </c>
      <c r="G27" s="48" t="s">
        <v>40</v>
      </c>
      <c r="H27" s="48" t="s">
        <v>426</v>
      </c>
    </row>
    <row r="28" spans="1:8" s="51" customFormat="1" ht="12">
      <c r="A28" s="45" t="s">
        <v>536</v>
      </c>
      <c r="B28" s="45" t="s">
        <v>536</v>
      </c>
      <c r="C28" s="45" t="s">
        <v>536</v>
      </c>
      <c r="D28" s="45" t="s">
        <v>536</v>
      </c>
      <c r="E28" s="45" t="s">
        <v>536</v>
      </c>
      <c r="F28" s="45" t="s">
        <v>536</v>
      </c>
      <c r="G28" s="45" t="s">
        <v>536</v>
      </c>
      <c r="H28" s="45" t="s">
        <v>536</v>
      </c>
    </row>
    <row r="29" spans="1:8" s="51" customFormat="1" ht="12">
      <c r="A29" s="45" t="s">
        <v>536</v>
      </c>
      <c r="B29" s="45" t="s">
        <v>536</v>
      </c>
      <c r="C29" s="45" t="s">
        <v>536</v>
      </c>
      <c r="D29" s="45" t="s">
        <v>536</v>
      </c>
      <c r="E29" s="45" t="s">
        <v>536</v>
      </c>
      <c r="F29" s="45" t="s">
        <v>536</v>
      </c>
      <c r="G29" s="45" t="s">
        <v>536</v>
      </c>
      <c r="H29" s="45" t="s">
        <v>536</v>
      </c>
    </row>
    <row r="30" spans="1:8" s="87" customFormat="1" ht="15" customHeight="1">
      <c r="A30" s="405" t="s">
        <v>427</v>
      </c>
      <c r="B30" s="405"/>
      <c r="C30" s="405"/>
      <c r="D30" s="405"/>
      <c r="E30" s="405"/>
      <c r="F30" s="405"/>
      <c r="G30" s="405"/>
      <c r="H30" s="47">
        <f>SUM(H29:H29)</f>
        <v>0</v>
      </c>
    </row>
    <row r="31" spans="3:8" s="51" customFormat="1" ht="12">
      <c r="C31" s="123"/>
      <c r="D31" s="123"/>
      <c r="E31" s="123"/>
      <c r="F31" s="123"/>
      <c r="H31" s="123"/>
    </row>
    <row r="32" spans="1:8" s="128" customFormat="1" ht="27.75" customHeight="1">
      <c r="A32" s="447" t="s">
        <v>432</v>
      </c>
      <c r="B32" s="447"/>
      <c r="C32" s="447"/>
      <c r="D32" s="447"/>
      <c r="E32" s="447"/>
      <c r="F32" s="447"/>
      <c r="G32" s="447"/>
      <c r="H32" s="447"/>
    </row>
    <row r="33" spans="1:8" s="128" customFormat="1" ht="12">
      <c r="A33" s="446"/>
      <c r="B33" s="446"/>
      <c r="C33" s="446"/>
      <c r="D33" s="446"/>
      <c r="E33" s="446"/>
      <c r="F33" s="446"/>
      <c r="G33" s="446"/>
      <c r="H33" s="446"/>
    </row>
    <row r="34" spans="1:8" s="161" customFormat="1" ht="12">
      <c r="A34" s="446" t="s">
        <v>422</v>
      </c>
      <c r="B34" s="446"/>
      <c r="C34" s="446"/>
      <c r="D34" s="446"/>
      <c r="E34" s="446"/>
      <c r="F34" s="446"/>
      <c r="G34" s="446"/>
      <c r="H34" s="446"/>
    </row>
    <row r="35" spans="1:8" s="128" customFormat="1" ht="58.5" customHeight="1">
      <c r="A35" s="43" t="s">
        <v>503</v>
      </c>
      <c r="B35" s="48" t="s">
        <v>540</v>
      </c>
      <c r="C35" s="48" t="s">
        <v>506</v>
      </c>
      <c r="D35" s="48" t="s">
        <v>224</v>
      </c>
      <c r="E35" s="48" t="s">
        <v>470</v>
      </c>
      <c r="F35" s="48" t="s">
        <v>425</v>
      </c>
      <c r="G35" s="48" t="s">
        <v>40</v>
      </c>
      <c r="H35" s="48" t="s">
        <v>576</v>
      </c>
    </row>
    <row r="36" spans="1:8" s="132" customFormat="1" ht="12">
      <c r="A36" s="241" t="s">
        <v>536</v>
      </c>
      <c r="B36" s="241" t="s">
        <v>536</v>
      </c>
      <c r="C36" s="241" t="s">
        <v>536</v>
      </c>
      <c r="D36" s="241" t="s">
        <v>536</v>
      </c>
      <c r="E36" s="241" t="s">
        <v>536</v>
      </c>
      <c r="F36" s="241" t="s">
        <v>536</v>
      </c>
      <c r="G36" s="241" t="s">
        <v>536</v>
      </c>
      <c r="H36" s="241" t="s">
        <v>536</v>
      </c>
    </row>
    <row r="37" spans="1:8" s="132" customFormat="1" ht="12">
      <c r="A37" s="241" t="s">
        <v>536</v>
      </c>
      <c r="B37" s="241" t="s">
        <v>536</v>
      </c>
      <c r="C37" s="241" t="s">
        <v>536</v>
      </c>
      <c r="D37" s="241" t="s">
        <v>536</v>
      </c>
      <c r="E37" s="241" t="s">
        <v>536</v>
      </c>
      <c r="F37" s="241" t="s">
        <v>536</v>
      </c>
      <c r="G37" s="241" t="s">
        <v>536</v>
      </c>
      <c r="H37" s="241" t="s">
        <v>536</v>
      </c>
    </row>
    <row r="38" spans="1:8" s="162" customFormat="1" ht="14.25" customHeight="1">
      <c r="A38" s="445" t="s">
        <v>178</v>
      </c>
      <c r="B38" s="405"/>
      <c r="C38" s="405"/>
      <c r="D38" s="405"/>
      <c r="E38" s="405"/>
      <c r="F38" s="405"/>
      <c r="G38" s="405"/>
      <c r="H38" s="47">
        <f>SUM(H36:H37)</f>
        <v>0</v>
      </c>
    </row>
    <row r="39" spans="1:8" s="162" customFormat="1" ht="12">
      <c r="A39" s="446"/>
      <c r="B39" s="446"/>
      <c r="C39" s="446"/>
      <c r="D39" s="446"/>
      <c r="E39" s="446"/>
      <c r="F39" s="446"/>
      <c r="G39" s="446"/>
      <c r="H39" s="446"/>
    </row>
    <row r="40" spans="1:8" s="161" customFormat="1" ht="12">
      <c r="A40" s="446" t="s">
        <v>423</v>
      </c>
      <c r="B40" s="446"/>
      <c r="C40" s="446"/>
      <c r="D40" s="446"/>
      <c r="E40" s="446"/>
      <c r="F40" s="446"/>
      <c r="G40" s="446"/>
      <c r="H40" s="446"/>
    </row>
    <row r="41" spans="1:8" s="128" customFormat="1" ht="56.25" customHeight="1">
      <c r="A41" s="43" t="s">
        <v>503</v>
      </c>
      <c r="B41" s="48" t="s">
        <v>252</v>
      </c>
      <c r="C41" s="48" t="s">
        <v>502</v>
      </c>
      <c r="D41" s="44" t="s">
        <v>332</v>
      </c>
      <c r="E41" s="48" t="s">
        <v>477</v>
      </c>
      <c r="F41" s="48" t="s">
        <v>504</v>
      </c>
      <c r="G41" s="48" t="s">
        <v>40</v>
      </c>
      <c r="H41" s="48" t="s">
        <v>426</v>
      </c>
    </row>
    <row r="42" spans="1:8" s="132" customFormat="1" ht="12">
      <c r="A42" s="157" t="s">
        <v>536</v>
      </c>
      <c r="B42" s="241" t="s">
        <v>536</v>
      </c>
      <c r="C42" s="241" t="s">
        <v>536</v>
      </c>
      <c r="D42" s="241" t="s">
        <v>536</v>
      </c>
      <c r="E42" s="241" t="s">
        <v>536</v>
      </c>
      <c r="F42" s="241" t="s">
        <v>536</v>
      </c>
      <c r="G42" s="241" t="s">
        <v>536</v>
      </c>
      <c r="H42" s="241" t="s">
        <v>536</v>
      </c>
    </row>
    <row r="43" spans="1:8" s="132" customFormat="1" ht="12">
      <c r="A43" s="241" t="s">
        <v>536</v>
      </c>
      <c r="B43" s="241" t="s">
        <v>536</v>
      </c>
      <c r="C43" s="241" t="s">
        <v>536</v>
      </c>
      <c r="D43" s="241" t="s">
        <v>536</v>
      </c>
      <c r="E43" s="241" t="s">
        <v>536</v>
      </c>
      <c r="F43" s="241" t="s">
        <v>536</v>
      </c>
      <c r="G43" s="241" t="s">
        <v>536</v>
      </c>
      <c r="H43" s="241" t="s">
        <v>536</v>
      </c>
    </row>
    <row r="44" spans="1:13" s="162" customFormat="1" ht="15" customHeight="1">
      <c r="A44" s="445" t="s">
        <v>178</v>
      </c>
      <c r="B44" s="405"/>
      <c r="C44" s="405"/>
      <c r="D44" s="405"/>
      <c r="E44" s="405"/>
      <c r="F44" s="405"/>
      <c r="G44" s="405"/>
      <c r="H44" s="47">
        <f>SUM(H42:H43)</f>
        <v>0</v>
      </c>
      <c r="M44" s="189"/>
    </row>
    <row r="45" spans="1:8" s="128" customFormat="1" ht="12">
      <c r="A45" s="446" t="s">
        <v>248</v>
      </c>
      <c r="B45" s="446"/>
      <c r="C45" s="446"/>
      <c r="D45" s="446"/>
      <c r="E45" s="446"/>
      <c r="F45" s="446"/>
      <c r="G45" s="446"/>
      <c r="H45" s="446"/>
    </row>
  </sheetData>
  <sheetProtection/>
  <mergeCells count="23">
    <mergeCell ref="A3:H3"/>
    <mergeCell ref="A9:H9"/>
    <mergeCell ref="A13:G13"/>
    <mergeCell ref="A14:H14"/>
    <mergeCell ref="A7:G7"/>
    <mergeCell ref="A1:H1"/>
    <mergeCell ref="A2:H2"/>
    <mergeCell ref="A8:H8"/>
    <mergeCell ref="A26:G26"/>
    <mergeCell ref="A30:G30"/>
    <mergeCell ref="A18:H18"/>
    <mergeCell ref="A19:H19"/>
    <mergeCell ref="A20:G20"/>
    <mergeCell ref="A24:G24"/>
    <mergeCell ref="A25:H25"/>
    <mergeCell ref="A44:G44"/>
    <mergeCell ref="A45:H45"/>
    <mergeCell ref="A32:H32"/>
    <mergeCell ref="A33:H33"/>
    <mergeCell ref="A34:H34"/>
    <mergeCell ref="A38:G38"/>
    <mergeCell ref="A39:H39"/>
    <mergeCell ref="A40:H40"/>
  </mergeCell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25" max="7" man="1"/>
  </rowBreaks>
</worksheet>
</file>

<file path=xl/worksheets/sheet17.xml><?xml version="1.0" encoding="utf-8"?>
<worksheet xmlns="http://schemas.openxmlformats.org/spreadsheetml/2006/main" xmlns:r="http://schemas.openxmlformats.org/officeDocument/2006/relationships">
  <sheetPr>
    <tabColor rgb="FF00B050"/>
  </sheetPr>
  <dimension ref="A1:I17"/>
  <sheetViews>
    <sheetView view="pageBreakPreview" zoomScaleSheetLayoutView="100" zoomScalePageLayoutView="0" workbookViewId="0" topLeftCell="A7">
      <selection activeCell="D13" sqref="D13"/>
    </sheetView>
  </sheetViews>
  <sheetFormatPr defaultColWidth="2.28125" defaultRowHeight="15"/>
  <cols>
    <col min="1" max="1" width="13.57421875" style="51" customWidth="1"/>
    <col min="2" max="5" width="11.7109375" style="51" customWidth="1"/>
    <col min="6" max="6" width="18.8515625" style="51" customWidth="1"/>
    <col min="7" max="7" width="15.140625" style="51" customWidth="1"/>
    <col min="8" max="8" width="24.140625" style="51" customWidth="1"/>
    <col min="9" max="9" width="11.7109375" style="51" customWidth="1"/>
    <col min="10" max="14" width="2.28125" style="51" customWidth="1"/>
    <col min="15" max="15" width="24.57421875" style="51" customWidth="1"/>
    <col min="16" max="17" width="2.28125" style="51" customWidth="1"/>
    <col min="18" max="18" width="3.00390625" style="51" customWidth="1"/>
    <col min="19" max="16384" width="2.28125" style="51" customWidth="1"/>
  </cols>
  <sheetData>
    <row r="1" spans="1:9" s="87" customFormat="1" ht="12">
      <c r="A1" s="451" t="s">
        <v>433</v>
      </c>
      <c r="B1" s="451"/>
      <c r="C1" s="451"/>
      <c r="D1" s="451"/>
      <c r="E1" s="451"/>
      <c r="F1" s="451"/>
      <c r="G1" s="451"/>
      <c r="H1" s="451"/>
      <c r="I1" s="451"/>
    </row>
    <row r="2" spans="1:9" s="87" customFormat="1" ht="12">
      <c r="A2" s="400"/>
      <c r="B2" s="400"/>
      <c r="C2" s="400"/>
      <c r="D2" s="400"/>
      <c r="E2" s="400"/>
      <c r="F2" s="400"/>
      <c r="G2" s="400"/>
      <c r="H2" s="400"/>
      <c r="I2" s="400"/>
    </row>
    <row r="3" spans="1:9" ht="12">
      <c r="A3" s="400" t="s">
        <v>434</v>
      </c>
      <c r="B3" s="400"/>
      <c r="C3" s="400"/>
      <c r="D3" s="400"/>
      <c r="E3" s="400"/>
      <c r="F3" s="400"/>
      <c r="G3" s="400"/>
      <c r="H3" s="400"/>
      <c r="I3" s="400"/>
    </row>
    <row r="4" spans="1:9" ht="12">
      <c r="A4" s="400"/>
      <c r="B4" s="400"/>
      <c r="C4" s="400"/>
      <c r="D4" s="400"/>
      <c r="E4" s="400"/>
      <c r="F4" s="400"/>
      <c r="G4" s="400"/>
      <c r="H4" s="400"/>
      <c r="I4" s="400"/>
    </row>
    <row r="5" spans="1:9" s="66" customFormat="1" ht="12">
      <c r="A5" s="400" t="s">
        <v>530</v>
      </c>
      <c r="B5" s="400"/>
      <c r="C5" s="400"/>
      <c r="D5" s="400"/>
      <c r="E5" s="400"/>
      <c r="F5" s="400"/>
      <c r="G5" s="400"/>
      <c r="H5" s="400"/>
      <c r="I5" s="400"/>
    </row>
    <row r="6" spans="1:9" s="59" customFormat="1" ht="52.5" customHeight="1">
      <c r="A6" s="48" t="s">
        <v>435</v>
      </c>
      <c r="B6" s="48" t="s">
        <v>436</v>
      </c>
      <c r="C6" s="48" t="s">
        <v>259</v>
      </c>
      <c r="D6" s="48" t="s">
        <v>437</v>
      </c>
      <c r="E6" s="48" t="s">
        <v>259</v>
      </c>
      <c r="F6" s="48" t="s">
        <v>506</v>
      </c>
      <c r="G6" s="48" t="s">
        <v>224</v>
      </c>
      <c r="H6" s="48" t="s">
        <v>470</v>
      </c>
      <c r="I6" s="48" t="s">
        <v>531</v>
      </c>
    </row>
    <row r="7" spans="1:9" s="158" customFormat="1" ht="12">
      <c r="A7" s="48" t="s">
        <v>536</v>
      </c>
      <c r="B7" s="48" t="s">
        <v>536</v>
      </c>
      <c r="C7" s="48" t="s">
        <v>536</v>
      </c>
      <c r="D7" s="48" t="s">
        <v>536</v>
      </c>
      <c r="E7" s="48" t="s">
        <v>536</v>
      </c>
      <c r="F7" s="48" t="s">
        <v>536</v>
      </c>
      <c r="G7" s="48" t="s">
        <v>536</v>
      </c>
      <c r="H7" s="48" t="s">
        <v>536</v>
      </c>
      <c r="I7" s="48" t="s">
        <v>536</v>
      </c>
    </row>
    <row r="8" spans="1:9" s="158" customFormat="1" ht="12">
      <c r="A8" s="48" t="s">
        <v>536</v>
      </c>
      <c r="B8" s="48" t="s">
        <v>536</v>
      </c>
      <c r="C8" s="48" t="s">
        <v>536</v>
      </c>
      <c r="D8" s="48" t="s">
        <v>536</v>
      </c>
      <c r="E8" s="48" t="s">
        <v>536</v>
      </c>
      <c r="F8" s="48" t="s">
        <v>536</v>
      </c>
      <c r="G8" s="48" t="s">
        <v>536</v>
      </c>
      <c r="H8" s="48" t="s">
        <v>536</v>
      </c>
      <c r="I8" s="48" t="s">
        <v>536</v>
      </c>
    </row>
    <row r="9" spans="1:9" s="130" customFormat="1" ht="15" customHeight="1">
      <c r="A9" s="406" t="s">
        <v>532</v>
      </c>
      <c r="B9" s="406"/>
      <c r="C9" s="406"/>
      <c r="D9" s="406"/>
      <c r="E9" s="406"/>
      <c r="F9" s="406"/>
      <c r="G9" s="406"/>
      <c r="H9" s="406"/>
      <c r="I9" s="47">
        <f>SUM(I7:I8)</f>
        <v>0</v>
      </c>
    </row>
    <row r="10" spans="1:9" s="87" customFormat="1" ht="12">
      <c r="A10" s="400"/>
      <c r="B10" s="400"/>
      <c r="C10" s="400"/>
      <c r="D10" s="400"/>
      <c r="E10" s="400"/>
      <c r="F10" s="400"/>
      <c r="G10" s="400"/>
      <c r="H10" s="400"/>
      <c r="I10" s="400"/>
    </row>
    <row r="11" spans="1:9" s="66" customFormat="1" ht="12">
      <c r="A11" s="400" t="s">
        <v>533</v>
      </c>
      <c r="B11" s="400"/>
      <c r="C11" s="400"/>
      <c r="D11" s="400"/>
      <c r="E11" s="400"/>
      <c r="F11" s="400"/>
      <c r="G11" s="400"/>
      <c r="H11" s="400"/>
      <c r="I11" s="400"/>
    </row>
    <row r="12" spans="1:9" ht="51" customHeight="1">
      <c r="A12" s="49" t="s">
        <v>435</v>
      </c>
      <c r="B12" s="49" t="s">
        <v>436</v>
      </c>
      <c r="C12" s="49" t="s">
        <v>259</v>
      </c>
      <c r="D12" s="49" t="s">
        <v>437</v>
      </c>
      <c r="E12" s="49" t="s">
        <v>535</v>
      </c>
      <c r="F12" s="49" t="s">
        <v>408</v>
      </c>
      <c r="G12" s="49" t="s">
        <v>534</v>
      </c>
      <c r="H12" s="49" t="s">
        <v>507</v>
      </c>
      <c r="I12" s="49" t="s">
        <v>531</v>
      </c>
    </row>
    <row r="13" spans="1:9" ht="37.5" customHeight="1">
      <c r="A13" s="48" t="s">
        <v>594</v>
      </c>
      <c r="B13" s="120">
        <v>43199</v>
      </c>
      <c r="C13" s="110">
        <v>2082412.8</v>
      </c>
      <c r="D13" s="159" t="s">
        <v>536</v>
      </c>
      <c r="E13" s="160" t="s">
        <v>536</v>
      </c>
      <c r="F13" s="48" t="s">
        <v>595</v>
      </c>
      <c r="G13" s="48">
        <v>30524103</v>
      </c>
      <c r="H13" s="48" t="s">
        <v>596</v>
      </c>
      <c r="I13" s="110">
        <f>C13</f>
        <v>2082412.8</v>
      </c>
    </row>
    <row r="14" spans="1:9" ht="37.5" customHeight="1">
      <c r="A14" s="48" t="s">
        <v>594</v>
      </c>
      <c r="B14" s="120">
        <v>43228</v>
      </c>
      <c r="C14" s="110">
        <v>1286766</v>
      </c>
      <c r="D14" s="159" t="s">
        <v>536</v>
      </c>
      <c r="E14" s="160" t="s">
        <v>536</v>
      </c>
      <c r="F14" s="48" t="s">
        <v>595</v>
      </c>
      <c r="G14" s="48">
        <v>30524103</v>
      </c>
      <c r="H14" s="48" t="s">
        <v>596</v>
      </c>
      <c r="I14" s="110">
        <f>C14</f>
        <v>1286766</v>
      </c>
    </row>
    <row r="15" spans="1:9" ht="37.5" customHeight="1">
      <c r="A15" s="48" t="s">
        <v>594</v>
      </c>
      <c r="B15" s="120">
        <v>43296</v>
      </c>
      <c r="C15" s="110">
        <v>4064580</v>
      </c>
      <c r="D15" s="159" t="s">
        <v>536</v>
      </c>
      <c r="E15" s="160" t="s">
        <v>536</v>
      </c>
      <c r="F15" s="48" t="s">
        <v>595</v>
      </c>
      <c r="G15" s="48">
        <v>30524103</v>
      </c>
      <c r="H15" s="48" t="s">
        <v>596</v>
      </c>
      <c r="I15" s="110">
        <f>C15</f>
        <v>4064580</v>
      </c>
    </row>
    <row r="16" spans="1:9" ht="37.5" customHeight="1">
      <c r="A16" s="48" t="s">
        <v>594</v>
      </c>
      <c r="B16" s="120">
        <v>43337</v>
      </c>
      <c r="C16" s="110">
        <v>1706764.8</v>
      </c>
      <c r="D16" s="159" t="s">
        <v>536</v>
      </c>
      <c r="E16" s="160" t="s">
        <v>536</v>
      </c>
      <c r="F16" s="48" t="s">
        <v>595</v>
      </c>
      <c r="G16" s="48">
        <v>30524103</v>
      </c>
      <c r="H16" s="48" t="s">
        <v>596</v>
      </c>
      <c r="I16" s="110">
        <f>C16</f>
        <v>1706764.8</v>
      </c>
    </row>
    <row r="17" spans="1:9" s="87" customFormat="1" ht="15" customHeight="1">
      <c r="A17" s="452" t="s">
        <v>532</v>
      </c>
      <c r="B17" s="452"/>
      <c r="C17" s="452"/>
      <c r="D17" s="452"/>
      <c r="E17" s="452"/>
      <c r="F17" s="452"/>
      <c r="G17" s="452"/>
      <c r="H17" s="452"/>
      <c r="I17" s="47">
        <f>SUM(I13:I16)</f>
        <v>9140523.6</v>
      </c>
    </row>
  </sheetData>
  <sheetProtection/>
  <mergeCells count="9">
    <mergeCell ref="A1:I1"/>
    <mergeCell ref="A3:I3"/>
    <mergeCell ref="A9:H9"/>
    <mergeCell ref="A17:H17"/>
    <mergeCell ref="A5:I5"/>
    <mergeCell ref="A11:I11"/>
    <mergeCell ref="A2:I2"/>
    <mergeCell ref="A4:I4"/>
    <mergeCell ref="A10:I1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FF00"/>
  </sheetPr>
  <dimension ref="A1:AW25"/>
  <sheetViews>
    <sheetView tabSelected="1" view="pageBreakPreview" zoomScaleSheetLayoutView="100" zoomScalePageLayoutView="0" workbookViewId="0" topLeftCell="A1">
      <selection activeCell="CC15" sqref="CC15"/>
    </sheetView>
  </sheetViews>
  <sheetFormatPr defaultColWidth="1.7109375" defaultRowHeight="15"/>
  <cols>
    <col min="1" max="40" width="1.7109375" style="34" customWidth="1"/>
    <col min="41" max="49" width="2.00390625" style="34" customWidth="1"/>
    <col min="50" max="16384" width="1.7109375" style="34" customWidth="1"/>
  </cols>
  <sheetData>
    <row r="1" spans="1:49" s="33" customFormat="1" ht="232.5" customHeight="1">
      <c r="A1" s="480" t="s">
        <v>438</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c r="AF1" s="480"/>
      <c r="AG1" s="480"/>
      <c r="AH1" s="480"/>
      <c r="AI1" s="480"/>
      <c r="AJ1" s="480"/>
      <c r="AK1" s="480"/>
      <c r="AL1" s="480"/>
      <c r="AM1" s="480"/>
      <c r="AN1" s="480"/>
      <c r="AO1" s="480"/>
      <c r="AP1" s="480"/>
      <c r="AQ1" s="480"/>
      <c r="AR1" s="480"/>
      <c r="AS1" s="480"/>
      <c r="AT1" s="480"/>
      <c r="AU1" s="480"/>
      <c r="AV1" s="480"/>
      <c r="AW1" s="480"/>
    </row>
    <row r="2" spans="1:49" ht="15.75">
      <c r="A2" s="481" t="s">
        <v>758</v>
      </c>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2">
        <v>12</v>
      </c>
      <c r="AP2" s="482"/>
      <c r="AQ2" s="482"/>
      <c r="AR2" s="482"/>
      <c r="AS2" s="482"/>
      <c r="AT2" s="483" t="s">
        <v>747</v>
      </c>
      <c r="AU2" s="483"/>
      <c r="AV2" s="483"/>
      <c r="AW2" s="483"/>
    </row>
    <row r="4" spans="1:31" ht="15">
      <c r="A4" s="481" t="s">
        <v>439</v>
      </c>
      <c r="B4" s="481"/>
      <c r="C4" s="481"/>
      <c r="D4" s="481"/>
      <c r="E4" s="481"/>
      <c r="F4" s="481"/>
      <c r="G4" s="481"/>
      <c r="H4" s="481"/>
      <c r="I4" s="481"/>
      <c r="J4" s="481"/>
      <c r="K4" s="481"/>
      <c r="L4" s="468">
        <v>1</v>
      </c>
      <c r="M4" s="468"/>
      <c r="N4" s="468">
        <v>1</v>
      </c>
      <c r="O4" s="468"/>
      <c r="P4" s="468" t="s">
        <v>537</v>
      </c>
      <c r="Q4" s="468"/>
      <c r="R4" s="468">
        <v>0</v>
      </c>
      <c r="S4" s="468"/>
      <c r="T4" s="468">
        <v>1</v>
      </c>
      <c r="U4" s="468"/>
      <c r="V4" s="468" t="s">
        <v>537</v>
      </c>
      <c r="W4" s="468"/>
      <c r="X4" s="468">
        <v>2</v>
      </c>
      <c r="Y4" s="468"/>
      <c r="Z4" s="468">
        <v>0</v>
      </c>
      <c r="AA4" s="468"/>
      <c r="AB4" s="468">
        <v>2</v>
      </c>
      <c r="AC4" s="468"/>
      <c r="AD4" s="468">
        <v>1</v>
      </c>
      <c r="AE4" s="468"/>
    </row>
    <row r="6" spans="1:18" ht="15">
      <c r="A6" s="479" t="s">
        <v>440</v>
      </c>
      <c r="B6" s="479"/>
      <c r="C6" s="479"/>
      <c r="D6" s="479"/>
      <c r="E6" s="479"/>
      <c r="F6" s="479"/>
      <c r="G6" s="479"/>
      <c r="H6" s="479"/>
      <c r="I6" s="479"/>
      <c r="J6" s="479"/>
      <c r="K6" s="479"/>
      <c r="L6" s="479"/>
      <c r="M6" s="479"/>
      <c r="N6" s="479"/>
      <c r="O6" s="479"/>
      <c r="P6" s="479"/>
      <c r="Q6" s="479"/>
      <c r="R6" s="479"/>
    </row>
    <row r="7" spans="1:49" ht="15">
      <c r="A7" s="468"/>
      <c r="B7" s="468"/>
      <c r="C7" s="468"/>
      <c r="D7" s="468"/>
      <c r="E7" s="468"/>
      <c r="F7" s="468"/>
      <c r="G7" s="468"/>
      <c r="H7" s="468"/>
      <c r="I7" s="468"/>
      <c r="J7" s="468"/>
      <c r="K7" s="468"/>
      <c r="L7" s="468"/>
      <c r="M7" s="468"/>
      <c r="N7" s="468"/>
      <c r="O7" s="468"/>
      <c r="P7" s="468"/>
      <c r="Q7" s="468"/>
      <c r="R7" s="468"/>
      <c r="S7" s="468"/>
      <c r="T7" s="468"/>
      <c r="Z7" s="475"/>
      <c r="AA7" s="475"/>
      <c r="AB7" s="475"/>
      <c r="AC7" s="475"/>
      <c r="AD7" s="475"/>
      <c r="AE7" s="475"/>
      <c r="AF7" s="475"/>
      <c r="AG7" s="475"/>
      <c r="AH7" s="475"/>
      <c r="AI7" s="475"/>
      <c r="AJ7" s="475"/>
      <c r="AK7" s="475"/>
      <c r="AM7" s="476" t="s">
        <v>735</v>
      </c>
      <c r="AN7" s="476"/>
      <c r="AO7" s="476"/>
      <c r="AP7" s="476"/>
      <c r="AQ7" s="476"/>
      <c r="AR7" s="476"/>
      <c r="AS7" s="476"/>
      <c r="AT7" s="476"/>
      <c r="AU7" s="476"/>
      <c r="AV7" s="476"/>
      <c r="AW7" s="476"/>
    </row>
    <row r="8" spans="1:49" ht="15">
      <c r="A8" s="470" t="s">
        <v>443</v>
      </c>
      <c r="B8" s="470"/>
      <c r="C8" s="470"/>
      <c r="D8" s="470"/>
      <c r="E8" s="470"/>
      <c r="F8" s="470"/>
      <c r="G8" s="470"/>
      <c r="H8" s="470"/>
      <c r="I8" s="470"/>
      <c r="J8" s="470"/>
      <c r="K8" s="470"/>
      <c r="L8" s="470"/>
      <c r="M8" s="470"/>
      <c r="N8" s="470"/>
      <c r="O8" s="470"/>
      <c r="P8" s="470"/>
      <c r="Q8" s="470"/>
      <c r="R8" s="470"/>
      <c r="S8" s="470"/>
      <c r="T8" s="470"/>
      <c r="Z8" s="472" t="s">
        <v>441</v>
      </c>
      <c r="AA8" s="472"/>
      <c r="AB8" s="472"/>
      <c r="AC8" s="472"/>
      <c r="AD8" s="472"/>
      <c r="AE8" s="472"/>
      <c r="AF8" s="472"/>
      <c r="AG8" s="472"/>
      <c r="AH8" s="472"/>
      <c r="AI8" s="472"/>
      <c r="AJ8" s="472"/>
      <c r="AK8" s="472"/>
      <c r="AM8" s="472" t="s">
        <v>442</v>
      </c>
      <c r="AN8" s="472"/>
      <c r="AO8" s="472"/>
      <c r="AP8" s="472"/>
      <c r="AQ8" s="472"/>
      <c r="AR8" s="472"/>
      <c r="AS8" s="472"/>
      <c r="AT8" s="472"/>
      <c r="AU8" s="472"/>
      <c r="AV8" s="472"/>
      <c r="AW8" s="472"/>
    </row>
    <row r="9" spans="1:20" ht="15">
      <c r="A9" s="471"/>
      <c r="B9" s="471"/>
      <c r="C9" s="471"/>
      <c r="D9" s="471"/>
      <c r="E9" s="471"/>
      <c r="F9" s="471"/>
      <c r="G9" s="471"/>
      <c r="H9" s="471"/>
      <c r="I9" s="471"/>
      <c r="J9" s="471"/>
      <c r="K9" s="471"/>
      <c r="L9" s="471"/>
      <c r="M9" s="471"/>
      <c r="N9" s="471"/>
      <c r="O9" s="471"/>
      <c r="P9" s="471"/>
      <c r="Q9" s="471"/>
      <c r="R9" s="471"/>
      <c r="S9" s="471"/>
      <c r="T9" s="471"/>
    </row>
    <row r="10" spans="1:20" ht="15">
      <c r="A10" s="471"/>
      <c r="B10" s="471"/>
      <c r="C10" s="471"/>
      <c r="D10" s="471"/>
      <c r="E10" s="471"/>
      <c r="F10" s="471"/>
      <c r="G10" s="471"/>
      <c r="H10" s="471"/>
      <c r="I10" s="471"/>
      <c r="J10" s="471"/>
      <c r="K10" s="471"/>
      <c r="L10" s="471"/>
      <c r="M10" s="471"/>
      <c r="N10" s="471"/>
      <c r="O10" s="471"/>
      <c r="P10" s="471"/>
      <c r="Q10" s="471"/>
      <c r="R10" s="471"/>
      <c r="S10" s="471"/>
      <c r="T10" s="471"/>
    </row>
    <row r="11" spans="24:26" ht="15">
      <c r="X11" s="34" t="s">
        <v>444</v>
      </c>
      <c r="Z11" s="34" t="s">
        <v>445</v>
      </c>
    </row>
    <row r="12" spans="1:18" ht="39" customHeight="1">
      <c r="A12" s="477" t="s">
        <v>446</v>
      </c>
      <c r="B12" s="478"/>
      <c r="C12" s="478"/>
      <c r="D12" s="478"/>
      <c r="E12" s="478"/>
      <c r="F12" s="478"/>
      <c r="G12" s="478"/>
      <c r="H12" s="478"/>
      <c r="I12" s="478"/>
      <c r="J12" s="478"/>
      <c r="K12" s="478"/>
      <c r="L12" s="478"/>
      <c r="M12" s="478"/>
      <c r="N12" s="478"/>
      <c r="O12" s="478"/>
      <c r="P12" s="478"/>
      <c r="Q12" s="478"/>
      <c r="R12" s="478"/>
    </row>
    <row r="13" spans="1:49" s="152" customFormat="1" ht="15">
      <c r="A13" s="468"/>
      <c r="B13" s="468"/>
      <c r="C13" s="468"/>
      <c r="D13" s="468"/>
      <c r="E13" s="468"/>
      <c r="F13" s="468"/>
      <c r="G13" s="468"/>
      <c r="H13" s="468"/>
      <c r="I13" s="468"/>
      <c r="J13" s="468"/>
      <c r="K13" s="468"/>
      <c r="L13" s="468"/>
      <c r="M13" s="468"/>
      <c r="N13" s="468"/>
      <c r="O13" s="468"/>
      <c r="P13" s="468"/>
      <c r="Q13" s="468"/>
      <c r="R13" s="468"/>
      <c r="S13" s="468"/>
      <c r="T13" s="468"/>
      <c r="Z13" s="475"/>
      <c r="AA13" s="475"/>
      <c r="AB13" s="475"/>
      <c r="AC13" s="475"/>
      <c r="AD13" s="475"/>
      <c r="AE13" s="475"/>
      <c r="AF13" s="475"/>
      <c r="AG13" s="475"/>
      <c r="AH13" s="475"/>
      <c r="AI13" s="475"/>
      <c r="AJ13" s="475"/>
      <c r="AK13" s="475"/>
      <c r="AM13" s="476" t="s">
        <v>735</v>
      </c>
      <c r="AN13" s="476"/>
      <c r="AO13" s="476"/>
      <c r="AP13" s="476"/>
      <c r="AQ13" s="476"/>
      <c r="AR13" s="476"/>
      <c r="AS13" s="476"/>
      <c r="AT13" s="476"/>
      <c r="AU13" s="476"/>
      <c r="AV13" s="476"/>
      <c r="AW13" s="476"/>
    </row>
    <row r="14" spans="1:49" ht="15">
      <c r="A14" s="470" t="s">
        <v>443</v>
      </c>
      <c r="B14" s="470"/>
      <c r="C14" s="470"/>
      <c r="D14" s="470"/>
      <c r="E14" s="470"/>
      <c r="F14" s="470"/>
      <c r="G14" s="470"/>
      <c r="H14" s="470"/>
      <c r="I14" s="470"/>
      <c r="J14" s="470"/>
      <c r="K14" s="470"/>
      <c r="L14" s="470"/>
      <c r="M14" s="470"/>
      <c r="N14" s="470"/>
      <c r="O14" s="470"/>
      <c r="P14" s="470"/>
      <c r="Q14" s="470"/>
      <c r="R14" s="470"/>
      <c r="S14" s="470"/>
      <c r="T14" s="470"/>
      <c r="Z14" s="472" t="s">
        <v>441</v>
      </c>
      <c r="AA14" s="472"/>
      <c r="AB14" s="472"/>
      <c r="AC14" s="472"/>
      <c r="AD14" s="472"/>
      <c r="AE14" s="472"/>
      <c r="AF14" s="472"/>
      <c r="AG14" s="472"/>
      <c r="AH14" s="472"/>
      <c r="AI14" s="472"/>
      <c r="AJ14" s="472"/>
      <c r="AK14" s="472"/>
      <c r="AM14" s="472" t="s">
        <v>442</v>
      </c>
      <c r="AN14" s="472"/>
      <c r="AO14" s="472"/>
      <c r="AP14" s="472"/>
      <c r="AQ14" s="472"/>
      <c r="AR14" s="472"/>
      <c r="AS14" s="472"/>
      <c r="AT14" s="472"/>
      <c r="AU14" s="472"/>
      <c r="AV14" s="472"/>
      <c r="AW14" s="472"/>
    </row>
    <row r="15" spans="1:20" ht="15">
      <c r="A15" s="471"/>
      <c r="B15" s="471"/>
      <c r="C15" s="471"/>
      <c r="D15" s="471"/>
      <c r="E15" s="471"/>
      <c r="F15" s="471"/>
      <c r="G15" s="471"/>
      <c r="H15" s="471"/>
      <c r="I15" s="471"/>
      <c r="J15" s="471"/>
      <c r="K15" s="471"/>
      <c r="L15" s="471"/>
      <c r="M15" s="471"/>
      <c r="N15" s="471"/>
      <c r="O15" s="471"/>
      <c r="P15" s="471"/>
      <c r="Q15" s="471"/>
      <c r="R15" s="471"/>
      <c r="S15" s="471"/>
      <c r="T15" s="471"/>
    </row>
    <row r="16" spans="1:20" ht="15">
      <c r="A16" s="471"/>
      <c r="B16" s="471"/>
      <c r="C16" s="471"/>
      <c r="D16" s="471"/>
      <c r="E16" s="471"/>
      <c r="F16" s="471"/>
      <c r="G16" s="471"/>
      <c r="H16" s="471"/>
      <c r="I16" s="471"/>
      <c r="J16" s="471"/>
      <c r="K16" s="471"/>
      <c r="L16" s="471"/>
      <c r="M16" s="471"/>
      <c r="N16" s="471"/>
      <c r="O16" s="471"/>
      <c r="P16" s="471"/>
      <c r="Q16" s="471"/>
      <c r="R16" s="471"/>
      <c r="S16" s="471"/>
      <c r="T16" s="471"/>
    </row>
    <row r="17" spans="2:49" s="33" customFormat="1" ht="35.25" customHeight="1">
      <c r="B17" s="473" t="s">
        <v>447</v>
      </c>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3"/>
      <c r="AN17" s="473"/>
      <c r="AO17" s="473"/>
      <c r="AP17" s="473"/>
      <c r="AQ17" s="473"/>
      <c r="AR17" s="473"/>
      <c r="AS17" s="473"/>
      <c r="AT17" s="473"/>
      <c r="AU17" s="473"/>
      <c r="AV17" s="473"/>
      <c r="AW17" s="473"/>
    </row>
    <row r="18" spans="1:49" ht="21.75" customHeight="1">
      <c r="A18" s="468"/>
      <c r="B18" s="468"/>
      <c r="C18" s="468"/>
      <c r="D18" s="468"/>
      <c r="E18" s="468"/>
      <c r="F18" s="474" t="s">
        <v>448</v>
      </c>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c r="AQ18" s="474"/>
      <c r="AR18" s="474"/>
      <c r="AS18" s="474"/>
      <c r="AT18" s="474"/>
      <c r="AU18" s="474"/>
      <c r="AV18" s="474"/>
      <c r="AW18" s="474"/>
    </row>
    <row r="19" spans="1:49" ht="15">
      <c r="A19" s="466"/>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row>
    <row r="20" spans="1:49" s="35" customFormat="1" ht="29.25" customHeight="1">
      <c r="A20" s="467" t="s">
        <v>449</v>
      </c>
      <c r="B20" s="467"/>
      <c r="C20" s="467"/>
      <c r="D20" s="467"/>
      <c r="E20" s="467"/>
      <c r="F20" s="467"/>
      <c r="G20" s="467"/>
      <c r="H20" s="467"/>
      <c r="I20" s="467"/>
      <c r="J20" s="467"/>
      <c r="K20" s="467"/>
      <c r="L20" s="467"/>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67"/>
    </row>
    <row r="21" spans="1:49" ht="15">
      <c r="A21" s="468" t="s">
        <v>450</v>
      </c>
      <c r="B21" s="468"/>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row>
    <row r="22" spans="1:49" s="33" customFormat="1" ht="27.75" customHeight="1">
      <c r="A22" s="469"/>
      <c r="B22" s="469"/>
      <c r="C22" s="469"/>
      <c r="D22" s="469"/>
      <c r="E22" s="469"/>
      <c r="F22" s="469" t="s">
        <v>451</v>
      </c>
      <c r="G22" s="469"/>
      <c r="H22" s="469"/>
      <c r="I22" s="469"/>
      <c r="J22" s="469"/>
      <c r="K22" s="469"/>
      <c r="L22" s="469"/>
      <c r="M22" s="469"/>
      <c r="N22" s="469"/>
      <c r="O22" s="469"/>
      <c r="P22" s="469"/>
      <c r="Q22" s="469"/>
      <c r="R22" s="469"/>
      <c r="S22" s="469"/>
      <c r="T22" s="469"/>
      <c r="U22" s="469"/>
      <c r="V22" s="469" t="s">
        <v>452</v>
      </c>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69"/>
      <c r="AS22" s="469"/>
      <c r="AT22" s="469"/>
      <c r="AU22" s="469"/>
      <c r="AV22" s="469"/>
      <c r="AW22" s="469"/>
    </row>
    <row r="23" spans="1:49" s="33" customFormat="1" ht="21" customHeight="1">
      <c r="A23" s="459" t="s">
        <v>454</v>
      </c>
      <c r="B23" s="460"/>
      <c r="C23" s="460"/>
      <c r="D23" s="460"/>
      <c r="E23" s="460"/>
      <c r="F23" s="460"/>
      <c r="G23" s="460"/>
      <c r="H23" s="460"/>
      <c r="I23" s="460"/>
      <c r="J23" s="460"/>
      <c r="K23" s="460"/>
      <c r="L23" s="460"/>
      <c r="M23" s="460"/>
      <c r="N23" s="460"/>
      <c r="O23" s="460"/>
      <c r="P23" s="460"/>
      <c r="Q23" s="460"/>
      <c r="R23" s="460"/>
      <c r="S23" s="460"/>
      <c r="T23" s="460"/>
      <c r="U23" s="461"/>
      <c r="V23" s="456"/>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8"/>
    </row>
    <row r="24" spans="1:49" s="33" customFormat="1" ht="56.25" customHeight="1">
      <c r="A24" s="462"/>
      <c r="B24" s="463"/>
      <c r="C24" s="463"/>
      <c r="D24" s="463"/>
      <c r="E24" s="463"/>
      <c r="F24" s="463"/>
      <c r="G24" s="463"/>
      <c r="H24" s="463"/>
      <c r="I24" s="463"/>
      <c r="J24" s="463"/>
      <c r="K24" s="463"/>
      <c r="L24" s="463"/>
      <c r="M24" s="463"/>
      <c r="N24" s="463"/>
      <c r="O24" s="463"/>
      <c r="P24" s="463"/>
      <c r="Q24" s="463"/>
      <c r="R24" s="463"/>
      <c r="S24" s="463"/>
      <c r="T24" s="463"/>
      <c r="U24" s="464"/>
      <c r="V24" s="453" t="s">
        <v>453</v>
      </c>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5"/>
    </row>
    <row r="25" spans="1:49" s="36" customFormat="1" ht="36.75" customHeight="1">
      <c r="A25" s="465" t="s">
        <v>455</v>
      </c>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row>
  </sheetData>
  <sheetProtection/>
  <mergeCells count="60">
    <mergeCell ref="T4:U4"/>
    <mergeCell ref="V4:W4"/>
    <mergeCell ref="X4:Y4"/>
    <mergeCell ref="Z4:AA4"/>
    <mergeCell ref="AB4:AC4"/>
    <mergeCell ref="AD4:AE4"/>
    <mergeCell ref="A6:R6"/>
    <mergeCell ref="A1:AW1"/>
    <mergeCell ref="A2:AN2"/>
    <mergeCell ref="AO2:AS2"/>
    <mergeCell ref="AT2:AW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G80"/>
  <sheetViews>
    <sheetView view="pageBreakPreview" zoomScaleSheetLayoutView="100" zoomScalePageLayoutView="0" workbookViewId="0" topLeftCell="A10">
      <selection activeCell="E5" sqref="E5"/>
    </sheetView>
  </sheetViews>
  <sheetFormatPr defaultColWidth="1.421875" defaultRowHeight="15"/>
  <cols>
    <col min="1" max="1" width="24.421875" style="126" customWidth="1"/>
    <col min="2" max="2" width="12.57421875" style="126" customWidth="1"/>
    <col min="3" max="3" width="20.7109375" style="126" customWidth="1"/>
    <col min="4" max="4" width="12.28125" style="126" customWidth="1"/>
    <col min="5" max="5" width="21.421875" style="126" customWidth="1"/>
    <col min="6" max="6" width="4.8515625" style="126" customWidth="1"/>
    <col min="7" max="7" width="44.28125" style="126" customWidth="1"/>
    <col min="8" max="28" width="2.28125" style="126" customWidth="1"/>
    <col min="29" max="29" width="4.28125" style="126" customWidth="1"/>
    <col min="30" max="30" width="0.85546875" style="126" customWidth="1"/>
    <col min="31" max="16384" width="1.421875" style="126" customWidth="1"/>
  </cols>
  <sheetData>
    <row r="1" spans="1:6" ht="34.5" customHeight="1">
      <c r="A1" s="329" t="s">
        <v>35</v>
      </c>
      <c r="B1" s="329"/>
      <c r="C1" s="329"/>
      <c r="D1" s="329"/>
      <c r="E1" s="329"/>
      <c r="F1" s="144"/>
    </row>
    <row r="2" spans="1:5" s="146" customFormat="1" ht="50.25" customHeight="1">
      <c r="A2" s="105" t="s">
        <v>36</v>
      </c>
      <c r="B2" s="145" t="s">
        <v>731</v>
      </c>
      <c r="C2" s="105" t="s">
        <v>37</v>
      </c>
      <c r="D2" s="48" t="s">
        <v>732</v>
      </c>
      <c r="E2" s="48" t="s">
        <v>38</v>
      </c>
    </row>
    <row r="3" spans="1:5" s="146" customFormat="1" ht="59.25" customHeight="1">
      <c r="A3" s="105" t="s">
        <v>602</v>
      </c>
      <c r="B3" s="105">
        <v>37618150</v>
      </c>
      <c r="C3" s="48" t="s">
        <v>603</v>
      </c>
      <c r="D3" s="48" t="s">
        <v>536</v>
      </c>
      <c r="E3" s="48" t="s">
        <v>536</v>
      </c>
    </row>
    <row r="4" spans="1:5" s="146" customFormat="1" ht="48" customHeight="1">
      <c r="A4" s="105" t="s">
        <v>604</v>
      </c>
      <c r="B4" s="105">
        <v>39707509</v>
      </c>
      <c r="C4" s="48" t="s">
        <v>605</v>
      </c>
      <c r="D4" s="48" t="s">
        <v>536</v>
      </c>
      <c r="E4" s="48" t="s">
        <v>536</v>
      </c>
    </row>
    <row r="5" spans="1:5" s="146" customFormat="1" ht="60" customHeight="1">
      <c r="A5" s="105" t="s">
        <v>589</v>
      </c>
      <c r="B5" s="105">
        <v>39750015</v>
      </c>
      <c r="C5" s="48" t="s">
        <v>606</v>
      </c>
      <c r="D5" s="48" t="s">
        <v>536</v>
      </c>
      <c r="E5" s="48" t="s">
        <v>766</v>
      </c>
    </row>
    <row r="6" spans="1:5" s="146" customFormat="1" ht="52.5" customHeight="1">
      <c r="A6" s="105" t="s">
        <v>607</v>
      </c>
      <c r="B6" s="105">
        <v>39751914</v>
      </c>
      <c r="C6" s="48" t="s">
        <v>608</v>
      </c>
      <c r="D6" s="48" t="s">
        <v>536</v>
      </c>
      <c r="E6" s="48" t="s">
        <v>794</v>
      </c>
    </row>
    <row r="7" spans="1:5" s="146" customFormat="1" ht="50.25" customHeight="1">
      <c r="A7" s="105" t="s">
        <v>609</v>
      </c>
      <c r="B7" s="105">
        <v>39929086</v>
      </c>
      <c r="C7" s="48" t="s">
        <v>610</v>
      </c>
      <c r="D7" s="48" t="s">
        <v>536</v>
      </c>
      <c r="E7" s="48" t="s">
        <v>536</v>
      </c>
    </row>
    <row r="8" spans="1:5" s="146" customFormat="1" ht="63.75" customHeight="1">
      <c r="A8" s="105" t="s">
        <v>611</v>
      </c>
      <c r="B8" s="105">
        <v>38222036</v>
      </c>
      <c r="C8" s="48" t="s">
        <v>612</v>
      </c>
      <c r="D8" s="48" t="s">
        <v>536</v>
      </c>
      <c r="E8" s="48" t="s">
        <v>536</v>
      </c>
    </row>
    <row r="9" spans="1:7" s="146" customFormat="1" ht="60" customHeight="1">
      <c r="A9" s="105" t="s">
        <v>613</v>
      </c>
      <c r="B9" s="105">
        <v>37526809</v>
      </c>
      <c r="C9" s="48" t="s">
        <v>614</v>
      </c>
      <c r="D9" s="48" t="s">
        <v>536</v>
      </c>
      <c r="E9" s="48" t="s">
        <v>805</v>
      </c>
      <c r="G9" s="258"/>
    </row>
    <row r="10" spans="1:5" s="146" customFormat="1" ht="75.75" customHeight="1">
      <c r="A10" s="105" t="s">
        <v>615</v>
      </c>
      <c r="B10" s="105">
        <v>39711819</v>
      </c>
      <c r="C10" s="48" t="s">
        <v>616</v>
      </c>
      <c r="D10" s="48" t="s">
        <v>536</v>
      </c>
      <c r="E10" s="48" t="s">
        <v>536</v>
      </c>
    </row>
    <row r="11" spans="1:5" s="146" customFormat="1" ht="59.25" customHeight="1">
      <c r="A11" s="105" t="s">
        <v>617</v>
      </c>
      <c r="B11" s="105">
        <v>39756467</v>
      </c>
      <c r="C11" s="44" t="s">
        <v>618</v>
      </c>
      <c r="D11" s="48" t="s">
        <v>536</v>
      </c>
      <c r="E11" s="48" t="s">
        <v>536</v>
      </c>
    </row>
    <row r="12" spans="1:5" s="146" customFormat="1" ht="51.75" customHeight="1">
      <c r="A12" s="105" t="s">
        <v>619</v>
      </c>
      <c r="B12" s="105">
        <v>39662568</v>
      </c>
      <c r="C12" s="48" t="s">
        <v>620</v>
      </c>
      <c r="D12" s="48" t="s">
        <v>536</v>
      </c>
      <c r="E12" s="48" t="s">
        <v>765</v>
      </c>
    </row>
    <row r="13" spans="1:5" s="146" customFormat="1" ht="60">
      <c r="A13" s="105" t="s">
        <v>621</v>
      </c>
      <c r="B13" s="105">
        <v>39697428</v>
      </c>
      <c r="C13" s="48" t="s">
        <v>749</v>
      </c>
      <c r="D13" s="48" t="s">
        <v>536</v>
      </c>
      <c r="E13" s="48" t="s">
        <v>536</v>
      </c>
    </row>
    <row r="14" spans="1:5" s="146" customFormat="1" ht="60.75" customHeight="1">
      <c r="A14" s="105" t="s">
        <v>622</v>
      </c>
      <c r="B14" s="105">
        <v>37613126</v>
      </c>
      <c r="C14" s="48" t="s">
        <v>623</v>
      </c>
      <c r="D14" s="48" t="s">
        <v>536</v>
      </c>
      <c r="E14" s="48" t="s">
        <v>767</v>
      </c>
    </row>
    <row r="15" spans="1:5" s="146" customFormat="1" ht="123" customHeight="1">
      <c r="A15" s="105" t="s">
        <v>624</v>
      </c>
      <c r="B15" s="105">
        <v>39751851</v>
      </c>
      <c r="C15" s="48" t="s">
        <v>625</v>
      </c>
      <c r="D15" s="48" t="s">
        <v>536</v>
      </c>
      <c r="E15" s="257" t="s">
        <v>800</v>
      </c>
    </row>
    <row r="16" spans="1:5" s="146" customFormat="1" ht="51" customHeight="1">
      <c r="A16" s="105" t="s">
        <v>626</v>
      </c>
      <c r="B16" s="105">
        <v>39705145</v>
      </c>
      <c r="C16" s="48" t="s">
        <v>750</v>
      </c>
      <c r="D16" s="48" t="s">
        <v>536</v>
      </c>
      <c r="E16" s="48" t="s">
        <v>801</v>
      </c>
    </row>
    <row r="17" spans="1:5" ht="50.25" customHeight="1">
      <c r="A17" s="105" t="s">
        <v>627</v>
      </c>
      <c r="B17" s="105">
        <v>39763762</v>
      </c>
      <c r="C17" s="48" t="s">
        <v>628</v>
      </c>
      <c r="D17" s="48" t="s">
        <v>536</v>
      </c>
      <c r="E17" s="48" t="s">
        <v>536</v>
      </c>
    </row>
    <row r="18" spans="1:5" ht="63" customHeight="1">
      <c r="A18" s="105" t="s">
        <v>629</v>
      </c>
      <c r="B18" s="105">
        <v>39661171</v>
      </c>
      <c r="C18" s="48" t="s">
        <v>630</v>
      </c>
      <c r="D18" s="48" t="s">
        <v>536</v>
      </c>
      <c r="E18" s="48" t="s">
        <v>536</v>
      </c>
    </row>
    <row r="19" spans="1:5" ht="56.25" customHeight="1">
      <c r="A19" s="105" t="s">
        <v>631</v>
      </c>
      <c r="B19" s="105">
        <v>39673391</v>
      </c>
      <c r="C19" s="48" t="s">
        <v>748</v>
      </c>
      <c r="D19" s="48" t="s">
        <v>536</v>
      </c>
      <c r="E19" s="48" t="s">
        <v>536</v>
      </c>
    </row>
    <row r="20" spans="1:5" ht="60">
      <c r="A20" s="105" t="s">
        <v>632</v>
      </c>
      <c r="B20" s="105">
        <v>42106745</v>
      </c>
      <c r="C20" s="48" t="s">
        <v>633</v>
      </c>
      <c r="D20" s="48" t="s">
        <v>536</v>
      </c>
      <c r="E20" s="48" t="s">
        <v>536</v>
      </c>
    </row>
    <row r="21" spans="1:5" ht="47.25" customHeight="1">
      <c r="A21" s="105" t="s">
        <v>634</v>
      </c>
      <c r="B21" s="105">
        <v>41806019</v>
      </c>
      <c r="C21" s="48" t="s">
        <v>770</v>
      </c>
      <c r="D21" s="48" t="s">
        <v>536</v>
      </c>
      <c r="E21" s="48" t="s">
        <v>536</v>
      </c>
    </row>
    <row r="22" spans="1:5" ht="52.5" customHeight="1">
      <c r="A22" s="105" t="s">
        <v>635</v>
      </c>
      <c r="B22" s="105">
        <v>37542218</v>
      </c>
      <c r="C22" s="48" t="s">
        <v>636</v>
      </c>
      <c r="D22" s="48" t="s">
        <v>536</v>
      </c>
      <c r="E22" s="48" t="s">
        <v>536</v>
      </c>
    </row>
    <row r="23" spans="1:7" ht="48.75" customHeight="1">
      <c r="A23" s="105" t="s">
        <v>637</v>
      </c>
      <c r="B23" s="105">
        <v>39698166</v>
      </c>
      <c r="C23" s="48" t="s">
        <v>638</v>
      </c>
      <c r="D23" s="48" t="s">
        <v>536</v>
      </c>
      <c r="E23" s="48" t="s">
        <v>536</v>
      </c>
      <c r="G23" s="153"/>
    </row>
    <row r="24" spans="1:5" ht="51.75" customHeight="1">
      <c r="A24" s="105" t="s">
        <v>639</v>
      </c>
      <c r="B24" s="105">
        <v>39880926</v>
      </c>
      <c r="C24" s="48" t="s">
        <v>640</v>
      </c>
      <c r="D24" s="48" t="s">
        <v>536</v>
      </c>
      <c r="E24" s="48" t="s">
        <v>536</v>
      </c>
    </row>
    <row r="25" spans="1:5" ht="63.75" customHeight="1">
      <c r="A25" s="105" t="s">
        <v>643</v>
      </c>
      <c r="B25" s="105">
        <v>39952906</v>
      </c>
      <c r="C25" s="48" t="s">
        <v>644</v>
      </c>
      <c r="D25" s="48" t="s">
        <v>536</v>
      </c>
      <c r="E25" s="48" t="s">
        <v>768</v>
      </c>
    </row>
    <row r="26" spans="1:5" ht="75" customHeight="1">
      <c r="A26" s="105" t="s">
        <v>641</v>
      </c>
      <c r="B26" s="105">
        <v>37418136</v>
      </c>
      <c r="C26" s="48" t="s">
        <v>642</v>
      </c>
      <c r="D26" s="48" t="s">
        <v>536</v>
      </c>
      <c r="E26" s="48" t="s">
        <v>795</v>
      </c>
    </row>
    <row r="27" spans="1:5" ht="52.5" customHeight="1">
      <c r="A27" s="105" t="s">
        <v>645</v>
      </c>
      <c r="B27" s="105">
        <v>37311846</v>
      </c>
      <c r="C27" s="48" t="s">
        <v>746</v>
      </c>
      <c r="D27" s="48" t="s">
        <v>536</v>
      </c>
      <c r="E27" s="48" t="s">
        <v>536</v>
      </c>
    </row>
    <row r="28" spans="1:5" ht="59.25" customHeight="1">
      <c r="A28" s="105" t="s">
        <v>646</v>
      </c>
      <c r="B28" s="105">
        <v>39904680</v>
      </c>
      <c r="C28" s="48" t="s">
        <v>647</v>
      </c>
      <c r="D28" s="48" t="s">
        <v>536</v>
      </c>
      <c r="E28" s="48" t="s">
        <v>536</v>
      </c>
    </row>
    <row r="29" spans="1:5" ht="75" customHeight="1">
      <c r="A29" s="105" t="s">
        <v>648</v>
      </c>
      <c r="B29" s="105">
        <v>39907559</v>
      </c>
      <c r="C29" s="48" t="s">
        <v>647</v>
      </c>
      <c r="D29" s="48" t="s">
        <v>536</v>
      </c>
      <c r="E29" s="48" t="s">
        <v>536</v>
      </c>
    </row>
    <row r="30" spans="1:5" ht="90" customHeight="1">
      <c r="A30" s="105" t="s">
        <v>649</v>
      </c>
      <c r="B30" s="105">
        <v>39947435</v>
      </c>
      <c r="C30" s="48" t="s">
        <v>650</v>
      </c>
      <c r="D30" s="48" t="s">
        <v>536</v>
      </c>
      <c r="E30" s="48" t="s">
        <v>536</v>
      </c>
    </row>
    <row r="31" spans="1:5" ht="72" customHeight="1">
      <c r="A31" s="105" t="s">
        <v>651</v>
      </c>
      <c r="B31" s="105">
        <v>39945202</v>
      </c>
      <c r="C31" s="48" t="s">
        <v>652</v>
      </c>
      <c r="D31" s="48" t="s">
        <v>536</v>
      </c>
      <c r="E31" s="48" t="s">
        <v>653</v>
      </c>
    </row>
    <row r="32" spans="1:5" ht="63" customHeight="1">
      <c r="A32" s="105" t="s">
        <v>654</v>
      </c>
      <c r="B32" s="105">
        <v>39959058</v>
      </c>
      <c r="C32" s="48" t="s">
        <v>655</v>
      </c>
      <c r="D32" s="48" t="s">
        <v>536</v>
      </c>
      <c r="E32" s="48" t="s">
        <v>536</v>
      </c>
    </row>
    <row r="33" spans="1:5" ht="70.5" customHeight="1">
      <c r="A33" s="105" t="s">
        <v>656</v>
      </c>
      <c r="B33" s="105">
        <v>39906247</v>
      </c>
      <c r="C33" s="48" t="s">
        <v>657</v>
      </c>
      <c r="D33" s="48" t="s">
        <v>536</v>
      </c>
      <c r="E33" s="48" t="s">
        <v>536</v>
      </c>
    </row>
    <row r="34" spans="1:5" ht="65.25" customHeight="1">
      <c r="A34" s="105" t="s">
        <v>658</v>
      </c>
      <c r="B34" s="105">
        <v>39906749</v>
      </c>
      <c r="C34" s="48" t="s">
        <v>659</v>
      </c>
      <c r="D34" s="48" t="s">
        <v>536</v>
      </c>
      <c r="E34" s="48" t="s">
        <v>536</v>
      </c>
    </row>
    <row r="35" spans="1:5" ht="73.5" customHeight="1">
      <c r="A35" s="105" t="s">
        <v>660</v>
      </c>
      <c r="B35" s="105">
        <v>39921658</v>
      </c>
      <c r="C35" s="48" t="s">
        <v>661</v>
      </c>
      <c r="D35" s="48" t="s">
        <v>536</v>
      </c>
      <c r="E35" s="48" t="s">
        <v>536</v>
      </c>
    </row>
    <row r="36" spans="1:5" ht="73.5" customHeight="1">
      <c r="A36" s="105" t="s">
        <v>662</v>
      </c>
      <c r="B36" s="105">
        <v>39901343</v>
      </c>
      <c r="C36" s="48" t="s">
        <v>663</v>
      </c>
      <c r="D36" s="48" t="s">
        <v>536</v>
      </c>
      <c r="E36" s="48" t="s">
        <v>536</v>
      </c>
    </row>
    <row r="37" spans="1:5" ht="74.25" customHeight="1">
      <c r="A37" s="105" t="s">
        <v>664</v>
      </c>
      <c r="B37" s="105">
        <v>39923697</v>
      </c>
      <c r="C37" s="48" t="s">
        <v>665</v>
      </c>
      <c r="D37" s="48" t="s">
        <v>536</v>
      </c>
      <c r="E37" s="48" t="s">
        <v>536</v>
      </c>
    </row>
    <row r="38" spans="1:5" ht="97.5" customHeight="1">
      <c r="A38" s="71" t="s">
        <v>842</v>
      </c>
      <c r="B38" s="105">
        <v>39897510</v>
      </c>
      <c r="C38" s="48" t="s">
        <v>666</v>
      </c>
      <c r="D38" s="48" t="s">
        <v>536</v>
      </c>
      <c r="E38" s="48" t="s">
        <v>536</v>
      </c>
    </row>
    <row r="39" spans="1:5" ht="85.5" customHeight="1">
      <c r="A39" s="71" t="s">
        <v>843</v>
      </c>
      <c r="B39" s="105">
        <v>39898949</v>
      </c>
      <c r="C39" s="48" t="s">
        <v>667</v>
      </c>
      <c r="D39" s="48" t="s">
        <v>536</v>
      </c>
      <c r="E39" s="48" t="s">
        <v>536</v>
      </c>
    </row>
    <row r="40" spans="1:5" ht="73.5" customHeight="1">
      <c r="A40" s="105" t="s">
        <v>668</v>
      </c>
      <c r="B40" s="105">
        <v>39912690</v>
      </c>
      <c r="C40" s="48" t="s">
        <v>669</v>
      </c>
      <c r="D40" s="48" t="s">
        <v>536</v>
      </c>
      <c r="E40" s="48" t="s">
        <v>536</v>
      </c>
    </row>
    <row r="41" spans="1:5" ht="73.5" customHeight="1">
      <c r="A41" s="105" t="s">
        <v>670</v>
      </c>
      <c r="B41" s="105">
        <v>39929882</v>
      </c>
      <c r="C41" s="48" t="s">
        <v>671</v>
      </c>
      <c r="D41" s="48" t="s">
        <v>536</v>
      </c>
      <c r="E41" s="48" t="s">
        <v>536</v>
      </c>
    </row>
    <row r="42" spans="1:5" ht="72" customHeight="1">
      <c r="A42" s="105" t="s">
        <v>672</v>
      </c>
      <c r="B42" s="105">
        <v>39904009</v>
      </c>
      <c r="C42" s="48" t="s">
        <v>673</v>
      </c>
      <c r="D42" s="48" t="s">
        <v>536</v>
      </c>
      <c r="E42" s="48" t="s">
        <v>536</v>
      </c>
    </row>
    <row r="43" spans="1:5" ht="63" customHeight="1">
      <c r="A43" s="105" t="s">
        <v>674</v>
      </c>
      <c r="B43" s="105">
        <v>39905107</v>
      </c>
      <c r="C43" s="48" t="s">
        <v>675</v>
      </c>
      <c r="D43" s="48" t="s">
        <v>536</v>
      </c>
      <c r="E43" s="48" t="s">
        <v>769</v>
      </c>
    </row>
    <row r="44" spans="1:5" ht="63.75" customHeight="1">
      <c r="A44" s="105" t="s">
        <v>676</v>
      </c>
      <c r="B44" s="105">
        <v>39951441</v>
      </c>
      <c r="C44" s="48" t="s">
        <v>677</v>
      </c>
      <c r="D44" s="48" t="s">
        <v>536</v>
      </c>
      <c r="E44" s="48" t="s">
        <v>536</v>
      </c>
    </row>
    <row r="45" spans="1:5" ht="75" customHeight="1">
      <c r="A45" s="105" t="s">
        <v>792</v>
      </c>
      <c r="B45" s="105">
        <v>39913123</v>
      </c>
      <c r="C45" s="48" t="s">
        <v>793</v>
      </c>
      <c r="D45" s="48" t="s">
        <v>536</v>
      </c>
      <c r="E45" s="48" t="s">
        <v>536</v>
      </c>
    </row>
    <row r="46" spans="1:5" ht="74.25" customHeight="1">
      <c r="A46" s="105" t="s">
        <v>678</v>
      </c>
      <c r="B46" s="105">
        <v>39904281</v>
      </c>
      <c r="C46" s="48" t="s">
        <v>679</v>
      </c>
      <c r="D46" s="48" t="s">
        <v>536</v>
      </c>
      <c r="E46" s="48" t="s">
        <v>536</v>
      </c>
    </row>
    <row r="47" spans="1:5" ht="96" customHeight="1">
      <c r="A47" s="105" t="s">
        <v>799</v>
      </c>
      <c r="B47" s="105">
        <v>39908600</v>
      </c>
      <c r="C47" s="48" t="s">
        <v>536</v>
      </c>
      <c r="D47" s="48" t="s">
        <v>536</v>
      </c>
      <c r="E47" s="48" t="s">
        <v>536</v>
      </c>
    </row>
    <row r="48" spans="1:5" ht="62.25" customHeight="1">
      <c r="A48" s="105" t="s">
        <v>680</v>
      </c>
      <c r="B48" s="105">
        <v>39949060</v>
      </c>
      <c r="C48" s="48" t="s">
        <v>681</v>
      </c>
      <c r="D48" s="48" t="s">
        <v>536</v>
      </c>
      <c r="E48" s="48" t="s">
        <v>536</v>
      </c>
    </row>
    <row r="49" spans="1:5" ht="76.5" customHeight="1">
      <c r="A49" s="105" t="s">
        <v>682</v>
      </c>
      <c r="B49" s="105">
        <v>39926169</v>
      </c>
      <c r="C49" s="48" t="s">
        <v>683</v>
      </c>
      <c r="D49" s="48" t="s">
        <v>536</v>
      </c>
      <c r="E49" s="48" t="s">
        <v>536</v>
      </c>
    </row>
    <row r="50" spans="1:5" ht="62.25" customHeight="1">
      <c r="A50" s="105" t="s">
        <v>684</v>
      </c>
      <c r="B50" s="105">
        <v>39910295</v>
      </c>
      <c r="C50" s="48" t="s">
        <v>685</v>
      </c>
      <c r="D50" s="48" t="s">
        <v>536</v>
      </c>
      <c r="E50" s="48" t="s">
        <v>536</v>
      </c>
    </row>
    <row r="51" spans="1:5" ht="74.25" customHeight="1">
      <c r="A51" s="105" t="s">
        <v>772</v>
      </c>
      <c r="B51" s="105">
        <v>39902834</v>
      </c>
      <c r="C51" s="48" t="s">
        <v>536</v>
      </c>
      <c r="D51" s="48" t="s">
        <v>536</v>
      </c>
      <c r="E51" s="48" t="s">
        <v>536</v>
      </c>
    </row>
    <row r="52" spans="1:5" ht="84.75" customHeight="1">
      <c r="A52" s="105" t="s">
        <v>771</v>
      </c>
      <c r="B52" s="105">
        <v>39923236</v>
      </c>
      <c r="C52" s="48" t="s">
        <v>536</v>
      </c>
      <c r="D52" s="48" t="s">
        <v>536</v>
      </c>
      <c r="E52" s="48" t="s">
        <v>536</v>
      </c>
    </row>
    <row r="53" spans="1:5" ht="73.5" customHeight="1">
      <c r="A53" s="105" t="s">
        <v>686</v>
      </c>
      <c r="B53" s="105">
        <v>39850624</v>
      </c>
      <c r="C53" s="48" t="s">
        <v>687</v>
      </c>
      <c r="D53" s="48" t="s">
        <v>536</v>
      </c>
      <c r="E53" s="48" t="s">
        <v>536</v>
      </c>
    </row>
    <row r="54" spans="1:5" ht="75.75" customHeight="1">
      <c r="A54" s="105" t="s">
        <v>688</v>
      </c>
      <c r="B54" s="105">
        <v>39843753</v>
      </c>
      <c r="C54" s="48" t="s">
        <v>689</v>
      </c>
      <c r="D54" s="48" t="s">
        <v>536</v>
      </c>
      <c r="E54" s="48" t="s">
        <v>536</v>
      </c>
    </row>
    <row r="55" spans="1:5" ht="73.5" customHeight="1">
      <c r="A55" s="105" t="s">
        <v>690</v>
      </c>
      <c r="B55" s="105">
        <v>39853944</v>
      </c>
      <c r="C55" s="48" t="s">
        <v>691</v>
      </c>
      <c r="D55" s="48" t="s">
        <v>536</v>
      </c>
      <c r="E55" s="48" t="s">
        <v>536</v>
      </c>
    </row>
    <row r="56" spans="1:5" ht="84.75" customHeight="1">
      <c r="A56" s="105" t="s">
        <v>692</v>
      </c>
      <c r="B56" s="105">
        <v>39840270</v>
      </c>
      <c r="C56" s="48" t="s">
        <v>693</v>
      </c>
      <c r="D56" s="48" t="s">
        <v>536</v>
      </c>
      <c r="E56" s="48" t="s">
        <v>536</v>
      </c>
    </row>
    <row r="57" spans="1:5" ht="73.5" customHeight="1">
      <c r="A57" s="105" t="s">
        <v>694</v>
      </c>
      <c r="B57" s="105">
        <v>39890447</v>
      </c>
      <c r="C57" s="48" t="s">
        <v>695</v>
      </c>
      <c r="D57" s="48" t="s">
        <v>536</v>
      </c>
      <c r="E57" s="48" t="s">
        <v>536</v>
      </c>
    </row>
    <row r="58" spans="1:5" ht="75.75" customHeight="1">
      <c r="A58" s="105" t="s">
        <v>696</v>
      </c>
      <c r="B58" s="105">
        <v>39921569</v>
      </c>
      <c r="C58" s="48" t="s">
        <v>802</v>
      </c>
      <c r="D58" s="48" t="s">
        <v>536</v>
      </c>
      <c r="E58" s="48" t="s">
        <v>536</v>
      </c>
    </row>
    <row r="59" spans="1:5" ht="75" customHeight="1">
      <c r="A59" s="105" t="s">
        <v>706</v>
      </c>
      <c r="B59" s="105">
        <v>39850859</v>
      </c>
      <c r="C59" s="48" t="s">
        <v>707</v>
      </c>
      <c r="D59" s="48" t="s">
        <v>536</v>
      </c>
      <c r="E59" s="48" t="s">
        <v>536</v>
      </c>
    </row>
    <row r="60" spans="1:5" ht="73.5" customHeight="1">
      <c r="A60" s="105" t="s">
        <v>699</v>
      </c>
      <c r="B60" s="105">
        <v>39867135</v>
      </c>
      <c r="C60" s="48" t="s">
        <v>803</v>
      </c>
      <c r="D60" s="48" t="s">
        <v>536</v>
      </c>
      <c r="E60" s="48" t="s">
        <v>536</v>
      </c>
    </row>
    <row r="61" spans="1:5" ht="73.5" customHeight="1">
      <c r="A61" s="105" t="s">
        <v>700</v>
      </c>
      <c r="B61" s="105">
        <v>39870148</v>
      </c>
      <c r="C61" s="48" t="s">
        <v>701</v>
      </c>
      <c r="D61" s="48" t="s">
        <v>536</v>
      </c>
      <c r="E61" s="48" t="s">
        <v>536</v>
      </c>
    </row>
    <row r="62" spans="1:5" ht="75" customHeight="1">
      <c r="A62" s="105" t="s">
        <v>702</v>
      </c>
      <c r="B62" s="105">
        <v>39856338</v>
      </c>
      <c r="C62" s="48" t="s">
        <v>703</v>
      </c>
      <c r="D62" s="48" t="s">
        <v>536</v>
      </c>
      <c r="E62" s="48" t="s">
        <v>536</v>
      </c>
    </row>
    <row r="63" spans="1:5" ht="75" customHeight="1">
      <c r="A63" s="105" t="s">
        <v>704</v>
      </c>
      <c r="B63" s="105">
        <v>39896407</v>
      </c>
      <c r="C63" s="48" t="s">
        <v>705</v>
      </c>
      <c r="D63" s="48" t="s">
        <v>536</v>
      </c>
      <c r="E63" s="48" t="s">
        <v>536</v>
      </c>
    </row>
    <row r="64" spans="1:5" ht="72.75" customHeight="1">
      <c r="A64" s="105" t="s">
        <v>708</v>
      </c>
      <c r="B64" s="105">
        <v>39882609</v>
      </c>
      <c r="C64" s="48" t="s">
        <v>709</v>
      </c>
      <c r="D64" s="48" t="s">
        <v>536</v>
      </c>
      <c r="E64" s="48" t="s">
        <v>536</v>
      </c>
    </row>
    <row r="65" spans="1:5" ht="72" customHeight="1">
      <c r="A65" s="105" t="s">
        <v>710</v>
      </c>
      <c r="B65" s="105">
        <v>38442772</v>
      </c>
      <c r="C65" s="48" t="s">
        <v>711</v>
      </c>
      <c r="D65" s="48" t="s">
        <v>536</v>
      </c>
      <c r="E65" s="48" t="s">
        <v>536</v>
      </c>
    </row>
    <row r="66" spans="1:5" ht="74.25" customHeight="1">
      <c r="A66" s="105" t="s">
        <v>697</v>
      </c>
      <c r="B66" s="105">
        <v>39868673</v>
      </c>
      <c r="C66" s="48" t="s">
        <v>698</v>
      </c>
      <c r="D66" s="48" t="s">
        <v>536</v>
      </c>
      <c r="E66" s="48" t="s">
        <v>536</v>
      </c>
    </row>
    <row r="67" spans="1:5" ht="49.5" customHeight="1">
      <c r="A67" s="105" t="s">
        <v>712</v>
      </c>
      <c r="B67" s="105">
        <v>39873196</v>
      </c>
      <c r="C67" s="48" t="s">
        <v>625</v>
      </c>
      <c r="D67" s="48" t="s">
        <v>536</v>
      </c>
      <c r="E67" s="48" t="s">
        <v>763</v>
      </c>
    </row>
    <row r="68" spans="1:5" ht="60.75" customHeight="1">
      <c r="A68" s="105" t="s">
        <v>717</v>
      </c>
      <c r="B68" s="105">
        <v>39863099</v>
      </c>
      <c r="C68" s="48" t="s">
        <v>718</v>
      </c>
      <c r="D68" s="48" t="s">
        <v>536</v>
      </c>
      <c r="E68" s="48" t="s">
        <v>536</v>
      </c>
    </row>
    <row r="69" spans="1:5" ht="71.25" customHeight="1">
      <c r="A69" s="105" t="s">
        <v>721</v>
      </c>
      <c r="B69" s="105">
        <v>39874273</v>
      </c>
      <c r="C69" s="48" t="s">
        <v>722</v>
      </c>
      <c r="D69" s="48" t="s">
        <v>536</v>
      </c>
      <c r="E69" s="48" t="s">
        <v>764</v>
      </c>
    </row>
    <row r="70" spans="1:5" ht="73.5" customHeight="1">
      <c r="A70" s="105" t="s">
        <v>727</v>
      </c>
      <c r="B70" s="105">
        <v>39849870</v>
      </c>
      <c r="C70" s="48" t="s">
        <v>728</v>
      </c>
      <c r="D70" s="48" t="s">
        <v>536</v>
      </c>
      <c r="E70" s="48" t="s">
        <v>536</v>
      </c>
    </row>
    <row r="71" spans="1:5" ht="71.25" customHeight="1">
      <c r="A71" s="105" t="s">
        <v>713</v>
      </c>
      <c r="B71" s="105">
        <v>39907880</v>
      </c>
      <c r="C71" s="48" t="s">
        <v>714</v>
      </c>
      <c r="D71" s="48" t="s">
        <v>536</v>
      </c>
      <c r="E71" s="48" t="s">
        <v>536</v>
      </c>
    </row>
    <row r="72" spans="1:5" ht="72.75" customHeight="1">
      <c r="A72" s="105" t="s">
        <v>715</v>
      </c>
      <c r="B72" s="105">
        <v>39843072</v>
      </c>
      <c r="C72" s="48" t="s">
        <v>751</v>
      </c>
      <c r="D72" s="48" t="s">
        <v>536</v>
      </c>
      <c r="E72" s="48" t="s">
        <v>536</v>
      </c>
    </row>
    <row r="73" spans="1:5" ht="74.25" customHeight="1">
      <c r="A73" s="105" t="s">
        <v>716</v>
      </c>
      <c r="B73" s="105">
        <v>39848930</v>
      </c>
      <c r="C73" s="48" t="s">
        <v>804</v>
      </c>
      <c r="D73" s="48" t="s">
        <v>536</v>
      </c>
      <c r="E73" s="48" t="s">
        <v>536</v>
      </c>
    </row>
    <row r="74" spans="1:5" ht="75" customHeight="1">
      <c r="A74" s="105" t="s">
        <v>719</v>
      </c>
      <c r="B74" s="105">
        <v>39863167</v>
      </c>
      <c r="C74" s="48" t="s">
        <v>720</v>
      </c>
      <c r="D74" s="48" t="s">
        <v>536</v>
      </c>
      <c r="E74" s="48" t="s">
        <v>536</v>
      </c>
    </row>
    <row r="75" spans="1:5" ht="73.5" customHeight="1">
      <c r="A75" s="105" t="s">
        <v>723</v>
      </c>
      <c r="B75" s="105">
        <v>39856448</v>
      </c>
      <c r="C75" s="48" t="s">
        <v>724</v>
      </c>
      <c r="D75" s="48" t="s">
        <v>536</v>
      </c>
      <c r="E75" s="48" t="s">
        <v>536</v>
      </c>
    </row>
    <row r="76" spans="1:5" ht="75" customHeight="1">
      <c r="A76" s="105" t="s">
        <v>725</v>
      </c>
      <c r="B76" s="105">
        <v>39886137</v>
      </c>
      <c r="C76" s="48" t="s">
        <v>726</v>
      </c>
      <c r="D76" s="48" t="s">
        <v>536</v>
      </c>
      <c r="E76" s="48" t="s">
        <v>536</v>
      </c>
    </row>
    <row r="77" spans="1:5" ht="66.75" customHeight="1">
      <c r="A77" s="105" t="s">
        <v>729</v>
      </c>
      <c r="B77" s="105">
        <v>39966510</v>
      </c>
      <c r="C77" s="48" t="s">
        <v>730</v>
      </c>
      <c r="D77" s="48" t="s">
        <v>536</v>
      </c>
      <c r="E77" s="48" t="s">
        <v>536</v>
      </c>
    </row>
    <row r="78" spans="1:5" ht="73.5" customHeight="1">
      <c r="A78" s="105" t="s">
        <v>798</v>
      </c>
      <c r="B78" s="105">
        <v>39859166</v>
      </c>
      <c r="C78" s="48" t="s">
        <v>536</v>
      </c>
      <c r="D78" s="48" t="s">
        <v>536</v>
      </c>
      <c r="E78" s="48" t="s">
        <v>536</v>
      </c>
    </row>
    <row r="79" spans="1:5" ht="75.75" customHeight="1">
      <c r="A79" s="105" t="s">
        <v>797</v>
      </c>
      <c r="B79" s="105">
        <v>39856961</v>
      </c>
      <c r="C79" s="48" t="s">
        <v>536</v>
      </c>
      <c r="D79" s="48" t="s">
        <v>536</v>
      </c>
      <c r="E79" s="48" t="s">
        <v>536</v>
      </c>
    </row>
    <row r="80" spans="1:5" ht="62.25" customHeight="1">
      <c r="A80" s="105" t="s">
        <v>796</v>
      </c>
      <c r="B80" s="105">
        <v>39872669</v>
      </c>
      <c r="C80" s="48" t="s">
        <v>536</v>
      </c>
      <c r="D80" s="48" t="s">
        <v>536</v>
      </c>
      <c r="E80" s="48" t="s">
        <v>536</v>
      </c>
    </row>
  </sheetData>
  <sheetProtection/>
  <mergeCells count="1">
    <mergeCell ref="A1:E1"/>
  </mergeCells>
  <printOptions/>
  <pageMargins left="0.7086614173228347" right="0.31496062992125984" top="0.7480314960629921"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F131"/>
  <sheetViews>
    <sheetView view="pageBreakPreview" zoomScaleSheetLayoutView="100" zoomScalePageLayoutView="0" workbookViewId="0" topLeftCell="A1">
      <selection activeCell="C19" sqref="C19"/>
    </sheetView>
  </sheetViews>
  <sheetFormatPr defaultColWidth="9.140625" defaultRowHeight="15"/>
  <cols>
    <col min="1" max="1" width="49.28125" style="12" customWidth="1"/>
    <col min="2" max="2" width="15.7109375" style="12" customWidth="1"/>
    <col min="3" max="3" width="21.7109375" style="154" customWidth="1"/>
    <col min="4" max="5" width="9.140625" style="12" customWidth="1"/>
    <col min="6" max="6" width="17.421875" style="12" customWidth="1"/>
    <col min="7" max="16384" width="9.140625" style="12" customWidth="1"/>
  </cols>
  <sheetData>
    <row r="1" ht="12.75">
      <c r="A1" s="11"/>
    </row>
    <row r="2" spans="1:3" ht="27" customHeight="1">
      <c r="A2" s="330" t="s">
        <v>508</v>
      </c>
      <c r="B2" s="331"/>
      <c r="C2" s="331"/>
    </row>
    <row r="3" spans="1:3" ht="15.75" customHeight="1">
      <c r="A3" s="165"/>
      <c r="B3" s="166"/>
      <c r="C3" s="155"/>
    </row>
    <row r="4" spans="1:3" ht="38.25">
      <c r="A4" s="14" t="s">
        <v>39</v>
      </c>
      <c r="B4" s="14" t="s">
        <v>40</v>
      </c>
      <c r="C4" s="100" t="s">
        <v>133</v>
      </c>
    </row>
    <row r="5" spans="1:3" ht="30" customHeight="1">
      <c r="A5" s="13" t="s">
        <v>134</v>
      </c>
      <c r="B5" s="14" t="s">
        <v>41</v>
      </c>
      <c r="C5" s="116">
        <f>+C10</f>
        <v>137918.64</v>
      </c>
    </row>
    <row r="6" spans="1:3" ht="24" customHeight="1">
      <c r="A6" s="15" t="s">
        <v>42</v>
      </c>
      <c r="B6" s="14" t="s">
        <v>43</v>
      </c>
      <c r="C6" s="118" t="s">
        <v>536</v>
      </c>
    </row>
    <row r="7" spans="1:3" ht="26.25" customHeight="1">
      <c r="A7" s="16" t="s">
        <v>137</v>
      </c>
      <c r="B7" s="14" t="s">
        <v>44</v>
      </c>
      <c r="C7" s="118" t="s">
        <v>536</v>
      </c>
    </row>
    <row r="8" spans="1:3" ht="24" customHeight="1">
      <c r="A8" s="16" t="s">
        <v>45</v>
      </c>
      <c r="B8" s="14" t="s">
        <v>46</v>
      </c>
      <c r="C8" s="118" t="s">
        <v>536</v>
      </c>
    </row>
    <row r="9" spans="1:3" ht="24" customHeight="1">
      <c r="A9" s="17" t="s">
        <v>47</v>
      </c>
      <c r="B9" s="18" t="s">
        <v>48</v>
      </c>
      <c r="C9" s="122" t="s">
        <v>536</v>
      </c>
    </row>
    <row r="10" spans="1:3" ht="24" customHeight="1">
      <c r="A10" s="15" t="s">
        <v>49</v>
      </c>
      <c r="B10" s="14" t="s">
        <v>50</v>
      </c>
      <c r="C10" s="117">
        <f>+C112</f>
        <v>137918.64</v>
      </c>
    </row>
    <row r="11" spans="1:3" ht="24" customHeight="1">
      <c r="A11" s="19" t="s">
        <v>51</v>
      </c>
      <c r="B11" s="18" t="s">
        <v>52</v>
      </c>
      <c r="C11" s="122" t="s">
        <v>536</v>
      </c>
    </row>
    <row r="12" spans="1:3" ht="30" customHeight="1">
      <c r="A12" s="13" t="s">
        <v>135</v>
      </c>
      <c r="B12" s="14" t="s">
        <v>136</v>
      </c>
      <c r="C12" s="116" t="str">
        <f>+C13</f>
        <v>-</v>
      </c>
    </row>
    <row r="13" spans="1:3" ht="30" customHeight="1">
      <c r="A13" s="19" t="s">
        <v>53</v>
      </c>
      <c r="B13" s="18" t="s">
        <v>54</v>
      </c>
      <c r="C13" s="194" t="s">
        <v>536</v>
      </c>
    </row>
    <row r="14" spans="1:3" ht="30" customHeight="1">
      <c r="A14" s="16" t="s">
        <v>142</v>
      </c>
      <c r="B14" s="14" t="s">
        <v>55</v>
      </c>
      <c r="C14" s="116" t="s">
        <v>536</v>
      </c>
    </row>
    <row r="15" spans="1:3" ht="22.5" customHeight="1">
      <c r="A15" s="17" t="s">
        <v>45</v>
      </c>
      <c r="B15" s="18" t="s">
        <v>56</v>
      </c>
      <c r="C15" s="122" t="s">
        <v>536</v>
      </c>
    </row>
    <row r="16" spans="1:3" ht="22.5" customHeight="1">
      <c r="A16" s="16" t="s">
        <v>57</v>
      </c>
      <c r="B16" s="14" t="s">
        <v>58</v>
      </c>
      <c r="C16" s="116" t="s">
        <v>536</v>
      </c>
    </row>
    <row r="17" spans="1:3" ht="30" customHeight="1">
      <c r="A17" s="19" t="s">
        <v>59</v>
      </c>
      <c r="B17" s="18" t="s">
        <v>60</v>
      </c>
      <c r="C17" s="122" t="s">
        <v>536</v>
      </c>
    </row>
    <row r="18" spans="1:3" ht="24.75" customHeight="1">
      <c r="A18" s="15" t="s">
        <v>143</v>
      </c>
      <c r="B18" s="14" t="s">
        <v>144</v>
      </c>
      <c r="C18" s="116">
        <f>SUM(C19:C22)</f>
        <v>74708.65</v>
      </c>
    </row>
    <row r="19" spans="1:3" ht="24.75" customHeight="1">
      <c r="A19" s="19" t="s">
        <v>61</v>
      </c>
      <c r="B19" s="18" t="s">
        <v>43</v>
      </c>
      <c r="C19" s="194">
        <f>+'ІІ Грошові кошти '!C5</f>
        <v>74708.65</v>
      </c>
    </row>
    <row r="20" spans="1:3" ht="24.75" customHeight="1">
      <c r="A20" s="15" t="s">
        <v>62</v>
      </c>
      <c r="B20" s="14" t="s">
        <v>44</v>
      </c>
      <c r="C20" s="117" t="str">
        <f>+'ІІ Грошові кошти '!C6</f>
        <v>-</v>
      </c>
    </row>
    <row r="21" spans="1:3" ht="30" customHeight="1">
      <c r="A21" s="19" t="s">
        <v>63</v>
      </c>
      <c r="B21" s="18" t="s">
        <v>50</v>
      </c>
      <c r="C21" s="122" t="s">
        <v>536</v>
      </c>
    </row>
    <row r="22" spans="1:3" ht="30" customHeight="1">
      <c r="A22" s="15" t="s">
        <v>64</v>
      </c>
      <c r="B22" s="14" t="s">
        <v>52</v>
      </c>
      <c r="C22" s="117" t="s">
        <v>536</v>
      </c>
    </row>
    <row r="23" spans="1:3" ht="30" customHeight="1">
      <c r="A23" s="19" t="s">
        <v>145</v>
      </c>
      <c r="B23" s="18" t="s">
        <v>146</v>
      </c>
      <c r="C23" s="122" t="s">
        <v>536</v>
      </c>
    </row>
    <row r="24" spans="1:3" ht="30" customHeight="1">
      <c r="A24" s="15" t="s">
        <v>65</v>
      </c>
      <c r="B24" s="14" t="s">
        <v>54</v>
      </c>
      <c r="C24" s="117" t="str">
        <f>+'ІІ Грошові кошти '!C9</f>
        <v>-</v>
      </c>
    </row>
    <row r="25" spans="1:3" ht="30" customHeight="1">
      <c r="A25" s="15" t="s">
        <v>66</v>
      </c>
      <c r="B25" s="14" t="s">
        <v>55</v>
      </c>
      <c r="C25" s="116" t="s">
        <v>536</v>
      </c>
    </row>
    <row r="26" spans="1:3" ht="22.5" customHeight="1">
      <c r="A26" s="15" t="s">
        <v>147</v>
      </c>
      <c r="B26" s="14" t="s">
        <v>583</v>
      </c>
      <c r="C26" s="118" t="s">
        <v>536</v>
      </c>
    </row>
    <row r="27" spans="1:3" ht="22.5" customHeight="1">
      <c r="A27" s="15" t="s">
        <v>67</v>
      </c>
      <c r="B27" s="14"/>
      <c r="C27" s="118" t="s">
        <v>536</v>
      </c>
    </row>
    <row r="28" spans="1:3" ht="22.5" customHeight="1">
      <c r="A28" s="15" t="s">
        <v>68</v>
      </c>
      <c r="B28" s="14" t="s">
        <v>43</v>
      </c>
      <c r="C28" s="117" t="str">
        <f>+'ІІІ Внески '!C5</f>
        <v>-</v>
      </c>
    </row>
    <row r="29" spans="1:3" ht="22.5" customHeight="1">
      <c r="A29" s="19" t="s">
        <v>149</v>
      </c>
      <c r="B29" s="18" t="s">
        <v>69</v>
      </c>
      <c r="C29" s="147" t="str">
        <f>+C30</f>
        <v>-</v>
      </c>
    </row>
    <row r="30" spans="1:3" ht="22.5" customHeight="1">
      <c r="A30" s="15" t="s">
        <v>70</v>
      </c>
      <c r="B30" s="14" t="s">
        <v>69</v>
      </c>
      <c r="C30" s="148" t="str">
        <f>+'ІІІ Внески '!C12</f>
        <v>-</v>
      </c>
    </row>
    <row r="31" spans="1:3" ht="22.5" customHeight="1">
      <c r="A31" s="19" t="s">
        <v>71</v>
      </c>
      <c r="B31" s="18" t="s">
        <v>69</v>
      </c>
      <c r="C31" s="148" t="s">
        <v>536</v>
      </c>
    </row>
    <row r="32" spans="1:3" ht="22.5" customHeight="1">
      <c r="A32" s="15" t="s">
        <v>72</v>
      </c>
      <c r="B32" s="14" t="s">
        <v>52</v>
      </c>
      <c r="C32" s="117" t="str">
        <f>+'ІІІ Внески '!C17</f>
        <v>-</v>
      </c>
    </row>
    <row r="33" spans="1:3" ht="22.5" customHeight="1">
      <c r="A33" s="19" t="s">
        <v>150</v>
      </c>
      <c r="B33" s="18" t="s">
        <v>73</v>
      </c>
      <c r="C33" s="122" t="s">
        <v>536</v>
      </c>
    </row>
    <row r="34" spans="1:3" ht="22.5" customHeight="1">
      <c r="A34" s="15" t="s">
        <v>70</v>
      </c>
      <c r="B34" s="14" t="s">
        <v>73</v>
      </c>
      <c r="C34" s="116" t="s">
        <v>536</v>
      </c>
    </row>
    <row r="35" spans="1:3" ht="22.5" customHeight="1">
      <c r="A35" s="19" t="s">
        <v>71</v>
      </c>
      <c r="B35" s="18" t="s">
        <v>73</v>
      </c>
      <c r="C35" s="122" t="s">
        <v>536</v>
      </c>
    </row>
    <row r="36" spans="1:3" ht="22.5" customHeight="1">
      <c r="A36" s="15" t="s">
        <v>148</v>
      </c>
      <c r="B36" s="14"/>
      <c r="C36" s="116" t="str">
        <f>+C39</f>
        <v>-</v>
      </c>
    </row>
    <row r="37" spans="1:3" ht="22.5" customHeight="1">
      <c r="A37" s="19" t="s">
        <v>74</v>
      </c>
      <c r="B37" s="19"/>
      <c r="C37" s="122" t="s">
        <v>536</v>
      </c>
    </row>
    <row r="38" spans="1:3" ht="22.5" customHeight="1">
      <c r="A38" s="15" t="s">
        <v>75</v>
      </c>
      <c r="B38" s="15"/>
      <c r="C38" s="116" t="s">
        <v>536</v>
      </c>
    </row>
    <row r="39" spans="1:3" ht="22.5" customHeight="1">
      <c r="A39" s="19" t="s">
        <v>76</v>
      </c>
      <c r="B39" s="19"/>
      <c r="C39" s="194" t="s">
        <v>536</v>
      </c>
    </row>
    <row r="40" spans="1:3" ht="30" customHeight="1">
      <c r="A40" s="15" t="s">
        <v>77</v>
      </c>
      <c r="B40" s="15"/>
      <c r="C40" s="116" t="s">
        <v>536</v>
      </c>
    </row>
    <row r="41" spans="1:3" ht="22.5" customHeight="1">
      <c r="A41" s="19" t="s">
        <v>78</v>
      </c>
      <c r="B41" s="19"/>
      <c r="C41" s="122" t="s">
        <v>536</v>
      </c>
    </row>
    <row r="42" spans="1:3" ht="22.5" customHeight="1">
      <c r="A42" s="15" t="s">
        <v>79</v>
      </c>
      <c r="B42" s="15"/>
      <c r="C42" s="116" t="s">
        <v>536</v>
      </c>
    </row>
    <row r="43" spans="1:3" ht="22.5" customHeight="1">
      <c r="A43" s="15" t="s">
        <v>80</v>
      </c>
      <c r="B43" s="15"/>
      <c r="C43" s="116" t="s">
        <v>536</v>
      </c>
    </row>
    <row r="44" spans="1:3" ht="22.5" customHeight="1">
      <c r="A44" s="19" t="s">
        <v>752</v>
      </c>
      <c r="B44" s="19"/>
      <c r="C44" s="122" t="s">
        <v>536</v>
      </c>
    </row>
    <row r="45" spans="1:3" ht="30" customHeight="1">
      <c r="A45" s="15" t="s">
        <v>81</v>
      </c>
      <c r="B45" s="15"/>
      <c r="C45" s="116" t="s">
        <v>536</v>
      </c>
    </row>
    <row r="46" spans="1:3" ht="23.25" customHeight="1">
      <c r="A46" s="19" t="s">
        <v>82</v>
      </c>
      <c r="B46" s="18" t="s">
        <v>582</v>
      </c>
      <c r="C46" s="122" t="s">
        <v>536</v>
      </c>
    </row>
    <row r="47" spans="1:3" ht="23.25" customHeight="1">
      <c r="A47" s="15" t="s">
        <v>151</v>
      </c>
      <c r="B47" s="14" t="s">
        <v>83</v>
      </c>
      <c r="C47" s="116" t="s">
        <v>536</v>
      </c>
    </row>
    <row r="48" spans="1:3" ht="23.25" customHeight="1">
      <c r="A48" s="19" t="s">
        <v>84</v>
      </c>
      <c r="B48" s="18" t="s">
        <v>83</v>
      </c>
      <c r="C48" s="122" t="s">
        <v>536</v>
      </c>
    </row>
    <row r="49" spans="1:3" ht="23.25" customHeight="1">
      <c r="A49" s="15" t="s">
        <v>85</v>
      </c>
      <c r="B49" s="14" t="s">
        <v>83</v>
      </c>
      <c r="C49" s="116" t="s">
        <v>536</v>
      </c>
    </row>
    <row r="50" spans="1:3" ht="23.25" customHeight="1">
      <c r="A50" s="19" t="s">
        <v>152</v>
      </c>
      <c r="B50" s="18" t="s">
        <v>584</v>
      </c>
      <c r="C50" s="122" t="s">
        <v>536</v>
      </c>
    </row>
    <row r="51" spans="1:3" ht="23.25" customHeight="1">
      <c r="A51" s="15" t="s">
        <v>86</v>
      </c>
      <c r="B51" s="14" t="s">
        <v>87</v>
      </c>
      <c r="C51" s="116" t="s">
        <v>536</v>
      </c>
    </row>
    <row r="52" spans="1:3" ht="31.5" customHeight="1">
      <c r="A52" s="19" t="s">
        <v>153</v>
      </c>
      <c r="B52" s="18" t="s">
        <v>88</v>
      </c>
      <c r="C52" s="122" t="s">
        <v>536</v>
      </c>
    </row>
    <row r="53" spans="1:3" ht="21" customHeight="1">
      <c r="A53" s="15" t="s">
        <v>89</v>
      </c>
      <c r="B53" s="14" t="s">
        <v>88</v>
      </c>
      <c r="C53" s="116" t="s">
        <v>536</v>
      </c>
    </row>
    <row r="54" spans="1:3" ht="21" customHeight="1">
      <c r="A54" s="19" t="s">
        <v>85</v>
      </c>
      <c r="B54" s="18" t="s">
        <v>88</v>
      </c>
      <c r="C54" s="122" t="s">
        <v>536</v>
      </c>
    </row>
    <row r="55" spans="1:3" ht="21" customHeight="1">
      <c r="A55" s="15" t="s">
        <v>90</v>
      </c>
      <c r="B55" s="14" t="s">
        <v>91</v>
      </c>
      <c r="C55" s="118" t="s">
        <v>536</v>
      </c>
    </row>
    <row r="56" spans="1:3" ht="21" customHeight="1">
      <c r="A56" s="15" t="s">
        <v>154</v>
      </c>
      <c r="B56" s="14" t="s">
        <v>92</v>
      </c>
      <c r="C56" s="118" t="s">
        <v>536</v>
      </c>
    </row>
    <row r="57" spans="1:3" ht="21" customHeight="1">
      <c r="A57" s="15" t="s">
        <v>89</v>
      </c>
      <c r="B57" s="14" t="s">
        <v>92</v>
      </c>
      <c r="C57" s="118" t="s">
        <v>536</v>
      </c>
    </row>
    <row r="58" spans="1:3" ht="21" customHeight="1">
      <c r="A58" s="15" t="s">
        <v>85</v>
      </c>
      <c r="B58" s="14" t="s">
        <v>92</v>
      </c>
      <c r="C58" s="118" t="s">
        <v>536</v>
      </c>
    </row>
    <row r="59" spans="1:3" ht="21" customHeight="1">
      <c r="A59" s="15" t="s">
        <v>93</v>
      </c>
      <c r="B59" s="14" t="s">
        <v>585</v>
      </c>
      <c r="C59" s="116" t="s">
        <v>536</v>
      </c>
    </row>
    <row r="60" spans="1:3" ht="30" customHeight="1">
      <c r="A60" s="19" t="s">
        <v>94</v>
      </c>
      <c r="B60" s="18" t="s">
        <v>95</v>
      </c>
      <c r="C60" s="122" t="s">
        <v>536</v>
      </c>
    </row>
    <row r="61" spans="1:3" ht="21" customHeight="1">
      <c r="A61" s="15" t="s">
        <v>89</v>
      </c>
      <c r="B61" s="14" t="s">
        <v>95</v>
      </c>
      <c r="C61" s="116" t="s">
        <v>536</v>
      </c>
    </row>
    <row r="62" spans="1:3" ht="21" customHeight="1">
      <c r="A62" s="19" t="s">
        <v>85</v>
      </c>
      <c r="B62" s="18" t="s">
        <v>95</v>
      </c>
      <c r="C62" s="122" t="s">
        <v>536</v>
      </c>
    </row>
    <row r="63" spans="1:3" ht="21" customHeight="1">
      <c r="A63" s="15" t="s">
        <v>96</v>
      </c>
      <c r="B63" s="14" t="s">
        <v>586</v>
      </c>
      <c r="C63" s="116" t="s">
        <v>536</v>
      </c>
    </row>
    <row r="64" spans="1:3" ht="21" customHeight="1">
      <c r="A64" s="19" t="s">
        <v>155</v>
      </c>
      <c r="B64" s="18" t="s">
        <v>161</v>
      </c>
      <c r="C64" s="122" t="s">
        <v>536</v>
      </c>
    </row>
    <row r="65" spans="1:3" ht="21" customHeight="1">
      <c r="A65" s="15" t="s">
        <v>89</v>
      </c>
      <c r="B65" s="14" t="s">
        <v>161</v>
      </c>
      <c r="C65" s="116" t="s">
        <v>536</v>
      </c>
    </row>
    <row r="66" spans="1:3" ht="21" customHeight="1">
      <c r="A66" s="19" t="s">
        <v>85</v>
      </c>
      <c r="B66" s="18" t="s">
        <v>161</v>
      </c>
      <c r="C66" s="122" t="s">
        <v>536</v>
      </c>
    </row>
    <row r="67" spans="1:3" ht="21" customHeight="1">
      <c r="A67" s="15" t="s">
        <v>97</v>
      </c>
      <c r="B67" s="14" t="s">
        <v>587</v>
      </c>
      <c r="C67" s="116" t="str">
        <f>+'ІІІ Внески '!C95</f>
        <v>-</v>
      </c>
    </row>
    <row r="68" spans="1:3" ht="21" customHeight="1">
      <c r="A68" s="19" t="s">
        <v>156</v>
      </c>
      <c r="B68" s="18" t="s">
        <v>162</v>
      </c>
      <c r="C68" s="122" t="s">
        <v>536</v>
      </c>
    </row>
    <row r="69" spans="1:3" ht="21" customHeight="1">
      <c r="A69" s="15" t="s">
        <v>89</v>
      </c>
      <c r="B69" s="14" t="s">
        <v>162</v>
      </c>
      <c r="C69" s="116" t="s">
        <v>536</v>
      </c>
    </row>
    <row r="70" spans="1:3" ht="21" customHeight="1">
      <c r="A70" s="19" t="s">
        <v>85</v>
      </c>
      <c r="B70" s="18" t="s">
        <v>162</v>
      </c>
      <c r="C70" s="122" t="s">
        <v>536</v>
      </c>
    </row>
    <row r="71" spans="1:6" ht="30" customHeight="1">
      <c r="A71" s="15" t="s">
        <v>157</v>
      </c>
      <c r="B71" s="14" t="s">
        <v>98</v>
      </c>
      <c r="C71" s="118">
        <f>+'ІV Платежі з рахунків'!C20</f>
        <v>35939</v>
      </c>
      <c r="F71" s="154"/>
    </row>
    <row r="72" spans="1:6" ht="21" customHeight="1">
      <c r="A72" s="19" t="s">
        <v>99</v>
      </c>
      <c r="B72" s="19"/>
      <c r="C72" s="118" t="s">
        <v>536</v>
      </c>
      <c r="F72" s="154"/>
    </row>
    <row r="73" spans="1:3" ht="21" customHeight="1">
      <c r="A73" s="15" t="s">
        <v>100</v>
      </c>
      <c r="B73" s="15"/>
      <c r="C73" s="118" t="s">
        <v>536</v>
      </c>
    </row>
    <row r="74" spans="1:3" ht="21" customHeight="1">
      <c r="A74" s="19" t="s">
        <v>101</v>
      </c>
      <c r="B74" s="19"/>
      <c r="C74" s="118" t="s">
        <v>536</v>
      </c>
    </row>
    <row r="75" spans="1:3" ht="21" customHeight="1">
      <c r="A75" s="16" t="s">
        <v>102</v>
      </c>
      <c r="B75" s="15"/>
      <c r="C75" s="118" t="s">
        <v>536</v>
      </c>
    </row>
    <row r="76" spans="1:3" ht="21" customHeight="1">
      <c r="A76" s="17" t="s">
        <v>103</v>
      </c>
      <c r="B76" s="19"/>
      <c r="C76" s="118" t="s">
        <v>536</v>
      </c>
    </row>
    <row r="77" spans="1:3" ht="21" customHeight="1">
      <c r="A77" s="15" t="s">
        <v>104</v>
      </c>
      <c r="B77" s="15"/>
      <c r="C77" s="118" t="s">
        <v>536</v>
      </c>
    </row>
    <row r="78" spans="1:3" ht="21" customHeight="1">
      <c r="A78" s="19" t="s">
        <v>105</v>
      </c>
      <c r="B78" s="19"/>
      <c r="C78" s="118" t="s">
        <v>536</v>
      </c>
    </row>
    <row r="79" spans="1:3" ht="21" customHeight="1">
      <c r="A79" s="15" t="s">
        <v>106</v>
      </c>
      <c r="B79" s="15"/>
      <c r="C79" s="100">
        <f>+C71</f>
        <v>35939</v>
      </c>
    </row>
    <row r="80" spans="1:3" ht="21" customHeight="1">
      <c r="A80" s="19" t="s">
        <v>107</v>
      </c>
      <c r="B80" s="19"/>
      <c r="C80" s="118" t="s">
        <v>536</v>
      </c>
    </row>
    <row r="81" spans="1:3" ht="21" customHeight="1">
      <c r="A81" s="15" t="s">
        <v>108</v>
      </c>
      <c r="B81" s="15"/>
      <c r="C81" s="118" t="s">
        <v>536</v>
      </c>
    </row>
    <row r="82" spans="1:3" ht="21" customHeight="1">
      <c r="A82" s="19" t="s">
        <v>109</v>
      </c>
      <c r="B82" s="19"/>
      <c r="C82" s="118" t="s">
        <v>536</v>
      </c>
    </row>
    <row r="83" spans="1:3" ht="21" customHeight="1">
      <c r="A83" s="15" t="s">
        <v>110</v>
      </c>
      <c r="B83" s="15"/>
      <c r="C83" s="118" t="s">
        <v>536</v>
      </c>
    </row>
    <row r="84" spans="1:3" ht="21" customHeight="1">
      <c r="A84" s="19" t="s">
        <v>111</v>
      </c>
      <c r="B84" s="19"/>
      <c r="C84" s="118" t="s">
        <v>536</v>
      </c>
    </row>
    <row r="85" spans="1:3" ht="21" customHeight="1">
      <c r="A85" s="15" t="s">
        <v>112</v>
      </c>
      <c r="B85" s="15"/>
      <c r="C85" s="118" t="s">
        <v>536</v>
      </c>
    </row>
    <row r="86" spans="1:3" ht="21" customHeight="1">
      <c r="A86" s="19" t="s">
        <v>113</v>
      </c>
      <c r="B86" s="19"/>
      <c r="C86" s="118" t="s">
        <v>536</v>
      </c>
    </row>
    <row r="87" spans="1:3" ht="21" customHeight="1">
      <c r="A87" s="15" t="s">
        <v>114</v>
      </c>
      <c r="B87" s="15"/>
      <c r="C87" s="118" t="s">
        <v>536</v>
      </c>
    </row>
    <row r="88" spans="1:3" ht="30" customHeight="1">
      <c r="A88" s="15" t="s">
        <v>158</v>
      </c>
      <c r="B88" s="15"/>
      <c r="C88" s="118" t="s">
        <v>536</v>
      </c>
    </row>
    <row r="89" spans="1:3" ht="23.25" customHeight="1">
      <c r="A89" s="15" t="s">
        <v>115</v>
      </c>
      <c r="B89" s="15"/>
      <c r="C89" s="118" t="s">
        <v>536</v>
      </c>
    </row>
    <row r="90" spans="1:3" ht="23.25" customHeight="1">
      <c r="A90" s="15" t="s">
        <v>116</v>
      </c>
      <c r="B90" s="15"/>
      <c r="C90" s="118" t="s">
        <v>536</v>
      </c>
    </row>
    <row r="91" spans="1:3" ht="23.25" customHeight="1">
      <c r="A91" s="15" t="s">
        <v>117</v>
      </c>
      <c r="B91" s="15"/>
      <c r="C91" s="118" t="s">
        <v>536</v>
      </c>
    </row>
    <row r="92" spans="1:3" ht="23.25" customHeight="1">
      <c r="A92" s="19" t="s">
        <v>159</v>
      </c>
      <c r="B92" s="19"/>
      <c r="C92" s="118" t="s">
        <v>536</v>
      </c>
    </row>
    <row r="93" spans="1:3" ht="23.25" customHeight="1">
      <c r="A93" s="15" t="s">
        <v>118</v>
      </c>
      <c r="B93" s="15"/>
      <c r="C93" s="118" t="s">
        <v>536</v>
      </c>
    </row>
    <row r="94" spans="1:3" ht="23.25" customHeight="1">
      <c r="A94" s="19" t="s">
        <v>119</v>
      </c>
      <c r="B94" s="19"/>
      <c r="C94" s="118" t="s">
        <v>536</v>
      </c>
    </row>
    <row r="95" spans="1:3" ht="23.25" customHeight="1">
      <c r="A95" s="15" t="s">
        <v>120</v>
      </c>
      <c r="B95" s="15"/>
      <c r="C95" s="118" t="s">
        <v>536</v>
      </c>
    </row>
    <row r="96" spans="1:3" ht="30" customHeight="1">
      <c r="A96" s="19" t="s">
        <v>121</v>
      </c>
      <c r="B96" s="19"/>
      <c r="C96" s="118" t="s">
        <v>536</v>
      </c>
    </row>
    <row r="97" spans="1:3" ht="21" customHeight="1">
      <c r="A97" s="15" t="s">
        <v>122</v>
      </c>
      <c r="B97" s="15"/>
      <c r="C97" s="118" t="s">
        <v>536</v>
      </c>
    </row>
    <row r="98" spans="1:3" ht="30" customHeight="1">
      <c r="A98" s="19" t="s">
        <v>160</v>
      </c>
      <c r="B98" s="19"/>
      <c r="C98" s="118" t="s">
        <v>536</v>
      </c>
    </row>
    <row r="99" spans="1:3" ht="21" customHeight="1">
      <c r="A99" s="15" t="s">
        <v>123</v>
      </c>
      <c r="B99" s="15"/>
      <c r="C99" s="118" t="s">
        <v>536</v>
      </c>
    </row>
    <row r="100" spans="1:3" ht="21" customHeight="1">
      <c r="A100" s="19" t="s">
        <v>124</v>
      </c>
      <c r="B100" s="19"/>
      <c r="C100" s="118" t="s">
        <v>536</v>
      </c>
    </row>
    <row r="101" spans="1:3" ht="21" customHeight="1">
      <c r="A101" s="15" t="s">
        <v>125</v>
      </c>
      <c r="B101" s="15"/>
      <c r="C101" s="118" t="s">
        <v>536</v>
      </c>
    </row>
    <row r="102" spans="1:3" ht="21" customHeight="1">
      <c r="A102" s="19" t="s">
        <v>126</v>
      </c>
      <c r="B102" s="19"/>
      <c r="C102" s="118" t="s">
        <v>536</v>
      </c>
    </row>
    <row r="103" spans="1:3" ht="30" customHeight="1">
      <c r="A103" s="15" t="s">
        <v>127</v>
      </c>
      <c r="B103" s="15"/>
      <c r="C103" s="118" t="s">
        <v>536</v>
      </c>
    </row>
    <row r="104" spans="1:3" ht="20.25" customHeight="1">
      <c r="A104" s="19" t="s">
        <v>128</v>
      </c>
      <c r="B104" s="19"/>
      <c r="C104" s="118" t="s">
        <v>536</v>
      </c>
    </row>
    <row r="105" spans="1:3" ht="20.25" customHeight="1">
      <c r="A105" s="15" t="s">
        <v>129</v>
      </c>
      <c r="B105" s="15"/>
      <c r="C105" s="118" t="s">
        <v>536</v>
      </c>
    </row>
    <row r="106" spans="1:3" ht="20.25" customHeight="1">
      <c r="A106" s="17" t="s">
        <v>130</v>
      </c>
      <c r="B106" s="19"/>
      <c r="C106" s="118" t="s">
        <v>536</v>
      </c>
    </row>
    <row r="107" spans="1:3" ht="20.25" customHeight="1">
      <c r="A107" s="16" t="s">
        <v>131</v>
      </c>
      <c r="B107" s="14" t="s">
        <v>132</v>
      </c>
      <c r="C107" s="118">
        <f>+'V Фінансові зобов’язання'!I17+'V Фінансові зобов’язання'!I9</f>
        <v>9140523.6</v>
      </c>
    </row>
    <row r="108" ht="12.75">
      <c r="A108" s="20"/>
    </row>
    <row r="109" spans="1:3" ht="37.5" customHeight="1">
      <c r="A109" s="332" t="s">
        <v>163</v>
      </c>
      <c r="B109" s="332"/>
      <c r="C109" s="332"/>
    </row>
    <row r="110" ht="12.75">
      <c r="A110" s="21"/>
    </row>
    <row r="111" spans="1:3" ht="38.25">
      <c r="A111" s="14" t="s">
        <v>39</v>
      </c>
      <c r="B111" s="14" t="s">
        <v>40</v>
      </c>
      <c r="C111" s="100" t="s">
        <v>133</v>
      </c>
    </row>
    <row r="112" spans="1:3" ht="25.5">
      <c r="A112" s="13" t="s">
        <v>164</v>
      </c>
      <c r="B112" s="14" t="s">
        <v>41</v>
      </c>
      <c r="C112" s="118">
        <f>+C119</f>
        <v>137918.64</v>
      </c>
    </row>
    <row r="113" spans="1:3" ht="25.5">
      <c r="A113" s="15" t="s">
        <v>165</v>
      </c>
      <c r="B113" s="14" t="s">
        <v>43</v>
      </c>
      <c r="C113" s="100" t="s">
        <v>536</v>
      </c>
    </row>
    <row r="114" spans="1:3" ht="20.25" customHeight="1">
      <c r="A114" s="15" t="s">
        <v>138</v>
      </c>
      <c r="B114" s="14"/>
      <c r="C114" s="100" t="s">
        <v>536</v>
      </c>
    </row>
    <row r="115" spans="1:3" ht="27" customHeight="1">
      <c r="A115" s="16" t="s">
        <v>137</v>
      </c>
      <c r="B115" s="14" t="s">
        <v>44</v>
      </c>
      <c r="C115" s="100" t="s">
        <v>536</v>
      </c>
    </row>
    <row r="116" spans="1:3" ht="20.25" customHeight="1">
      <c r="A116" s="16" t="s">
        <v>138</v>
      </c>
      <c r="B116" s="14"/>
      <c r="C116" s="100" t="s">
        <v>536</v>
      </c>
    </row>
    <row r="117" spans="1:3" ht="20.25" customHeight="1">
      <c r="A117" s="16" t="s">
        <v>45</v>
      </c>
      <c r="B117" s="14" t="s">
        <v>46</v>
      </c>
      <c r="C117" s="100" t="s">
        <v>536</v>
      </c>
    </row>
    <row r="118" spans="1:3" ht="20.25" customHeight="1">
      <c r="A118" s="16" t="s">
        <v>139</v>
      </c>
      <c r="B118" s="14" t="s">
        <v>48</v>
      </c>
      <c r="C118" s="100" t="s">
        <v>536</v>
      </c>
    </row>
    <row r="119" spans="1:3" ht="27" customHeight="1">
      <c r="A119" s="15" t="s">
        <v>166</v>
      </c>
      <c r="B119" s="14" t="s">
        <v>50</v>
      </c>
      <c r="C119" s="100">
        <f>+Майно!K71</f>
        <v>137918.64</v>
      </c>
    </row>
    <row r="120" spans="1:3" ht="20.25" customHeight="1">
      <c r="A120" s="15" t="s">
        <v>138</v>
      </c>
      <c r="B120" s="14"/>
      <c r="C120" s="156" t="s">
        <v>536</v>
      </c>
    </row>
    <row r="121" spans="1:3" ht="27" customHeight="1">
      <c r="A121" s="15" t="s">
        <v>167</v>
      </c>
      <c r="B121" s="14" t="s">
        <v>52</v>
      </c>
      <c r="C121" s="100" t="s">
        <v>536</v>
      </c>
    </row>
    <row r="122" spans="1:3" ht="20.25" customHeight="1">
      <c r="A122" s="15" t="s">
        <v>138</v>
      </c>
      <c r="B122" s="14"/>
      <c r="C122" s="100" t="s">
        <v>536</v>
      </c>
    </row>
    <row r="123" spans="1:3" ht="31.5" customHeight="1">
      <c r="A123" s="13" t="s">
        <v>509</v>
      </c>
      <c r="B123" s="14" t="s">
        <v>510</v>
      </c>
      <c r="C123" s="118" t="str">
        <f>+C124</f>
        <v>-</v>
      </c>
    </row>
    <row r="124" spans="1:3" ht="25.5">
      <c r="A124" s="15" t="s">
        <v>168</v>
      </c>
      <c r="B124" s="14" t="s">
        <v>54</v>
      </c>
      <c r="C124" s="100" t="s">
        <v>536</v>
      </c>
    </row>
    <row r="125" spans="1:3" ht="20.25" customHeight="1">
      <c r="A125" s="15" t="s">
        <v>140</v>
      </c>
      <c r="B125" s="14"/>
      <c r="C125" s="100" t="s">
        <v>536</v>
      </c>
    </row>
    <row r="126" spans="1:3" ht="25.5">
      <c r="A126" s="16" t="s">
        <v>169</v>
      </c>
      <c r="B126" s="14" t="s">
        <v>55</v>
      </c>
      <c r="C126" s="100" t="s">
        <v>536</v>
      </c>
    </row>
    <row r="127" spans="1:3" ht="20.25" customHeight="1">
      <c r="A127" s="16" t="s">
        <v>138</v>
      </c>
      <c r="B127" s="14"/>
      <c r="C127" s="100" t="s">
        <v>536</v>
      </c>
    </row>
    <row r="128" spans="1:3" ht="20.25" customHeight="1">
      <c r="A128" s="16" t="s">
        <v>45</v>
      </c>
      <c r="B128" s="14" t="s">
        <v>56</v>
      </c>
      <c r="C128" s="100" t="s">
        <v>536</v>
      </c>
    </row>
    <row r="129" spans="1:3" ht="20.25" customHeight="1">
      <c r="A129" s="16" t="s">
        <v>141</v>
      </c>
      <c r="B129" s="14" t="s">
        <v>58</v>
      </c>
      <c r="C129" s="100"/>
    </row>
    <row r="130" spans="1:3" ht="25.5">
      <c r="A130" s="15" t="s">
        <v>170</v>
      </c>
      <c r="B130" s="14" t="s">
        <v>60</v>
      </c>
      <c r="C130" s="100" t="s">
        <v>536</v>
      </c>
    </row>
    <row r="131" spans="1:3" ht="20.25" customHeight="1">
      <c r="A131" s="15" t="s">
        <v>140</v>
      </c>
      <c r="B131" s="14"/>
      <c r="C131" s="100" t="s">
        <v>536</v>
      </c>
    </row>
  </sheetData>
  <sheetProtection/>
  <mergeCells count="2">
    <mergeCell ref="A2:C2"/>
    <mergeCell ref="A109:C109"/>
  </mergeCells>
  <printOptions/>
  <pageMargins left="0.7" right="0.7" top="0.75" bottom="0.75" header="0.3" footer="0.3"/>
  <pageSetup horizontalDpi="600" verticalDpi="600" orientation="portrait" paperSize="9" r:id="rId1"/>
  <rowBreaks count="1" manualBreakCount="1">
    <brk id="108" max="255" man="1"/>
  </rowBreaks>
</worksheet>
</file>

<file path=xl/worksheets/sheet4.xml><?xml version="1.0" encoding="utf-8"?>
<worksheet xmlns="http://schemas.openxmlformats.org/spreadsheetml/2006/main" xmlns:r="http://schemas.openxmlformats.org/officeDocument/2006/relationships">
  <sheetPr>
    <tabColor rgb="FF00B050"/>
  </sheetPr>
  <dimension ref="A1:N220"/>
  <sheetViews>
    <sheetView view="pageBreakPreview" zoomScaleSheetLayoutView="100" zoomScalePageLayoutView="0" workbookViewId="0" topLeftCell="A64">
      <selection activeCell="C70" sqref="C70:D70"/>
    </sheetView>
  </sheetViews>
  <sheetFormatPr defaultColWidth="9.140625" defaultRowHeight="15"/>
  <cols>
    <col min="1" max="1" width="13.421875" style="240" customWidth="1"/>
    <col min="2" max="2" width="19.00390625" style="128" customWidth="1"/>
    <col min="3" max="3" width="9.00390625" style="128" customWidth="1"/>
    <col min="4" max="4" width="11.00390625" style="128" customWidth="1"/>
    <col min="5" max="5" width="9.7109375" style="128" customWidth="1"/>
    <col min="6" max="6" width="12.57421875" style="128" customWidth="1"/>
    <col min="7" max="7" width="10.7109375" style="128" customWidth="1"/>
    <col min="8" max="8" width="9.140625" style="128" customWidth="1"/>
    <col min="9" max="10" width="11.00390625" style="128" customWidth="1"/>
    <col min="11" max="11" width="9.8515625" style="128" customWidth="1"/>
    <col min="12" max="12" width="12.140625" style="128" customWidth="1"/>
    <col min="13" max="13" width="9.140625" style="141" customWidth="1"/>
    <col min="14" max="16384" width="9.140625" style="128" customWidth="1"/>
  </cols>
  <sheetData>
    <row r="1" spans="1:14" s="162" customFormat="1" ht="15.75" customHeight="1">
      <c r="A1" s="335" t="s">
        <v>171</v>
      </c>
      <c r="B1" s="335"/>
      <c r="C1" s="335"/>
      <c r="D1" s="335"/>
      <c r="E1" s="335"/>
      <c r="F1" s="335"/>
      <c r="G1" s="335"/>
      <c r="H1" s="335"/>
      <c r="I1" s="335"/>
      <c r="J1" s="335"/>
      <c r="K1" s="335"/>
      <c r="L1" s="335"/>
      <c r="M1" s="209"/>
      <c r="N1" s="175"/>
    </row>
    <row r="2" spans="1:14" s="211" customFormat="1" ht="15.75" customHeight="1">
      <c r="A2" s="336" t="s">
        <v>172</v>
      </c>
      <c r="B2" s="336"/>
      <c r="C2" s="336"/>
      <c r="D2" s="336"/>
      <c r="E2" s="336"/>
      <c r="F2" s="336"/>
      <c r="G2" s="336"/>
      <c r="H2" s="336"/>
      <c r="I2" s="336"/>
      <c r="J2" s="336"/>
      <c r="K2" s="336"/>
      <c r="L2" s="336"/>
      <c r="M2" s="209"/>
      <c r="N2" s="210"/>
    </row>
    <row r="3" spans="1:14" s="211" customFormat="1" ht="11.25" customHeight="1">
      <c r="A3" s="212"/>
      <c r="B3" s="172"/>
      <c r="C3" s="172"/>
      <c r="D3" s="172"/>
      <c r="E3" s="172"/>
      <c r="F3" s="172"/>
      <c r="G3" s="172"/>
      <c r="H3" s="172"/>
      <c r="I3" s="172"/>
      <c r="J3" s="172"/>
      <c r="K3" s="172"/>
      <c r="L3" s="172"/>
      <c r="M3" s="209"/>
      <c r="N3" s="210"/>
    </row>
    <row r="4" spans="1:13" s="214" customFormat="1" ht="60.75" customHeight="1">
      <c r="A4" s="169" t="s">
        <v>173</v>
      </c>
      <c r="B4" s="169" t="s">
        <v>209</v>
      </c>
      <c r="C4" s="169" t="s">
        <v>218</v>
      </c>
      <c r="D4" s="169" t="s">
        <v>174</v>
      </c>
      <c r="E4" s="169" t="s">
        <v>188</v>
      </c>
      <c r="F4" s="169" t="s">
        <v>208</v>
      </c>
      <c r="G4" s="169" t="s">
        <v>210</v>
      </c>
      <c r="H4" s="169" t="s">
        <v>211</v>
      </c>
      <c r="I4" s="169" t="s">
        <v>457</v>
      </c>
      <c r="J4" s="169" t="s">
        <v>212</v>
      </c>
      <c r="K4" s="360" t="s">
        <v>213</v>
      </c>
      <c r="L4" s="360"/>
      <c r="M4" s="213">
        <v>11</v>
      </c>
    </row>
    <row r="5" spans="1:12" ht="15" customHeight="1">
      <c r="A5" s="334" t="s">
        <v>214</v>
      </c>
      <c r="B5" s="169" t="s">
        <v>536</v>
      </c>
      <c r="C5" s="169" t="s">
        <v>536</v>
      </c>
      <c r="D5" s="169" t="s">
        <v>536</v>
      </c>
      <c r="E5" s="169" t="s">
        <v>536</v>
      </c>
      <c r="F5" s="169" t="s">
        <v>536</v>
      </c>
      <c r="G5" s="169" t="s">
        <v>536</v>
      </c>
      <c r="H5" s="169" t="s">
        <v>536</v>
      </c>
      <c r="I5" s="169" t="s">
        <v>536</v>
      </c>
      <c r="J5" s="169" t="s">
        <v>536</v>
      </c>
      <c r="K5" s="360" t="s">
        <v>536</v>
      </c>
      <c r="L5" s="360"/>
    </row>
    <row r="6" spans="1:12" ht="15" customHeight="1">
      <c r="A6" s="334"/>
      <c r="B6" s="169" t="s">
        <v>536</v>
      </c>
      <c r="C6" s="169" t="s">
        <v>536</v>
      </c>
      <c r="D6" s="169" t="s">
        <v>536</v>
      </c>
      <c r="E6" s="169" t="s">
        <v>536</v>
      </c>
      <c r="F6" s="169" t="s">
        <v>536</v>
      </c>
      <c r="G6" s="169" t="s">
        <v>536</v>
      </c>
      <c r="H6" s="169" t="s">
        <v>536</v>
      </c>
      <c r="I6" s="169" t="s">
        <v>536</v>
      </c>
      <c r="J6" s="169" t="s">
        <v>536</v>
      </c>
      <c r="K6" s="360" t="s">
        <v>536</v>
      </c>
      <c r="L6" s="360"/>
    </row>
    <row r="7" spans="1:12" ht="15" customHeight="1">
      <c r="A7" s="334"/>
      <c r="B7" s="169" t="s">
        <v>536</v>
      </c>
      <c r="C7" s="169" t="s">
        <v>536</v>
      </c>
      <c r="D7" s="169" t="s">
        <v>536</v>
      </c>
      <c r="E7" s="169" t="s">
        <v>536</v>
      </c>
      <c r="F7" s="169" t="s">
        <v>536</v>
      </c>
      <c r="G7" s="169" t="s">
        <v>536</v>
      </c>
      <c r="H7" s="169" t="s">
        <v>536</v>
      </c>
      <c r="I7" s="169" t="s">
        <v>536</v>
      </c>
      <c r="J7" s="169" t="s">
        <v>536</v>
      </c>
      <c r="K7" s="360" t="s">
        <v>536</v>
      </c>
      <c r="L7" s="360"/>
    </row>
    <row r="8" spans="1:12" ht="15" customHeight="1">
      <c r="A8" s="334" t="s">
        <v>175</v>
      </c>
      <c r="B8" s="169" t="s">
        <v>536</v>
      </c>
      <c r="C8" s="169" t="s">
        <v>536</v>
      </c>
      <c r="D8" s="169" t="s">
        <v>536</v>
      </c>
      <c r="E8" s="169" t="s">
        <v>536</v>
      </c>
      <c r="F8" s="169" t="s">
        <v>536</v>
      </c>
      <c r="G8" s="169" t="s">
        <v>536</v>
      </c>
      <c r="H8" s="169" t="s">
        <v>536</v>
      </c>
      <c r="I8" s="169" t="s">
        <v>536</v>
      </c>
      <c r="J8" s="169" t="s">
        <v>536</v>
      </c>
      <c r="K8" s="360" t="s">
        <v>536</v>
      </c>
      <c r="L8" s="360"/>
    </row>
    <row r="9" spans="1:12" ht="15" customHeight="1">
      <c r="A9" s="334"/>
      <c r="B9" s="169" t="s">
        <v>536</v>
      </c>
      <c r="C9" s="169" t="s">
        <v>536</v>
      </c>
      <c r="D9" s="169" t="s">
        <v>536</v>
      </c>
      <c r="E9" s="169" t="s">
        <v>536</v>
      </c>
      <c r="F9" s="169" t="s">
        <v>536</v>
      </c>
      <c r="G9" s="169" t="s">
        <v>536</v>
      </c>
      <c r="H9" s="169" t="s">
        <v>536</v>
      </c>
      <c r="I9" s="169" t="s">
        <v>536</v>
      </c>
      <c r="J9" s="169" t="s">
        <v>536</v>
      </c>
      <c r="K9" s="360" t="s">
        <v>536</v>
      </c>
      <c r="L9" s="360"/>
    </row>
    <row r="10" spans="1:12" ht="15" customHeight="1">
      <c r="A10" s="334"/>
      <c r="B10" s="169" t="s">
        <v>536</v>
      </c>
      <c r="C10" s="169" t="s">
        <v>536</v>
      </c>
      <c r="D10" s="169" t="s">
        <v>536</v>
      </c>
      <c r="E10" s="169" t="s">
        <v>536</v>
      </c>
      <c r="F10" s="169" t="s">
        <v>536</v>
      </c>
      <c r="G10" s="169" t="s">
        <v>536</v>
      </c>
      <c r="H10" s="169" t="s">
        <v>536</v>
      </c>
      <c r="I10" s="169" t="s">
        <v>536</v>
      </c>
      <c r="J10" s="169" t="s">
        <v>536</v>
      </c>
      <c r="K10" s="360" t="s">
        <v>536</v>
      </c>
      <c r="L10" s="360"/>
    </row>
    <row r="11" spans="1:12" ht="15" customHeight="1">
      <c r="A11" s="334" t="s">
        <v>215</v>
      </c>
      <c r="B11" s="169" t="s">
        <v>536</v>
      </c>
      <c r="C11" s="169" t="s">
        <v>536</v>
      </c>
      <c r="D11" s="169" t="s">
        <v>536</v>
      </c>
      <c r="E11" s="169" t="s">
        <v>536</v>
      </c>
      <c r="F11" s="169" t="s">
        <v>536</v>
      </c>
      <c r="G11" s="169" t="s">
        <v>536</v>
      </c>
      <c r="H11" s="169" t="s">
        <v>536</v>
      </c>
      <c r="I11" s="169" t="s">
        <v>536</v>
      </c>
      <c r="J11" s="169" t="s">
        <v>536</v>
      </c>
      <c r="K11" s="360" t="s">
        <v>536</v>
      </c>
      <c r="L11" s="360"/>
    </row>
    <row r="12" spans="1:12" ht="15" customHeight="1">
      <c r="A12" s="334"/>
      <c r="B12" s="169" t="s">
        <v>536</v>
      </c>
      <c r="C12" s="169" t="s">
        <v>536</v>
      </c>
      <c r="D12" s="169" t="s">
        <v>536</v>
      </c>
      <c r="E12" s="169" t="s">
        <v>536</v>
      </c>
      <c r="F12" s="169" t="s">
        <v>536</v>
      </c>
      <c r="G12" s="169" t="s">
        <v>536</v>
      </c>
      <c r="H12" s="169" t="s">
        <v>536</v>
      </c>
      <c r="I12" s="169" t="s">
        <v>536</v>
      </c>
      <c r="J12" s="169" t="s">
        <v>536</v>
      </c>
      <c r="K12" s="360" t="s">
        <v>536</v>
      </c>
      <c r="L12" s="360"/>
    </row>
    <row r="13" spans="1:12" ht="15" customHeight="1">
      <c r="A13" s="334"/>
      <c r="B13" s="169" t="s">
        <v>536</v>
      </c>
      <c r="C13" s="169" t="s">
        <v>536</v>
      </c>
      <c r="D13" s="169" t="s">
        <v>536</v>
      </c>
      <c r="E13" s="169" t="s">
        <v>536</v>
      </c>
      <c r="F13" s="169" t="s">
        <v>536</v>
      </c>
      <c r="G13" s="169" t="s">
        <v>536</v>
      </c>
      <c r="H13" s="169" t="s">
        <v>536</v>
      </c>
      <c r="I13" s="169" t="s">
        <v>536</v>
      </c>
      <c r="J13" s="169" t="s">
        <v>536</v>
      </c>
      <c r="K13" s="360" t="s">
        <v>536</v>
      </c>
      <c r="L13" s="360"/>
    </row>
    <row r="14" spans="1:12" ht="15" customHeight="1">
      <c r="A14" s="334" t="s">
        <v>176</v>
      </c>
      <c r="B14" s="169" t="s">
        <v>536</v>
      </c>
      <c r="C14" s="169" t="s">
        <v>536</v>
      </c>
      <c r="D14" s="169" t="s">
        <v>536</v>
      </c>
      <c r="E14" s="169" t="s">
        <v>536</v>
      </c>
      <c r="F14" s="169" t="s">
        <v>536</v>
      </c>
      <c r="G14" s="169" t="s">
        <v>536</v>
      </c>
      <c r="H14" s="169" t="s">
        <v>536</v>
      </c>
      <c r="I14" s="169" t="s">
        <v>536</v>
      </c>
      <c r="J14" s="169" t="s">
        <v>536</v>
      </c>
      <c r="K14" s="360" t="s">
        <v>536</v>
      </c>
      <c r="L14" s="360"/>
    </row>
    <row r="15" spans="1:12" ht="15" customHeight="1">
      <c r="A15" s="334"/>
      <c r="B15" s="169" t="s">
        <v>536</v>
      </c>
      <c r="C15" s="169" t="s">
        <v>536</v>
      </c>
      <c r="D15" s="169" t="s">
        <v>536</v>
      </c>
      <c r="E15" s="169" t="s">
        <v>536</v>
      </c>
      <c r="F15" s="169" t="s">
        <v>536</v>
      </c>
      <c r="G15" s="169" t="s">
        <v>536</v>
      </c>
      <c r="H15" s="169" t="s">
        <v>536</v>
      </c>
      <c r="I15" s="169" t="s">
        <v>536</v>
      </c>
      <c r="J15" s="169" t="s">
        <v>536</v>
      </c>
      <c r="K15" s="360" t="s">
        <v>536</v>
      </c>
      <c r="L15" s="360"/>
    </row>
    <row r="16" spans="1:12" ht="15" customHeight="1">
      <c r="A16" s="334"/>
      <c r="B16" s="169" t="s">
        <v>536</v>
      </c>
      <c r="C16" s="169" t="s">
        <v>536</v>
      </c>
      <c r="D16" s="169" t="s">
        <v>536</v>
      </c>
      <c r="E16" s="169" t="s">
        <v>536</v>
      </c>
      <c r="F16" s="169" t="s">
        <v>536</v>
      </c>
      <c r="G16" s="169" t="s">
        <v>536</v>
      </c>
      <c r="H16" s="169" t="s">
        <v>536</v>
      </c>
      <c r="I16" s="169" t="s">
        <v>536</v>
      </c>
      <c r="J16" s="169" t="s">
        <v>536</v>
      </c>
      <c r="K16" s="360" t="s">
        <v>536</v>
      </c>
      <c r="L16" s="360"/>
    </row>
    <row r="17" spans="1:12" ht="15" customHeight="1">
      <c r="A17" s="334" t="s">
        <v>177</v>
      </c>
      <c r="B17" s="169" t="s">
        <v>536</v>
      </c>
      <c r="C17" s="169" t="s">
        <v>536</v>
      </c>
      <c r="D17" s="169" t="s">
        <v>536</v>
      </c>
      <c r="E17" s="169" t="s">
        <v>536</v>
      </c>
      <c r="F17" s="169" t="s">
        <v>536</v>
      </c>
      <c r="G17" s="169" t="s">
        <v>536</v>
      </c>
      <c r="H17" s="169" t="s">
        <v>536</v>
      </c>
      <c r="I17" s="169" t="s">
        <v>536</v>
      </c>
      <c r="J17" s="169" t="s">
        <v>536</v>
      </c>
      <c r="K17" s="360" t="s">
        <v>536</v>
      </c>
      <c r="L17" s="360"/>
    </row>
    <row r="18" spans="1:12" ht="15" customHeight="1">
      <c r="A18" s="334"/>
      <c r="B18" s="169" t="s">
        <v>536</v>
      </c>
      <c r="C18" s="169" t="s">
        <v>536</v>
      </c>
      <c r="D18" s="169" t="s">
        <v>536</v>
      </c>
      <c r="E18" s="169" t="s">
        <v>536</v>
      </c>
      <c r="F18" s="169" t="s">
        <v>536</v>
      </c>
      <c r="G18" s="169" t="s">
        <v>536</v>
      </c>
      <c r="H18" s="169" t="s">
        <v>536</v>
      </c>
      <c r="I18" s="169" t="s">
        <v>536</v>
      </c>
      <c r="J18" s="169" t="s">
        <v>536</v>
      </c>
      <c r="K18" s="360" t="s">
        <v>536</v>
      </c>
      <c r="L18" s="360"/>
    </row>
    <row r="19" spans="1:12" ht="15" customHeight="1">
      <c r="A19" s="334"/>
      <c r="B19" s="169" t="s">
        <v>536</v>
      </c>
      <c r="C19" s="169" t="s">
        <v>536</v>
      </c>
      <c r="D19" s="169" t="s">
        <v>536</v>
      </c>
      <c r="E19" s="169" t="s">
        <v>536</v>
      </c>
      <c r="F19" s="169" t="s">
        <v>536</v>
      </c>
      <c r="G19" s="169" t="s">
        <v>536</v>
      </c>
      <c r="H19" s="169" t="s">
        <v>536</v>
      </c>
      <c r="I19" s="169" t="s">
        <v>536</v>
      </c>
      <c r="J19" s="169" t="s">
        <v>536</v>
      </c>
      <c r="K19" s="360" t="s">
        <v>536</v>
      </c>
      <c r="L19" s="360"/>
    </row>
    <row r="20" spans="1:12" ht="25.5" customHeight="1">
      <c r="A20" s="169" t="s">
        <v>178</v>
      </c>
      <c r="B20" s="169" t="s">
        <v>536</v>
      </c>
      <c r="C20" s="169" t="s">
        <v>536</v>
      </c>
      <c r="D20" s="169" t="s">
        <v>536</v>
      </c>
      <c r="E20" s="169" t="s">
        <v>536</v>
      </c>
      <c r="F20" s="143">
        <f>SUM(F5:F19)</f>
        <v>0</v>
      </c>
      <c r="G20" s="169" t="s">
        <v>536</v>
      </c>
      <c r="H20" s="169" t="s">
        <v>536</v>
      </c>
      <c r="I20" s="143">
        <f>SUM(I5:I19)</f>
        <v>0</v>
      </c>
      <c r="J20" s="143">
        <f>SUM(J5:J19)</f>
        <v>0</v>
      </c>
      <c r="K20" s="361">
        <f>SUM(K5:L19)</f>
        <v>0</v>
      </c>
      <c r="L20" s="361"/>
    </row>
    <row r="21" spans="1:12" ht="22.5">
      <c r="A21" s="337"/>
      <c r="B21" s="337"/>
      <c r="C21" s="337"/>
      <c r="D21" s="337"/>
      <c r="E21" s="337"/>
      <c r="F21" s="337"/>
      <c r="G21" s="337"/>
      <c r="H21" s="337"/>
      <c r="I21" s="337"/>
      <c r="J21" s="337"/>
      <c r="K21" s="337"/>
      <c r="L21" s="337"/>
    </row>
    <row r="22" spans="1:12" ht="14.25" customHeight="1">
      <c r="A22" s="336" t="s">
        <v>179</v>
      </c>
      <c r="B22" s="336"/>
      <c r="C22" s="336"/>
      <c r="D22" s="336"/>
      <c r="E22" s="336"/>
      <c r="F22" s="336"/>
      <c r="G22" s="336"/>
      <c r="H22" s="336"/>
      <c r="I22" s="336"/>
      <c r="J22" s="336"/>
      <c r="K22" s="336"/>
      <c r="L22" s="336"/>
    </row>
    <row r="23" spans="1:12" ht="9.75" customHeight="1">
      <c r="A23" s="337"/>
      <c r="B23" s="337"/>
      <c r="C23" s="337"/>
      <c r="D23" s="337"/>
      <c r="E23" s="337"/>
      <c r="F23" s="337"/>
      <c r="G23" s="337"/>
      <c r="H23" s="337"/>
      <c r="I23" s="337"/>
      <c r="J23" s="337"/>
      <c r="K23" s="337"/>
      <c r="L23" s="337"/>
    </row>
    <row r="24" spans="1:12" ht="14.25" customHeight="1">
      <c r="A24" s="337" t="s">
        <v>180</v>
      </c>
      <c r="B24" s="337"/>
      <c r="C24" s="337"/>
      <c r="D24" s="337"/>
      <c r="E24" s="337"/>
      <c r="F24" s="337"/>
      <c r="G24" s="337"/>
      <c r="H24" s="337"/>
      <c r="I24" s="337"/>
      <c r="J24" s="337"/>
      <c r="K24" s="337"/>
      <c r="L24" s="337"/>
    </row>
    <row r="25" spans="1:13" s="181" customFormat="1" ht="36" customHeight="1">
      <c r="A25" s="169" t="s">
        <v>203</v>
      </c>
      <c r="B25" s="334" t="s">
        <v>181</v>
      </c>
      <c r="C25" s="334"/>
      <c r="D25" s="169" t="s">
        <v>182</v>
      </c>
      <c r="E25" s="169" t="s">
        <v>188</v>
      </c>
      <c r="F25" s="169" t="s">
        <v>208</v>
      </c>
      <c r="G25" s="169" t="s">
        <v>210</v>
      </c>
      <c r="H25" s="169" t="s">
        <v>511</v>
      </c>
      <c r="I25" s="169" t="s">
        <v>512</v>
      </c>
      <c r="J25" s="169" t="s">
        <v>212</v>
      </c>
      <c r="K25" s="360" t="s">
        <v>213</v>
      </c>
      <c r="L25" s="360"/>
      <c r="M25" s="213">
        <v>11</v>
      </c>
    </row>
    <row r="26" spans="1:12" ht="14.25" customHeight="1">
      <c r="A26" s="334" t="s">
        <v>183</v>
      </c>
      <c r="B26" s="334" t="s">
        <v>536</v>
      </c>
      <c r="C26" s="334"/>
      <c r="D26" s="169" t="s">
        <v>536</v>
      </c>
      <c r="E26" s="169" t="s">
        <v>536</v>
      </c>
      <c r="F26" s="169" t="s">
        <v>536</v>
      </c>
      <c r="G26" s="169" t="s">
        <v>536</v>
      </c>
      <c r="H26" s="169" t="s">
        <v>536</v>
      </c>
      <c r="I26" s="169" t="s">
        <v>536</v>
      </c>
      <c r="J26" s="169" t="s">
        <v>536</v>
      </c>
      <c r="K26" s="334" t="s">
        <v>536</v>
      </c>
      <c r="L26" s="334"/>
    </row>
    <row r="27" spans="1:12" ht="14.25" customHeight="1">
      <c r="A27" s="334"/>
      <c r="B27" s="334" t="s">
        <v>536</v>
      </c>
      <c r="C27" s="334"/>
      <c r="D27" s="169" t="s">
        <v>536</v>
      </c>
      <c r="E27" s="169" t="s">
        <v>536</v>
      </c>
      <c r="F27" s="169" t="s">
        <v>536</v>
      </c>
      <c r="G27" s="169" t="s">
        <v>536</v>
      </c>
      <c r="H27" s="169" t="s">
        <v>536</v>
      </c>
      <c r="I27" s="169" t="s">
        <v>536</v>
      </c>
      <c r="J27" s="169" t="s">
        <v>536</v>
      </c>
      <c r="K27" s="334" t="s">
        <v>536</v>
      </c>
      <c r="L27" s="334"/>
    </row>
    <row r="28" spans="1:12" ht="14.25" customHeight="1">
      <c r="A28" s="334"/>
      <c r="B28" s="334" t="s">
        <v>536</v>
      </c>
      <c r="C28" s="334"/>
      <c r="D28" s="169" t="s">
        <v>536</v>
      </c>
      <c r="E28" s="169" t="s">
        <v>536</v>
      </c>
      <c r="F28" s="169" t="s">
        <v>536</v>
      </c>
      <c r="G28" s="169" t="s">
        <v>536</v>
      </c>
      <c r="H28" s="169" t="s">
        <v>536</v>
      </c>
      <c r="I28" s="169" t="s">
        <v>536</v>
      </c>
      <c r="J28" s="169" t="s">
        <v>536</v>
      </c>
      <c r="K28" s="334" t="s">
        <v>536</v>
      </c>
      <c r="L28" s="334"/>
    </row>
    <row r="29" spans="1:12" ht="14.25" customHeight="1">
      <c r="A29" s="334" t="s">
        <v>184</v>
      </c>
      <c r="B29" s="334" t="s">
        <v>536</v>
      </c>
      <c r="C29" s="334"/>
      <c r="D29" s="169" t="s">
        <v>536</v>
      </c>
      <c r="E29" s="169" t="s">
        <v>536</v>
      </c>
      <c r="F29" s="169" t="s">
        <v>536</v>
      </c>
      <c r="G29" s="169" t="s">
        <v>536</v>
      </c>
      <c r="H29" s="169" t="s">
        <v>536</v>
      </c>
      <c r="I29" s="169" t="s">
        <v>536</v>
      </c>
      <c r="J29" s="169" t="s">
        <v>536</v>
      </c>
      <c r="K29" s="334" t="s">
        <v>536</v>
      </c>
      <c r="L29" s="334"/>
    </row>
    <row r="30" spans="1:12" ht="14.25" customHeight="1">
      <c r="A30" s="334"/>
      <c r="B30" s="334" t="s">
        <v>536</v>
      </c>
      <c r="C30" s="334"/>
      <c r="D30" s="169" t="s">
        <v>536</v>
      </c>
      <c r="E30" s="169" t="s">
        <v>536</v>
      </c>
      <c r="F30" s="169" t="s">
        <v>536</v>
      </c>
      <c r="G30" s="169" t="s">
        <v>536</v>
      </c>
      <c r="H30" s="169" t="s">
        <v>536</v>
      </c>
      <c r="I30" s="169" t="s">
        <v>536</v>
      </c>
      <c r="J30" s="169" t="s">
        <v>536</v>
      </c>
      <c r="K30" s="334" t="s">
        <v>536</v>
      </c>
      <c r="L30" s="334"/>
    </row>
    <row r="31" spans="1:12" ht="14.25" customHeight="1">
      <c r="A31" s="334"/>
      <c r="B31" s="334" t="s">
        <v>536</v>
      </c>
      <c r="C31" s="334"/>
      <c r="D31" s="169" t="s">
        <v>536</v>
      </c>
      <c r="E31" s="169" t="s">
        <v>536</v>
      </c>
      <c r="F31" s="169" t="s">
        <v>536</v>
      </c>
      <c r="G31" s="169" t="s">
        <v>536</v>
      </c>
      <c r="H31" s="169" t="s">
        <v>536</v>
      </c>
      <c r="I31" s="169" t="s">
        <v>536</v>
      </c>
      <c r="J31" s="169" t="s">
        <v>536</v>
      </c>
      <c r="K31" s="334" t="s">
        <v>536</v>
      </c>
      <c r="L31" s="334"/>
    </row>
    <row r="32" spans="1:12" ht="14.25" customHeight="1">
      <c r="A32" s="334" t="s">
        <v>204</v>
      </c>
      <c r="B32" s="334" t="s">
        <v>536</v>
      </c>
      <c r="C32" s="334"/>
      <c r="D32" s="169" t="s">
        <v>536</v>
      </c>
      <c r="E32" s="169" t="s">
        <v>536</v>
      </c>
      <c r="F32" s="169" t="s">
        <v>536</v>
      </c>
      <c r="G32" s="169" t="s">
        <v>536</v>
      </c>
      <c r="H32" s="169" t="s">
        <v>536</v>
      </c>
      <c r="I32" s="169" t="s">
        <v>536</v>
      </c>
      <c r="J32" s="169" t="s">
        <v>536</v>
      </c>
      <c r="K32" s="334" t="s">
        <v>536</v>
      </c>
      <c r="L32" s="334"/>
    </row>
    <row r="33" spans="1:12" ht="14.25" customHeight="1">
      <c r="A33" s="334"/>
      <c r="B33" s="334" t="s">
        <v>536</v>
      </c>
      <c r="C33" s="334"/>
      <c r="D33" s="169" t="s">
        <v>536</v>
      </c>
      <c r="E33" s="169" t="s">
        <v>536</v>
      </c>
      <c r="F33" s="169" t="s">
        <v>536</v>
      </c>
      <c r="G33" s="169" t="s">
        <v>536</v>
      </c>
      <c r="H33" s="169" t="s">
        <v>536</v>
      </c>
      <c r="I33" s="169" t="s">
        <v>536</v>
      </c>
      <c r="J33" s="169" t="s">
        <v>536</v>
      </c>
      <c r="K33" s="334" t="s">
        <v>536</v>
      </c>
      <c r="L33" s="334"/>
    </row>
    <row r="34" spans="1:12" ht="14.25" customHeight="1">
      <c r="A34" s="334"/>
      <c r="B34" s="334" t="s">
        <v>536</v>
      </c>
      <c r="C34" s="334"/>
      <c r="D34" s="169" t="s">
        <v>536</v>
      </c>
      <c r="E34" s="169" t="s">
        <v>536</v>
      </c>
      <c r="F34" s="169" t="s">
        <v>536</v>
      </c>
      <c r="G34" s="169" t="s">
        <v>536</v>
      </c>
      <c r="H34" s="169" t="s">
        <v>536</v>
      </c>
      <c r="I34" s="169" t="s">
        <v>536</v>
      </c>
      <c r="J34" s="169" t="s">
        <v>536</v>
      </c>
      <c r="K34" s="334" t="s">
        <v>536</v>
      </c>
      <c r="L34" s="334"/>
    </row>
    <row r="35" spans="1:12" ht="14.25" customHeight="1">
      <c r="A35" s="334" t="s">
        <v>185</v>
      </c>
      <c r="B35" s="334" t="s">
        <v>536</v>
      </c>
      <c r="C35" s="334"/>
      <c r="D35" s="169" t="s">
        <v>536</v>
      </c>
      <c r="E35" s="169" t="s">
        <v>536</v>
      </c>
      <c r="F35" s="169" t="s">
        <v>536</v>
      </c>
      <c r="G35" s="169" t="s">
        <v>536</v>
      </c>
      <c r="H35" s="169" t="s">
        <v>536</v>
      </c>
      <c r="I35" s="169" t="s">
        <v>536</v>
      </c>
      <c r="J35" s="169" t="s">
        <v>536</v>
      </c>
      <c r="K35" s="334" t="s">
        <v>536</v>
      </c>
      <c r="L35" s="334"/>
    </row>
    <row r="36" spans="1:12" ht="14.25" customHeight="1">
      <c r="A36" s="334"/>
      <c r="B36" s="334" t="s">
        <v>536</v>
      </c>
      <c r="C36" s="334"/>
      <c r="D36" s="169" t="s">
        <v>536</v>
      </c>
      <c r="E36" s="169" t="s">
        <v>536</v>
      </c>
      <c r="F36" s="169" t="s">
        <v>536</v>
      </c>
      <c r="G36" s="169" t="s">
        <v>536</v>
      </c>
      <c r="H36" s="169" t="s">
        <v>536</v>
      </c>
      <c r="I36" s="169" t="s">
        <v>536</v>
      </c>
      <c r="J36" s="169" t="s">
        <v>536</v>
      </c>
      <c r="K36" s="334" t="s">
        <v>536</v>
      </c>
      <c r="L36" s="334"/>
    </row>
    <row r="37" spans="1:12" ht="14.25" customHeight="1">
      <c r="A37" s="334"/>
      <c r="B37" s="334" t="s">
        <v>536</v>
      </c>
      <c r="C37" s="334"/>
      <c r="D37" s="169" t="s">
        <v>536</v>
      </c>
      <c r="E37" s="169" t="s">
        <v>536</v>
      </c>
      <c r="F37" s="169" t="s">
        <v>536</v>
      </c>
      <c r="G37" s="169" t="s">
        <v>536</v>
      </c>
      <c r="H37" s="169" t="s">
        <v>536</v>
      </c>
      <c r="I37" s="169" t="s">
        <v>536</v>
      </c>
      <c r="J37" s="169" t="s">
        <v>536</v>
      </c>
      <c r="K37" s="334" t="s">
        <v>536</v>
      </c>
      <c r="L37" s="334"/>
    </row>
    <row r="38" spans="1:12" ht="14.25" customHeight="1">
      <c r="A38" s="334" t="s">
        <v>219</v>
      </c>
      <c r="B38" s="334" t="s">
        <v>536</v>
      </c>
      <c r="C38" s="334"/>
      <c r="D38" s="169" t="s">
        <v>536</v>
      </c>
      <c r="E38" s="169" t="s">
        <v>536</v>
      </c>
      <c r="F38" s="169" t="s">
        <v>536</v>
      </c>
      <c r="G38" s="169" t="s">
        <v>536</v>
      </c>
      <c r="H38" s="169" t="s">
        <v>536</v>
      </c>
      <c r="I38" s="169" t="s">
        <v>536</v>
      </c>
      <c r="J38" s="169" t="s">
        <v>536</v>
      </c>
      <c r="K38" s="334" t="s">
        <v>536</v>
      </c>
      <c r="L38" s="334"/>
    </row>
    <row r="39" spans="1:12" ht="14.25" customHeight="1">
      <c r="A39" s="334"/>
      <c r="B39" s="334" t="s">
        <v>536</v>
      </c>
      <c r="C39" s="334"/>
      <c r="D39" s="169" t="s">
        <v>536</v>
      </c>
      <c r="E39" s="169" t="s">
        <v>536</v>
      </c>
      <c r="F39" s="169" t="s">
        <v>536</v>
      </c>
      <c r="G39" s="169" t="s">
        <v>536</v>
      </c>
      <c r="H39" s="169" t="s">
        <v>536</v>
      </c>
      <c r="I39" s="169" t="s">
        <v>536</v>
      </c>
      <c r="J39" s="169" t="s">
        <v>536</v>
      </c>
      <c r="K39" s="334" t="s">
        <v>536</v>
      </c>
      <c r="L39" s="334"/>
    </row>
    <row r="40" spans="1:12" ht="14.25" customHeight="1">
      <c r="A40" s="334"/>
      <c r="B40" s="334" t="s">
        <v>536</v>
      </c>
      <c r="C40" s="334"/>
      <c r="D40" s="169" t="s">
        <v>536</v>
      </c>
      <c r="E40" s="169" t="s">
        <v>536</v>
      </c>
      <c r="F40" s="169" t="s">
        <v>536</v>
      </c>
      <c r="G40" s="169" t="s">
        <v>536</v>
      </c>
      <c r="H40" s="169" t="s">
        <v>536</v>
      </c>
      <c r="I40" s="169" t="s">
        <v>536</v>
      </c>
      <c r="J40" s="169" t="s">
        <v>536</v>
      </c>
      <c r="K40" s="334" t="s">
        <v>536</v>
      </c>
      <c r="L40" s="334"/>
    </row>
    <row r="41" spans="1:12" ht="20.25" customHeight="1">
      <c r="A41" s="347" t="s">
        <v>178</v>
      </c>
      <c r="B41" s="347"/>
      <c r="C41" s="347"/>
      <c r="D41" s="347"/>
      <c r="E41" s="347"/>
      <c r="F41" s="143">
        <f>SUM(F26:F40)</f>
        <v>0</v>
      </c>
      <c r="G41" s="169" t="s">
        <v>536</v>
      </c>
      <c r="H41" s="169" t="s">
        <v>536</v>
      </c>
      <c r="I41" s="143">
        <f>SUM(I26:I40)</f>
        <v>0</v>
      </c>
      <c r="J41" s="143">
        <f>SUM(J26:J40)</f>
        <v>0</v>
      </c>
      <c r="K41" s="361">
        <f>SUM(K26:L40)</f>
        <v>0</v>
      </c>
      <c r="L41" s="361"/>
    </row>
    <row r="42" spans="1:12" ht="12" customHeight="1">
      <c r="A42" s="367"/>
      <c r="B42" s="367"/>
      <c r="C42" s="367"/>
      <c r="D42" s="367"/>
      <c r="E42" s="367"/>
      <c r="F42" s="367"/>
      <c r="G42" s="367"/>
      <c r="H42" s="367"/>
      <c r="I42" s="367"/>
      <c r="J42" s="367"/>
      <c r="K42" s="367"/>
      <c r="L42" s="367"/>
    </row>
    <row r="43" spans="1:12" ht="18" customHeight="1">
      <c r="A43" s="337" t="s">
        <v>516</v>
      </c>
      <c r="B43" s="337"/>
      <c r="C43" s="337"/>
      <c r="D43" s="337"/>
      <c r="E43" s="337"/>
      <c r="F43" s="337"/>
      <c r="G43" s="337"/>
      <c r="H43" s="337"/>
      <c r="I43" s="337"/>
      <c r="J43" s="337"/>
      <c r="K43" s="337"/>
      <c r="L43" s="337"/>
    </row>
    <row r="44" spans="1:13" ht="51" customHeight="1">
      <c r="A44" s="169" t="s">
        <v>186</v>
      </c>
      <c r="B44" s="169" t="s">
        <v>458</v>
      </c>
      <c r="C44" s="169" t="s">
        <v>188</v>
      </c>
      <c r="D44" s="169" t="s">
        <v>513</v>
      </c>
      <c r="E44" s="169" t="s">
        <v>370</v>
      </c>
      <c r="F44" s="169" t="s">
        <v>514</v>
      </c>
      <c r="G44" s="169" t="s">
        <v>512</v>
      </c>
      <c r="H44" s="334" t="s">
        <v>515</v>
      </c>
      <c r="I44" s="334"/>
      <c r="J44" s="360" t="s">
        <v>213</v>
      </c>
      <c r="K44" s="364"/>
      <c r="L44" s="364"/>
      <c r="M44" s="141">
        <v>9</v>
      </c>
    </row>
    <row r="45" spans="1:12" ht="15" customHeight="1">
      <c r="A45" s="215" t="s">
        <v>536</v>
      </c>
      <c r="B45" s="216" t="s">
        <v>536</v>
      </c>
      <c r="C45" s="216" t="s">
        <v>536</v>
      </c>
      <c r="D45" s="216" t="s">
        <v>536</v>
      </c>
      <c r="E45" s="216" t="s">
        <v>536</v>
      </c>
      <c r="F45" s="216" t="s">
        <v>536</v>
      </c>
      <c r="G45" s="216" t="s">
        <v>536</v>
      </c>
      <c r="H45" s="362" t="s">
        <v>536</v>
      </c>
      <c r="I45" s="362"/>
      <c r="J45" s="362" t="s">
        <v>536</v>
      </c>
      <c r="K45" s="365"/>
      <c r="L45" s="365"/>
    </row>
    <row r="46" spans="1:12" ht="15" customHeight="1">
      <c r="A46" s="215" t="s">
        <v>536</v>
      </c>
      <c r="B46" s="216" t="s">
        <v>536</v>
      </c>
      <c r="C46" s="216" t="s">
        <v>536</v>
      </c>
      <c r="D46" s="216" t="s">
        <v>536</v>
      </c>
      <c r="E46" s="216" t="s">
        <v>536</v>
      </c>
      <c r="F46" s="216" t="s">
        <v>536</v>
      </c>
      <c r="G46" s="216" t="s">
        <v>536</v>
      </c>
      <c r="H46" s="362" t="s">
        <v>536</v>
      </c>
      <c r="I46" s="362"/>
      <c r="J46" s="362" t="s">
        <v>536</v>
      </c>
      <c r="K46" s="365"/>
      <c r="L46" s="365"/>
    </row>
    <row r="47" spans="1:12" ht="15" customHeight="1">
      <c r="A47" s="215" t="s">
        <v>536</v>
      </c>
      <c r="B47" s="216" t="s">
        <v>536</v>
      </c>
      <c r="C47" s="216" t="s">
        <v>536</v>
      </c>
      <c r="D47" s="216" t="s">
        <v>536</v>
      </c>
      <c r="E47" s="216" t="s">
        <v>536</v>
      </c>
      <c r="F47" s="216" t="s">
        <v>536</v>
      </c>
      <c r="G47" s="216" t="s">
        <v>536</v>
      </c>
      <c r="H47" s="362" t="s">
        <v>536</v>
      </c>
      <c r="I47" s="362"/>
      <c r="J47" s="362" t="s">
        <v>536</v>
      </c>
      <c r="K47" s="365"/>
      <c r="L47" s="365"/>
    </row>
    <row r="48" spans="1:12" ht="21" customHeight="1">
      <c r="A48" s="347" t="s">
        <v>178</v>
      </c>
      <c r="B48" s="347"/>
      <c r="C48" s="347"/>
      <c r="D48" s="347"/>
      <c r="E48" s="347"/>
      <c r="F48" s="365"/>
      <c r="G48" s="365"/>
      <c r="H48" s="361">
        <f>SUM(H45:I47)</f>
        <v>0</v>
      </c>
      <c r="I48" s="361"/>
      <c r="J48" s="361">
        <f>SUM(J45:L47)</f>
        <v>0</v>
      </c>
      <c r="K48" s="366"/>
      <c r="L48" s="366"/>
    </row>
    <row r="49" spans="1:12" ht="14.25" customHeight="1">
      <c r="A49" s="337" t="s">
        <v>581</v>
      </c>
      <c r="B49" s="337"/>
      <c r="C49" s="337"/>
      <c r="D49" s="337"/>
      <c r="E49" s="337"/>
      <c r="F49" s="337"/>
      <c r="G49" s="337"/>
      <c r="H49" s="337"/>
      <c r="I49" s="337"/>
      <c r="J49" s="337"/>
      <c r="K49" s="337"/>
      <c r="L49" s="337"/>
    </row>
    <row r="50" spans="1:12" ht="10.5" customHeight="1">
      <c r="A50" s="342"/>
      <c r="B50" s="342"/>
      <c r="C50" s="342"/>
      <c r="D50" s="342"/>
      <c r="E50" s="342"/>
      <c r="F50" s="342"/>
      <c r="G50" s="342"/>
      <c r="H50" s="342"/>
      <c r="I50" s="342"/>
      <c r="J50" s="342"/>
      <c r="K50" s="342"/>
      <c r="L50" s="342"/>
    </row>
    <row r="51" spans="1:12" ht="16.5" customHeight="1">
      <c r="A51" s="336" t="s">
        <v>568</v>
      </c>
      <c r="B51" s="336"/>
      <c r="C51" s="336"/>
      <c r="D51" s="336"/>
      <c r="E51" s="336"/>
      <c r="F51" s="336"/>
      <c r="G51" s="336"/>
      <c r="H51" s="336"/>
      <c r="I51" s="336"/>
      <c r="J51" s="336"/>
      <c r="K51" s="336"/>
      <c r="L51" s="336"/>
    </row>
    <row r="52" spans="1:12" ht="16.5" customHeight="1">
      <c r="A52" s="342"/>
      <c r="B52" s="342"/>
      <c r="C52" s="342"/>
      <c r="D52" s="342"/>
      <c r="E52" s="342"/>
      <c r="F52" s="342"/>
      <c r="G52" s="342"/>
      <c r="H52" s="342"/>
      <c r="I52" s="342"/>
      <c r="J52" s="342"/>
      <c r="K52" s="342"/>
      <c r="L52" s="342"/>
    </row>
    <row r="53" spans="1:13" ht="63.75" customHeight="1">
      <c r="A53" s="169" t="s">
        <v>187</v>
      </c>
      <c r="B53" s="169" t="s">
        <v>220</v>
      </c>
      <c r="C53" s="334" t="s">
        <v>562</v>
      </c>
      <c r="D53" s="334"/>
      <c r="E53" s="169" t="s">
        <v>188</v>
      </c>
      <c r="F53" s="169" t="s">
        <v>223</v>
      </c>
      <c r="G53" s="169" t="s">
        <v>210</v>
      </c>
      <c r="H53" s="169" t="s">
        <v>211</v>
      </c>
      <c r="I53" s="169" t="s">
        <v>457</v>
      </c>
      <c r="J53" s="169" t="s">
        <v>212</v>
      </c>
      <c r="K53" s="360" t="s">
        <v>213</v>
      </c>
      <c r="L53" s="360"/>
      <c r="M53" s="141">
        <v>10</v>
      </c>
    </row>
    <row r="54" spans="1:12" ht="14.25" customHeight="1">
      <c r="A54" s="340" t="s">
        <v>221</v>
      </c>
      <c r="B54" s="169" t="s">
        <v>536</v>
      </c>
      <c r="C54" s="334" t="s">
        <v>536</v>
      </c>
      <c r="D54" s="334"/>
      <c r="E54" s="169" t="s">
        <v>536</v>
      </c>
      <c r="F54" s="169" t="s">
        <v>536</v>
      </c>
      <c r="G54" s="169" t="s">
        <v>536</v>
      </c>
      <c r="H54" s="169" t="s">
        <v>536</v>
      </c>
      <c r="I54" s="169" t="s">
        <v>536</v>
      </c>
      <c r="J54" s="169" t="s">
        <v>536</v>
      </c>
      <c r="K54" s="360" t="s">
        <v>536</v>
      </c>
      <c r="L54" s="360"/>
    </row>
    <row r="55" spans="1:12" ht="14.25" customHeight="1">
      <c r="A55" s="340"/>
      <c r="B55" s="169" t="s">
        <v>536</v>
      </c>
      <c r="C55" s="334" t="s">
        <v>536</v>
      </c>
      <c r="D55" s="334"/>
      <c r="E55" s="169" t="s">
        <v>536</v>
      </c>
      <c r="F55" s="169" t="s">
        <v>536</v>
      </c>
      <c r="G55" s="169" t="s">
        <v>536</v>
      </c>
      <c r="H55" s="169" t="s">
        <v>536</v>
      </c>
      <c r="I55" s="169" t="s">
        <v>536</v>
      </c>
      <c r="J55" s="169" t="s">
        <v>536</v>
      </c>
      <c r="K55" s="360" t="s">
        <v>536</v>
      </c>
      <c r="L55" s="360"/>
    </row>
    <row r="56" spans="1:12" ht="14.25" customHeight="1">
      <c r="A56" s="340"/>
      <c r="B56" s="169" t="s">
        <v>536</v>
      </c>
      <c r="C56" s="334" t="s">
        <v>536</v>
      </c>
      <c r="D56" s="334"/>
      <c r="E56" s="169" t="s">
        <v>536</v>
      </c>
      <c r="F56" s="169" t="s">
        <v>536</v>
      </c>
      <c r="G56" s="169" t="s">
        <v>536</v>
      </c>
      <c r="H56" s="169" t="s">
        <v>536</v>
      </c>
      <c r="I56" s="169" t="s">
        <v>536</v>
      </c>
      <c r="J56" s="169" t="s">
        <v>536</v>
      </c>
      <c r="K56" s="360" t="s">
        <v>536</v>
      </c>
      <c r="L56" s="360"/>
    </row>
    <row r="57" spans="1:12" ht="14.25" customHeight="1">
      <c r="A57" s="340" t="s">
        <v>189</v>
      </c>
      <c r="B57" s="169" t="s">
        <v>536</v>
      </c>
      <c r="C57" s="334" t="s">
        <v>536</v>
      </c>
      <c r="D57" s="334"/>
      <c r="E57" s="169" t="s">
        <v>536</v>
      </c>
      <c r="F57" s="169" t="s">
        <v>536</v>
      </c>
      <c r="G57" s="169" t="s">
        <v>536</v>
      </c>
      <c r="H57" s="169" t="s">
        <v>536</v>
      </c>
      <c r="I57" s="169" t="s">
        <v>536</v>
      </c>
      <c r="J57" s="169" t="s">
        <v>536</v>
      </c>
      <c r="K57" s="360" t="s">
        <v>536</v>
      </c>
      <c r="L57" s="360"/>
    </row>
    <row r="58" spans="1:12" ht="14.25" customHeight="1">
      <c r="A58" s="340"/>
      <c r="B58" s="169" t="s">
        <v>536</v>
      </c>
      <c r="C58" s="334" t="s">
        <v>536</v>
      </c>
      <c r="D58" s="334"/>
      <c r="E58" s="169" t="s">
        <v>536</v>
      </c>
      <c r="F58" s="169" t="s">
        <v>536</v>
      </c>
      <c r="G58" s="169" t="s">
        <v>536</v>
      </c>
      <c r="H58" s="169" t="s">
        <v>536</v>
      </c>
      <c r="I58" s="169" t="s">
        <v>536</v>
      </c>
      <c r="J58" s="169" t="s">
        <v>536</v>
      </c>
      <c r="K58" s="360" t="s">
        <v>536</v>
      </c>
      <c r="L58" s="360"/>
    </row>
    <row r="59" spans="1:12" ht="14.25" customHeight="1">
      <c r="A59" s="340"/>
      <c r="B59" s="169" t="s">
        <v>536</v>
      </c>
      <c r="C59" s="334" t="s">
        <v>536</v>
      </c>
      <c r="D59" s="334"/>
      <c r="E59" s="169" t="s">
        <v>536</v>
      </c>
      <c r="F59" s="169" t="s">
        <v>536</v>
      </c>
      <c r="G59" s="169" t="s">
        <v>536</v>
      </c>
      <c r="H59" s="169" t="s">
        <v>536</v>
      </c>
      <c r="I59" s="169" t="s">
        <v>536</v>
      </c>
      <c r="J59" s="169" t="s">
        <v>536</v>
      </c>
      <c r="K59" s="360" t="s">
        <v>536</v>
      </c>
      <c r="L59" s="360"/>
    </row>
    <row r="60" spans="1:12" ht="14.25" customHeight="1">
      <c r="A60" s="340" t="s">
        <v>190</v>
      </c>
      <c r="B60" s="169" t="s">
        <v>536</v>
      </c>
      <c r="C60" s="334" t="s">
        <v>536</v>
      </c>
      <c r="D60" s="334"/>
      <c r="E60" s="169" t="s">
        <v>536</v>
      </c>
      <c r="F60" s="169" t="s">
        <v>536</v>
      </c>
      <c r="G60" s="169" t="s">
        <v>536</v>
      </c>
      <c r="H60" s="169" t="s">
        <v>536</v>
      </c>
      <c r="I60" s="169" t="s">
        <v>536</v>
      </c>
      <c r="J60" s="169" t="s">
        <v>536</v>
      </c>
      <c r="K60" s="360" t="s">
        <v>536</v>
      </c>
      <c r="L60" s="360"/>
    </row>
    <row r="61" spans="1:12" ht="14.25" customHeight="1">
      <c r="A61" s="340"/>
      <c r="B61" s="169" t="s">
        <v>536</v>
      </c>
      <c r="C61" s="334" t="s">
        <v>536</v>
      </c>
      <c r="D61" s="334"/>
      <c r="E61" s="169" t="s">
        <v>536</v>
      </c>
      <c r="F61" s="169" t="s">
        <v>536</v>
      </c>
      <c r="G61" s="169" t="s">
        <v>536</v>
      </c>
      <c r="H61" s="169" t="s">
        <v>536</v>
      </c>
      <c r="I61" s="169" t="s">
        <v>536</v>
      </c>
      <c r="J61" s="169" t="s">
        <v>536</v>
      </c>
      <c r="K61" s="360" t="s">
        <v>536</v>
      </c>
      <c r="L61" s="360"/>
    </row>
    <row r="62" spans="1:12" ht="14.25" customHeight="1">
      <c r="A62" s="340"/>
      <c r="B62" s="169" t="s">
        <v>536</v>
      </c>
      <c r="C62" s="334" t="s">
        <v>536</v>
      </c>
      <c r="D62" s="334"/>
      <c r="E62" s="169" t="s">
        <v>536</v>
      </c>
      <c r="F62" s="169" t="s">
        <v>536</v>
      </c>
      <c r="G62" s="169" t="s">
        <v>536</v>
      </c>
      <c r="H62" s="169" t="s">
        <v>536</v>
      </c>
      <c r="I62" s="169" t="s">
        <v>536</v>
      </c>
      <c r="J62" s="169" t="s">
        <v>536</v>
      </c>
      <c r="K62" s="360" t="s">
        <v>536</v>
      </c>
      <c r="L62" s="360"/>
    </row>
    <row r="63" spans="1:12" ht="14.25" customHeight="1">
      <c r="A63" s="340" t="s">
        <v>191</v>
      </c>
      <c r="B63" s="169" t="s">
        <v>536</v>
      </c>
      <c r="C63" s="334" t="s">
        <v>536</v>
      </c>
      <c r="D63" s="334"/>
      <c r="E63" s="169" t="s">
        <v>536</v>
      </c>
      <c r="F63" s="169" t="s">
        <v>536</v>
      </c>
      <c r="G63" s="169" t="s">
        <v>536</v>
      </c>
      <c r="H63" s="169" t="s">
        <v>536</v>
      </c>
      <c r="I63" s="169" t="s">
        <v>536</v>
      </c>
      <c r="J63" s="169" t="s">
        <v>536</v>
      </c>
      <c r="K63" s="360" t="s">
        <v>536</v>
      </c>
      <c r="L63" s="360"/>
    </row>
    <row r="64" spans="1:12" ht="14.25" customHeight="1">
      <c r="A64" s="340"/>
      <c r="B64" s="169" t="s">
        <v>536</v>
      </c>
      <c r="C64" s="334" t="s">
        <v>536</v>
      </c>
      <c r="D64" s="334"/>
      <c r="E64" s="169" t="s">
        <v>536</v>
      </c>
      <c r="F64" s="169" t="s">
        <v>536</v>
      </c>
      <c r="G64" s="169" t="s">
        <v>536</v>
      </c>
      <c r="H64" s="169" t="s">
        <v>536</v>
      </c>
      <c r="I64" s="169" t="s">
        <v>536</v>
      </c>
      <c r="J64" s="169" t="s">
        <v>536</v>
      </c>
      <c r="K64" s="360" t="s">
        <v>536</v>
      </c>
      <c r="L64" s="360"/>
    </row>
    <row r="65" spans="1:12" ht="14.25" customHeight="1">
      <c r="A65" s="340"/>
      <c r="B65" s="169" t="s">
        <v>536</v>
      </c>
      <c r="C65" s="334" t="s">
        <v>536</v>
      </c>
      <c r="D65" s="334"/>
      <c r="E65" s="169" t="s">
        <v>536</v>
      </c>
      <c r="F65" s="169" t="s">
        <v>536</v>
      </c>
      <c r="G65" s="169" t="s">
        <v>536</v>
      </c>
      <c r="H65" s="169" t="s">
        <v>536</v>
      </c>
      <c r="I65" s="169" t="s">
        <v>536</v>
      </c>
      <c r="J65" s="169" t="s">
        <v>536</v>
      </c>
      <c r="K65" s="360" t="s">
        <v>536</v>
      </c>
      <c r="L65" s="360"/>
    </row>
    <row r="66" spans="1:13" ht="36" customHeight="1">
      <c r="A66" s="340" t="s">
        <v>736</v>
      </c>
      <c r="B66" s="251" t="s">
        <v>737</v>
      </c>
      <c r="C66" s="363" t="s">
        <v>536</v>
      </c>
      <c r="D66" s="363"/>
      <c r="E66" s="252">
        <v>42922</v>
      </c>
      <c r="F66" s="253">
        <v>4680</v>
      </c>
      <c r="G66" s="245" t="s">
        <v>536</v>
      </c>
      <c r="H66" s="245" t="s">
        <v>536</v>
      </c>
      <c r="I66" s="245" t="s">
        <v>536</v>
      </c>
      <c r="J66" s="245" t="s">
        <v>536</v>
      </c>
      <c r="K66" s="338">
        <f>3237-F66/120*3</f>
        <v>3120</v>
      </c>
      <c r="L66" s="339"/>
      <c r="M66" s="260"/>
    </row>
    <row r="67" spans="1:13" ht="36" customHeight="1">
      <c r="A67" s="340"/>
      <c r="B67" s="251" t="s">
        <v>738</v>
      </c>
      <c r="C67" s="363" t="s">
        <v>536</v>
      </c>
      <c r="D67" s="363"/>
      <c r="E67" s="252">
        <v>42978</v>
      </c>
      <c r="F67" s="253">
        <v>2340</v>
      </c>
      <c r="G67" s="245" t="s">
        <v>536</v>
      </c>
      <c r="H67" s="245" t="s">
        <v>536</v>
      </c>
      <c r="I67" s="245" t="s">
        <v>536</v>
      </c>
      <c r="J67" s="245" t="s">
        <v>536</v>
      </c>
      <c r="K67" s="338">
        <f>1618.5-F67/120*3</f>
        <v>1560</v>
      </c>
      <c r="L67" s="339"/>
      <c r="M67" s="260"/>
    </row>
    <row r="68" spans="1:13" ht="36" customHeight="1">
      <c r="A68" s="340"/>
      <c r="B68" s="251" t="s">
        <v>739</v>
      </c>
      <c r="C68" s="363" t="s">
        <v>536</v>
      </c>
      <c r="D68" s="363"/>
      <c r="E68" s="252">
        <v>43082</v>
      </c>
      <c r="F68" s="253">
        <v>6600</v>
      </c>
      <c r="G68" s="245" t="s">
        <v>536</v>
      </c>
      <c r="H68" s="245" t="s">
        <v>536</v>
      </c>
      <c r="I68" s="245" t="s">
        <v>536</v>
      </c>
      <c r="J68" s="245" t="s">
        <v>536</v>
      </c>
      <c r="K68" s="338">
        <f>4785-F68/120*3</f>
        <v>4620</v>
      </c>
      <c r="L68" s="339"/>
      <c r="M68" s="260"/>
    </row>
    <row r="69" spans="1:13" ht="26.25" customHeight="1">
      <c r="A69" s="340"/>
      <c r="B69" s="251" t="s">
        <v>740</v>
      </c>
      <c r="C69" s="363" t="s">
        <v>536</v>
      </c>
      <c r="D69" s="363"/>
      <c r="E69" s="252">
        <v>43046</v>
      </c>
      <c r="F69" s="253">
        <v>321546.6</v>
      </c>
      <c r="G69" s="245" t="s">
        <v>536</v>
      </c>
      <c r="H69" s="245" t="s">
        <v>536</v>
      </c>
      <c r="I69" s="245" t="s">
        <v>536</v>
      </c>
      <c r="J69" s="245" t="s">
        <v>536</v>
      </c>
      <c r="K69" s="338">
        <f>144695.97-F69/60*3</f>
        <v>128618.64</v>
      </c>
      <c r="L69" s="339"/>
      <c r="M69" s="261"/>
    </row>
    <row r="70" spans="1:13" ht="26.25" customHeight="1">
      <c r="A70" s="340"/>
      <c r="B70" s="254" t="s">
        <v>741</v>
      </c>
      <c r="C70" s="363" t="s">
        <v>536</v>
      </c>
      <c r="D70" s="363"/>
      <c r="E70" s="120">
        <v>43083</v>
      </c>
      <c r="F70" s="110">
        <f>359346-152031-124389-27642-13821</f>
        <v>41463</v>
      </c>
      <c r="G70" s="245" t="s">
        <v>536</v>
      </c>
      <c r="H70" s="245" t="s">
        <v>536</v>
      </c>
      <c r="I70" s="245" t="s">
        <v>536</v>
      </c>
      <c r="J70" s="245" t="s">
        <v>536</v>
      </c>
      <c r="K70" s="338">
        <v>0</v>
      </c>
      <c r="L70" s="339"/>
      <c r="M70" s="260"/>
    </row>
    <row r="71" spans="1:14" ht="17.25" customHeight="1">
      <c r="A71" s="217" t="s">
        <v>178</v>
      </c>
      <c r="B71" s="217"/>
      <c r="C71" s="334"/>
      <c r="D71" s="334"/>
      <c r="E71" s="217"/>
      <c r="F71" s="177">
        <f>SUM(F55:F70)</f>
        <v>376629.6</v>
      </c>
      <c r="G71" s="177"/>
      <c r="H71" s="177"/>
      <c r="I71" s="177">
        <f>SUM(I55:I70)</f>
        <v>0</v>
      </c>
      <c r="J71" s="177">
        <f>SUM(J55:J70)</f>
        <v>0</v>
      </c>
      <c r="K71" s="358">
        <f>SUM(K54:L70)</f>
        <v>137918.64</v>
      </c>
      <c r="L71" s="358"/>
      <c r="M71" s="260"/>
      <c r="N71" s="255"/>
    </row>
    <row r="72" spans="1:14" ht="14.25" customHeight="1">
      <c r="A72" s="357"/>
      <c r="B72" s="357"/>
      <c r="C72" s="357"/>
      <c r="D72" s="357"/>
      <c r="E72" s="357"/>
      <c r="F72" s="357"/>
      <c r="G72" s="357"/>
      <c r="H72" s="357"/>
      <c r="I72" s="357"/>
      <c r="J72" s="357"/>
      <c r="K72" s="357"/>
      <c r="L72" s="357"/>
      <c r="N72" s="255"/>
    </row>
    <row r="73" spans="1:12" ht="18.75" customHeight="1">
      <c r="A73" s="359" t="s">
        <v>580</v>
      </c>
      <c r="B73" s="359"/>
      <c r="C73" s="359"/>
      <c r="D73" s="359"/>
      <c r="E73" s="359"/>
      <c r="F73" s="359"/>
      <c r="G73" s="359"/>
      <c r="H73" s="359"/>
      <c r="I73" s="359"/>
      <c r="J73" s="359"/>
      <c r="K73" s="359"/>
      <c r="L73" s="359"/>
    </row>
    <row r="74" spans="1:12" ht="15" customHeight="1">
      <c r="A74" s="357"/>
      <c r="B74" s="357"/>
      <c r="C74" s="357"/>
      <c r="D74" s="357"/>
      <c r="E74" s="357"/>
      <c r="F74" s="357"/>
      <c r="G74" s="357"/>
      <c r="H74" s="357"/>
      <c r="I74" s="357"/>
      <c r="J74" s="357"/>
      <c r="K74" s="357"/>
      <c r="L74" s="357"/>
    </row>
    <row r="75" spans="1:13" ht="72" customHeight="1">
      <c r="A75" s="169" t="s">
        <v>192</v>
      </c>
      <c r="B75" s="169" t="s">
        <v>193</v>
      </c>
      <c r="C75" s="334" t="s">
        <v>194</v>
      </c>
      <c r="D75" s="334"/>
      <c r="E75" s="169" t="s">
        <v>15</v>
      </c>
      <c r="F75" s="169" t="s">
        <v>188</v>
      </c>
      <c r="G75" s="169" t="s">
        <v>223</v>
      </c>
      <c r="H75" s="142" t="s">
        <v>195</v>
      </c>
      <c r="I75" s="169" t="s">
        <v>211</v>
      </c>
      <c r="J75" s="169" t="s">
        <v>457</v>
      </c>
      <c r="K75" s="169" t="s">
        <v>196</v>
      </c>
      <c r="L75" s="180" t="s">
        <v>563</v>
      </c>
      <c r="M75" s="141">
        <v>11</v>
      </c>
    </row>
    <row r="76" spans="1:13" ht="15" customHeight="1">
      <c r="A76" s="215" t="s">
        <v>536</v>
      </c>
      <c r="B76" s="216" t="s">
        <v>536</v>
      </c>
      <c r="C76" s="333" t="s">
        <v>536</v>
      </c>
      <c r="D76" s="333"/>
      <c r="E76" s="216" t="s">
        <v>536</v>
      </c>
      <c r="F76" s="216" t="s">
        <v>536</v>
      </c>
      <c r="G76" s="216" t="s">
        <v>536</v>
      </c>
      <c r="H76" s="216" t="s">
        <v>536</v>
      </c>
      <c r="I76" s="216" t="s">
        <v>536</v>
      </c>
      <c r="J76" s="216" t="s">
        <v>536</v>
      </c>
      <c r="K76" s="218" t="s">
        <v>536</v>
      </c>
      <c r="L76" s="219" t="s">
        <v>536</v>
      </c>
      <c r="M76" s="220"/>
    </row>
    <row r="77" spans="1:13" ht="15" customHeight="1">
      <c r="A77" s="215" t="s">
        <v>536</v>
      </c>
      <c r="B77" s="216" t="s">
        <v>536</v>
      </c>
      <c r="C77" s="333" t="s">
        <v>536</v>
      </c>
      <c r="D77" s="333"/>
      <c r="E77" s="216" t="s">
        <v>536</v>
      </c>
      <c r="F77" s="216" t="s">
        <v>536</v>
      </c>
      <c r="G77" s="216" t="s">
        <v>536</v>
      </c>
      <c r="H77" s="216" t="s">
        <v>536</v>
      </c>
      <c r="I77" s="216" t="s">
        <v>536</v>
      </c>
      <c r="J77" s="216" t="s">
        <v>536</v>
      </c>
      <c r="K77" s="218" t="s">
        <v>536</v>
      </c>
      <c r="L77" s="219" t="s">
        <v>536</v>
      </c>
      <c r="M77" s="220"/>
    </row>
    <row r="78" spans="1:13" ht="15" customHeight="1">
      <c r="A78" s="215" t="s">
        <v>536</v>
      </c>
      <c r="B78" s="216" t="s">
        <v>536</v>
      </c>
      <c r="C78" s="333" t="s">
        <v>536</v>
      </c>
      <c r="D78" s="333"/>
      <c r="E78" s="216" t="s">
        <v>536</v>
      </c>
      <c r="F78" s="216" t="s">
        <v>536</v>
      </c>
      <c r="G78" s="216" t="s">
        <v>536</v>
      </c>
      <c r="H78" s="216" t="s">
        <v>536</v>
      </c>
      <c r="I78" s="216" t="s">
        <v>536</v>
      </c>
      <c r="J78" s="216" t="s">
        <v>536</v>
      </c>
      <c r="K78" s="218" t="s">
        <v>536</v>
      </c>
      <c r="L78" s="219" t="s">
        <v>536</v>
      </c>
      <c r="M78" s="220"/>
    </row>
    <row r="79" spans="1:13" ht="21" customHeight="1">
      <c r="A79" s="347" t="s">
        <v>197</v>
      </c>
      <c r="B79" s="347"/>
      <c r="C79" s="347"/>
      <c r="D79" s="347"/>
      <c r="E79" s="347"/>
      <c r="F79" s="142"/>
      <c r="G79" s="143">
        <f>SUM(G76:G78)</f>
        <v>0</v>
      </c>
      <c r="H79" s="143"/>
      <c r="I79" s="143"/>
      <c r="J79" s="143">
        <f>SUM(K76:K78)</f>
        <v>0</v>
      </c>
      <c r="K79" s="143">
        <f>SUM(L76:M78)</f>
        <v>0</v>
      </c>
      <c r="L79" s="143">
        <f>SUM(M76:N78)</f>
        <v>0</v>
      </c>
      <c r="M79" s="220"/>
    </row>
    <row r="80" spans="1:13" ht="22.5">
      <c r="A80" s="221"/>
      <c r="B80" s="222"/>
      <c r="C80" s="222"/>
      <c r="D80" s="222"/>
      <c r="E80" s="222"/>
      <c r="F80" s="222"/>
      <c r="G80" s="222"/>
      <c r="H80" s="222"/>
      <c r="I80" s="222"/>
      <c r="J80" s="222"/>
      <c r="K80" s="222"/>
      <c r="L80" s="222"/>
      <c r="M80" s="220"/>
    </row>
    <row r="81" spans="1:13" s="162" customFormat="1" ht="16.5" customHeight="1">
      <c r="A81" s="335" t="s">
        <v>198</v>
      </c>
      <c r="B81" s="335"/>
      <c r="C81" s="335"/>
      <c r="D81" s="335"/>
      <c r="E81" s="335"/>
      <c r="F81" s="335"/>
      <c r="G81" s="335"/>
      <c r="H81" s="335"/>
      <c r="I81" s="335"/>
      <c r="J81" s="335"/>
      <c r="K81" s="335"/>
      <c r="L81" s="335"/>
      <c r="M81" s="223"/>
    </row>
    <row r="82" spans="1:13" s="162" customFormat="1" ht="16.5" customHeight="1">
      <c r="A82" s="353"/>
      <c r="B82" s="353"/>
      <c r="C82" s="353"/>
      <c r="D82" s="353"/>
      <c r="E82" s="353"/>
      <c r="F82" s="353"/>
      <c r="G82" s="353"/>
      <c r="H82" s="353"/>
      <c r="I82" s="353"/>
      <c r="J82" s="353"/>
      <c r="K82" s="353"/>
      <c r="L82" s="353"/>
      <c r="M82" s="223"/>
    </row>
    <row r="83" spans="1:13" s="162" customFormat="1" ht="16.5" customHeight="1">
      <c r="A83" s="355" t="s">
        <v>579</v>
      </c>
      <c r="B83" s="355"/>
      <c r="C83" s="355"/>
      <c r="D83" s="355"/>
      <c r="E83" s="355"/>
      <c r="F83" s="355"/>
      <c r="G83" s="355"/>
      <c r="H83" s="355"/>
      <c r="I83" s="355"/>
      <c r="J83" s="355"/>
      <c r="K83" s="355"/>
      <c r="L83" s="355"/>
      <c r="M83" s="223"/>
    </row>
    <row r="84" spans="1:13" ht="12" customHeight="1">
      <c r="A84" s="353"/>
      <c r="B84" s="353"/>
      <c r="C84" s="353"/>
      <c r="D84" s="353"/>
      <c r="E84" s="353"/>
      <c r="F84" s="353"/>
      <c r="G84" s="353"/>
      <c r="H84" s="353"/>
      <c r="I84" s="353"/>
      <c r="J84" s="353"/>
      <c r="K84" s="353"/>
      <c r="L84" s="353"/>
      <c r="M84" s="223"/>
    </row>
    <row r="85" spans="1:12" ht="19.5" customHeight="1">
      <c r="A85" s="353" t="s">
        <v>216</v>
      </c>
      <c r="B85" s="353"/>
      <c r="C85" s="353"/>
      <c r="D85" s="353"/>
      <c r="E85" s="353"/>
      <c r="F85" s="353"/>
      <c r="G85" s="353"/>
      <c r="H85" s="353"/>
      <c r="I85" s="353"/>
      <c r="J85" s="353"/>
      <c r="K85" s="353"/>
      <c r="L85" s="353"/>
    </row>
    <row r="86" spans="1:13" s="162" customFormat="1" ht="78" customHeight="1">
      <c r="A86" s="169" t="s">
        <v>564</v>
      </c>
      <c r="B86" s="169" t="s">
        <v>225</v>
      </c>
      <c r="C86" s="169" t="s">
        <v>218</v>
      </c>
      <c r="D86" s="169" t="s">
        <v>174</v>
      </c>
      <c r="E86" s="169" t="s">
        <v>461</v>
      </c>
      <c r="F86" s="169" t="s">
        <v>199</v>
      </c>
      <c r="G86" s="169" t="s">
        <v>200</v>
      </c>
      <c r="H86" s="169" t="s">
        <v>565</v>
      </c>
      <c r="I86" s="169" t="s">
        <v>224</v>
      </c>
      <c r="J86" s="169" t="s">
        <v>230</v>
      </c>
      <c r="K86" s="169" t="s">
        <v>212</v>
      </c>
      <c r="L86" s="169" t="s">
        <v>213</v>
      </c>
      <c r="M86" s="141">
        <v>12</v>
      </c>
    </row>
    <row r="87" spans="1:12" ht="22.5">
      <c r="A87" s="334" t="s">
        <v>214</v>
      </c>
      <c r="B87" s="241" t="s">
        <v>536</v>
      </c>
      <c r="C87" s="241" t="s">
        <v>536</v>
      </c>
      <c r="D87" s="241" t="s">
        <v>536</v>
      </c>
      <c r="E87" s="241" t="s">
        <v>536</v>
      </c>
      <c r="F87" s="241" t="s">
        <v>536</v>
      </c>
      <c r="G87" s="241" t="s">
        <v>536</v>
      </c>
      <c r="H87" s="241" t="s">
        <v>536</v>
      </c>
      <c r="I87" s="241" t="s">
        <v>536</v>
      </c>
      <c r="J87" s="241" t="s">
        <v>536</v>
      </c>
      <c r="K87" s="241" t="s">
        <v>536</v>
      </c>
      <c r="L87" s="241" t="s">
        <v>536</v>
      </c>
    </row>
    <row r="88" spans="1:12" ht="22.5">
      <c r="A88" s="334"/>
      <c r="B88" s="241" t="s">
        <v>536</v>
      </c>
      <c r="C88" s="241" t="s">
        <v>536</v>
      </c>
      <c r="D88" s="241" t="s">
        <v>536</v>
      </c>
      <c r="E88" s="241" t="s">
        <v>536</v>
      </c>
      <c r="F88" s="241" t="s">
        <v>536</v>
      </c>
      <c r="G88" s="241" t="s">
        <v>536</v>
      </c>
      <c r="H88" s="241" t="s">
        <v>536</v>
      </c>
      <c r="I88" s="241" t="s">
        <v>536</v>
      </c>
      <c r="J88" s="241" t="s">
        <v>536</v>
      </c>
      <c r="K88" s="241" t="s">
        <v>536</v>
      </c>
      <c r="L88" s="241" t="s">
        <v>536</v>
      </c>
    </row>
    <row r="89" spans="1:12" ht="15" customHeight="1">
      <c r="A89" s="334"/>
      <c r="B89" s="169" t="s">
        <v>536</v>
      </c>
      <c r="C89" s="169" t="s">
        <v>536</v>
      </c>
      <c r="D89" s="169" t="s">
        <v>536</v>
      </c>
      <c r="E89" s="169" t="s">
        <v>536</v>
      </c>
      <c r="F89" s="169" t="s">
        <v>536</v>
      </c>
      <c r="G89" s="169" t="s">
        <v>536</v>
      </c>
      <c r="H89" s="169" t="s">
        <v>536</v>
      </c>
      <c r="I89" s="169" t="s">
        <v>536</v>
      </c>
      <c r="J89" s="169" t="s">
        <v>536</v>
      </c>
      <c r="K89" s="169" t="s">
        <v>536</v>
      </c>
      <c r="L89" s="169" t="s">
        <v>536</v>
      </c>
    </row>
    <row r="90" spans="1:12" ht="15" customHeight="1">
      <c r="A90" s="334" t="s">
        <v>175</v>
      </c>
      <c r="B90" s="169" t="s">
        <v>536</v>
      </c>
      <c r="C90" s="169" t="s">
        <v>536</v>
      </c>
      <c r="D90" s="169" t="s">
        <v>536</v>
      </c>
      <c r="E90" s="169" t="s">
        <v>536</v>
      </c>
      <c r="F90" s="169" t="s">
        <v>536</v>
      </c>
      <c r="G90" s="169" t="s">
        <v>536</v>
      </c>
      <c r="H90" s="169" t="s">
        <v>536</v>
      </c>
      <c r="I90" s="169" t="s">
        <v>536</v>
      </c>
      <c r="J90" s="169" t="s">
        <v>536</v>
      </c>
      <c r="K90" s="169" t="s">
        <v>536</v>
      </c>
      <c r="L90" s="169" t="s">
        <v>536</v>
      </c>
    </row>
    <row r="91" spans="1:12" ht="15" customHeight="1">
      <c r="A91" s="334"/>
      <c r="B91" s="169" t="s">
        <v>536</v>
      </c>
      <c r="C91" s="169" t="s">
        <v>536</v>
      </c>
      <c r="D91" s="169" t="s">
        <v>536</v>
      </c>
      <c r="E91" s="169" t="s">
        <v>536</v>
      </c>
      <c r="F91" s="169" t="s">
        <v>536</v>
      </c>
      <c r="G91" s="169" t="s">
        <v>536</v>
      </c>
      <c r="H91" s="169" t="s">
        <v>536</v>
      </c>
      <c r="I91" s="169" t="s">
        <v>536</v>
      </c>
      <c r="J91" s="169" t="s">
        <v>536</v>
      </c>
      <c r="K91" s="169" t="s">
        <v>536</v>
      </c>
      <c r="L91" s="169" t="s">
        <v>536</v>
      </c>
    </row>
    <row r="92" spans="1:12" ht="15" customHeight="1">
      <c r="A92" s="334"/>
      <c r="B92" s="169" t="s">
        <v>536</v>
      </c>
      <c r="C92" s="169" t="s">
        <v>536</v>
      </c>
      <c r="D92" s="169" t="s">
        <v>536</v>
      </c>
      <c r="E92" s="169" t="s">
        <v>536</v>
      </c>
      <c r="F92" s="169" t="s">
        <v>536</v>
      </c>
      <c r="G92" s="169" t="s">
        <v>536</v>
      </c>
      <c r="H92" s="169" t="s">
        <v>536</v>
      </c>
      <c r="I92" s="169" t="s">
        <v>536</v>
      </c>
      <c r="J92" s="169" t="s">
        <v>536</v>
      </c>
      <c r="K92" s="169" t="s">
        <v>536</v>
      </c>
      <c r="L92" s="169" t="s">
        <v>536</v>
      </c>
    </row>
    <row r="93" spans="1:12" ht="15" customHeight="1">
      <c r="A93" s="334" t="s">
        <v>215</v>
      </c>
      <c r="B93" s="169" t="s">
        <v>536</v>
      </c>
      <c r="C93" s="169" t="s">
        <v>536</v>
      </c>
      <c r="D93" s="169" t="s">
        <v>536</v>
      </c>
      <c r="E93" s="169" t="s">
        <v>536</v>
      </c>
      <c r="F93" s="169" t="s">
        <v>536</v>
      </c>
      <c r="G93" s="169" t="s">
        <v>536</v>
      </c>
      <c r="H93" s="169" t="s">
        <v>536</v>
      </c>
      <c r="I93" s="169" t="s">
        <v>536</v>
      </c>
      <c r="J93" s="169" t="s">
        <v>536</v>
      </c>
      <c r="K93" s="169" t="s">
        <v>536</v>
      </c>
      <c r="L93" s="169" t="s">
        <v>536</v>
      </c>
    </row>
    <row r="94" spans="1:12" ht="15" customHeight="1">
      <c r="A94" s="334"/>
      <c r="B94" s="169" t="s">
        <v>536</v>
      </c>
      <c r="C94" s="169" t="s">
        <v>536</v>
      </c>
      <c r="D94" s="169" t="s">
        <v>536</v>
      </c>
      <c r="E94" s="169" t="s">
        <v>536</v>
      </c>
      <c r="F94" s="169" t="s">
        <v>536</v>
      </c>
      <c r="G94" s="169" t="s">
        <v>536</v>
      </c>
      <c r="H94" s="169" t="s">
        <v>536</v>
      </c>
      <c r="I94" s="169" t="s">
        <v>536</v>
      </c>
      <c r="J94" s="169" t="s">
        <v>536</v>
      </c>
      <c r="K94" s="169" t="s">
        <v>536</v>
      </c>
      <c r="L94" s="169" t="s">
        <v>536</v>
      </c>
    </row>
    <row r="95" spans="1:12" ht="15" customHeight="1">
      <c r="A95" s="334"/>
      <c r="B95" s="169" t="s">
        <v>536</v>
      </c>
      <c r="C95" s="169" t="s">
        <v>536</v>
      </c>
      <c r="D95" s="169" t="s">
        <v>536</v>
      </c>
      <c r="E95" s="169" t="s">
        <v>536</v>
      </c>
      <c r="F95" s="169" t="s">
        <v>536</v>
      </c>
      <c r="G95" s="169" t="s">
        <v>536</v>
      </c>
      <c r="H95" s="169" t="s">
        <v>536</v>
      </c>
      <c r="I95" s="169" t="s">
        <v>536</v>
      </c>
      <c r="J95" s="169" t="s">
        <v>536</v>
      </c>
      <c r="K95" s="169" t="s">
        <v>536</v>
      </c>
      <c r="L95" s="169" t="s">
        <v>536</v>
      </c>
    </row>
    <row r="96" spans="1:12" ht="15" customHeight="1">
      <c r="A96" s="334" t="s">
        <v>176</v>
      </c>
      <c r="B96" s="169" t="s">
        <v>536</v>
      </c>
      <c r="C96" s="169" t="s">
        <v>536</v>
      </c>
      <c r="D96" s="169" t="s">
        <v>536</v>
      </c>
      <c r="E96" s="169" t="s">
        <v>536</v>
      </c>
      <c r="F96" s="169" t="s">
        <v>536</v>
      </c>
      <c r="G96" s="169" t="s">
        <v>536</v>
      </c>
      <c r="H96" s="169" t="s">
        <v>536</v>
      </c>
      <c r="I96" s="169" t="s">
        <v>536</v>
      </c>
      <c r="J96" s="169" t="s">
        <v>536</v>
      </c>
      <c r="K96" s="169" t="s">
        <v>536</v>
      </c>
      <c r="L96" s="169" t="s">
        <v>536</v>
      </c>
    </row>
    <row r="97" spans="1:12" ht="15" customHeight="1">
      <c r="A97" s="334"/>
      <c r="B97" s="169" t="s">
        <v>536</v>
      </c>
      <c r="C97" s="169" t="s">
        <v>536</v>
      </c>
      <c r="D97" s="169" t="s">
        <v>536</v>
      </c>
      <c r="E97" s="169" t="s">
        <v>536</v>
      </c>
      <c r="F97" s="169" t="s">
        <v>536</v>
      </c>
      <c r="G97" s="169" t="s">
        <v>536</v>
      </c>
      <c r="H97" s="169" t="s">
        <v>536</v>
      </c>
      <c r="I97" s="169" t="s">
        <v>536</v>
      </c>
      <c r="J97" s="169" t="s">
        <v>536</v>
      </c>
      <c r="K97" s="169" t="s">
        <v>536</v>
      </c>
      <c r="L97" s="169" t="s">
        <v>536</v>
      </c>
    </row>
    <row r="98" spans="1:12" ht="15" customHeight="1">
      <c r="A98" s="334"/>
      <c r="B98" s="169" t="s">
        <v>536</v>
      </c>
      <c r="C98" s="169" t="s">
        <v>536</v>
      </c>
      <c r="D98" s="169" t="s">
        <v>536</v>
      </c>
      <c r="E98" s="169" t="s">
        <v>536</v>
      </c>
      <c r="F98" s="169" t="s">
        <v>536</v>
      </c>
      <c r="G98" s="169" t="s">
        <v>536</v>
      </c>
      <c r="H98" s="169" t="s">
        <v>536</v>
      </c>
      <c r="I98" s="169" t="s">
        <v>536</v>
      </c>
      <c r="J98" s="169" t="s">
        <v>536</v>
      </c>
      <c r="K98" s="169" t="s">
        <v>536</v>
      </c>
      <c r="L98" s="169" t="s">
        <v>536</v>
      </c>
    </row>
    <row r="99" spans="1:12" ht="15" customHeight="1">
      <c r="A99" s="334" t="s">
        <v>177</v>
      </c>
      <c r="B99" s="169" t="s">
        <v>536</v>
      </c>
      <c r="C99" s="169" t="s">
        <v>536</v>
      </c>
      <c r="D99" s="169" t="s">
        <v>536</v>
      </c>
      <c r="E99" s="169" t="s">
        <v>536</v>
      </c>
      <c r="F99" s="169" t="s">
        <v>536</v>
      </c>
      <c r="G99" s="169" t="s">
        <v>536</v>
      </c>
      <c r="H99" s="169" t="s">
        <v>536</v>
      </c>
      <c r="I99" s="169" t="s">
        <v>536</v>
      </c>
      <c r="J99" s="169" t="s">
        <v>536</v>
      </c>
      <c r="K99" s="169" t="s">
        <v>536</v>
      </c>
      <c r="L99" s="169" t="s">
        <v>536</v>
      </c>
    </row>
    <row r="100" spans="1:12" ht="15" customHeight="1">
      <c r="A100" s="334"/>
      <c r="B100" s="169" t="s">
        <v>536</v>
      </c>
      <c r="C100" s="169" t="s">
        <v>536</v>
      </c>
      <c r="D100" s="169" t="s">
        <v>536</v>
      </c>
      <c r="E100" s="169" t="s">
        <v>536</v>
      </c>
      <c r="F100" s="169" t="s">
        <v>536</v>
      </c>
      <c r="G100" s="169" t="s">
        <v>536</v>
      </c>
      <c r="H100" s="169" t="s">
        <v>536</v>
      </c>
      <c r="I100" s="169" t="s">
        <v>536</v>
      </c>
      <c r="J100" s="169" t="s">
        <v>536</v>
      </c>
      <c r="K100" s="169" t="s">
        <v>536</v>
      </c>
      <c r="L100" s="169" t="s">
        <v>536</v>
      </c>
    </row>
    <row r="101" spans="1:12" ht="15" customHeight="1">
      <c r="A101" s="334"/>
      <c r="B101" s="169" t="s">
        <v>536</v>
      </c>
      <c r="C101" s="169" t="s">
        <v>536</v>
      </c>
      <c r="D101" s="169" t="s">
        <v>536</v>
      </c>
      <c r="E101" s="169" t="s">
        <v>536</v>
      </c>
      <c r="F101" s="169" t="s">
        <v>536</v>
      </c>
      <c r="G101" s="169" t="s">
        <v>536</v>
      </c>
      <c r="H101" s="169" t="s">
        <v>536</v>
      </c>
      <c r="I101" s="169" t="s">
        <v>536</v>
      </c>
      <c r="J101" s="169" t="s">
        <v>536</v>
      </c>
      <c r="K101" s="169" t="s">
        <v>536</v>
      </c>
      <c r="L101" s="169" t="s">
        <v>536</v>
      </c>
    </row>
    <row r="102" spans="1:12" ht="21.75" customHeight="1">
      <c r="A102" s="142" t="s">
        <v>178</v>
      </c>
      <c r="B102" s="142"/>
      <c r="C102" s="142"/>
      <c r="D102" s="142"/>
      <c r="E102" s="142"/>
      <c r="F102" s="143">
        <f>SUM(F87:F101)</f>
        <v>0</v>
      </c>
      <c r="G102" s="143"/>
      <c r="H102" s="143"/>
      <c r="I102" s="143"/>
      <c r="J102" s="143"/>
      <c r="K102" s="177">
        <f>SUM(K87:K101)</f>
        <v>0</v>
      </c>
      <c r="L102" s="177">
        <f>SUM(L87:L101)</f>
        <v>0</v>
      </c>
    </row>
    <row r="103" spans="1:12" ht="25.5" customHeight="1">
      <c r="A103" s="224"/>
      <c r="B103" s="224"/>
      <c r="C103" s="224"/>
      <c r="D103" s="224"/>
      <c r="E103" s="224"/>
      <c r="F103" s="224"/>
      <c r="G103" s="224"/>
      <c r="H103" s="224"/>
      <c r="I103" s="224"/>
      <c r="J103" s="225"/>
      <c r="K103" s="226"/>
      <c r="L103" s="226"/>
    </row>
    <row r="104" spans="1:13" ht="16.5" customHeight="1">
      <c r="A104" s="356" t="s">
        <v>579</v>
      </c>
      <c r="B104" s="345"/>
      <c r="C104" s="345"/>
      <c r="D104" s="345"/>
      <c r="E104" s="345"/>
      <c r="F104" s="345"/>
      <c r="G104" s="345"/>
      <c r="H104" s="345"/>
      <c r="I104" s="345"/>
      <c r="J104" s="345"/>
      <c r="K104" s="345"/>
      <c r="L104" s="345"/>
      <c r="M104" s="223"/>
    </row>
    <row r="105" spans="1:13" ht="12.75" customHeight="1">
      <c r="A105" s="344"/>
      <c r="B105" s="345"/>
      <c r="C105" s="345"/>
      <c r="D105" s="345"/>
      <c r="E105" s="345"/>
      <c r="F105" s="345"/>
      <c r="G105" s="345"/>
      <c r="H105" s="345"/>
      <c r="I105" s="345"/>
      <c r="J105" s="345"/>
      <c r="K105" s="345"/>
      <c r="L105" s="345"/>
      <c r="M105" s="223"/>
    </row>
    <row r="106" spans="1:12" ht="16.5" customHeight="1">
      <c r="A106" s="353" t="s">
        <v>566</v>
      </c>
      <c r="B106" s="354"/>
      <c r="C106" s="354"/>
      <c r="D106" s="354"/>
      <c r="E106" s="354"/>
      <c r="F106" s="354"/>
      <c r="G106" s="354"/>
      <c r="H106" s="354"/>
      <c r="I106" s="354"/>
      <c r="J106" s="354"/>
      <c r="K106" s="354"/>
      <c r="L106" s="354"/>
    </row>
    <row r="107" spans="1:13" s="162" customFormat="1" ht="74.25" customHeight="1">
      <c r="A107" s="169" t="s">
        <v>173</v>
      </c>
      <c r="B107" s="169" t="s">
        <v>458</v>
      </c>
      <c r="C107" s="169" t="s">
        <v>218</v>
      </c>
      <c r="D107" s="169" t="s">
        <v>174</v>
      </c>
      <c r="E107" s="169" t="s">
        <v>227</v>
      </c>
      <c r="F107" s="169" t="s">
        <v>199</v>
      </c>
      <c r="G107" s="169" t="s">
        <v>200</v>
      </c>
      <c r="H107" s="169" t="s">
        <v>228</v>
      </c>
      <c r="I107" s="169" t="s">
        <v>229</v>
      </c>
      <c r="J107" s="169" t="s">
        <v>517</v>
      </c>
      <c r="K107" s="169" t="s">
        <v>212</v>
      </c>
      <c r="L107" s="169" t="s">
        <v>213</v>
      </c>
      <c r="M107" s="141">
        <v>12</v>
      </c>
    </row>
    <row r="108" spans="1:12" ht="17.25" customHeight="1">
      <c r="A108" s="334" t="s">
        <v>214</v>
      </c>
      <c r="B108" s="169" t="s">
        <v>536</v>
      </c>
      <c r="C108" s="169" t="s">
        <v>536</v>
      </c>
      <c r="D108" s="169" t="s">
        <v>536</v>
      </c>
      <c r="E108" s="169" t="s">
        <v>536</v>
      </c>
      <c r="F108" s="169" t="s">
        <v>536</v>
      </c>
      <c r="G108" s="169" t="s">
        <v>536</v>
      </c>
      <c r="H108" s="169" t="s">
        <v>536</v>
      </c>
      <c r="I108" s="169" t="s">
        <v>536</v>
      </c>
      <c r="J108" s="169" t="s">
        <v>536</v>
      </c>
      <c r="K108" s="169" t="s">
        <v>536</v>
      </c>
      <c r="L108" s="169" t="s">
        <v>536</v>
      </c>
    </row>
    <row r="109" spans="1:12" ht="17.25" customHeight="1">
      <c r="A109" s="334"/>
      <c r="B109" s="169" t="s">
        <v>536</v>
      </c>
      <c r="C109" s="169" t="s">
        <v>536</v>
      </c>
      <c r="D109" s="169" t="s">
        <v>536</v>
      </c>
      <c r="E109" s="169" t="s">
        <v>536</v>
      </c>
      <c r="F109" s="169" t="s">
        <v>536</v>
      </c>
      <c r="G109" s="169" t="s">
        <v>536</v>
      </c>
      <c r="H109" s="169" t="s">
        <v>536</v>
      </c>
      <c r="I109" s="169" t="s">
        <v>536</v>
      </c>
      <c r="J109" s="169" t="s">
        <v>536</v>
      </c>
      <c r="K109" s="169" t="s">
        <v>536</v>
      </c>
      <c r="L109" s="169" t="s">
        <v>536</v>
      </c>
    </row>
    <row r="110" spans="1:12" ht="17.25" customHeight="1">
      <c r="A110" s="334"/>
      <c r="B110" s="169" t="s">
        <v>536</v>
      </c>
      <c r="C110" s="169" t="s">
        <v>536</v>
      </c>
      <c r="D110" s="169" t="s">
        <v>536</v>
      </c>
      <c r="E110" s="169" t="s">
        <v>536</v>
      </c>
      <c r="F110" s="169" t="s">
        <v>536</v>
      </c>
      <c r="G110" s="169" t="s">
        <v>536</v>
      </c>
      <c r="H110" s="169" t="s">
        <v>536</v>
      </c>
      <c r="I110" s="169" t="s">
        <v>536</v>
      </c>
      <c r="J110" s="169" t="s">
        <v>536</v>
      </c>
      <c r="K110" s="169" t="s">
        <v>536</v>
      </c>
      <c r="L110" s="169" t="s">
        <v>536</v>
      </c>
    </row>
    <row r="111" spans="1:12" ht="17.25" customHeight="1">
      <c r="A111" s="334" t="s">
        <v>175</v>
      </c>
      <c r="B111" s="169" t="s">
        <v>536</v>
      </c>
      <c r="C111" s="169" t="s">
        <v>536</v>
      </c>
      <c r="D111" s="169" t="s">
        <v>536</v>
      </c>
      <c r="E111" s="169" t="s">
        <v>536</v>
      </c>
      <c r="F111" s="169" t="s">
        <v>536</v>
      </c>
      <c r="G111" s="169" t="s">
        <v>536</v>
      </c>
      <c r="H111" s="169" t="s">
        <v>536</v>
      </c>
      <c r="I111" s="169" t="s">
        <v>536</v>
      </c>
      <c r="J111" s="169" t="s">
        <v>536</v>
      </c>
      <c r="K111" s="169" t="s">
        <v>536</v>
      </c>
      <c r="L111" s="169" t="s">
        <v>536</v>
      </c>
    </row>
    <row r="112" spans="1:12" ht="17.25" customHeight="1">
      <c r="A112" s="334"/>
      <c r="B112" s="169" t="s">
        <v>536</v>
      </c>
      <c r="C112" s="169" t="s">
        <v>536</v>
      </c>
      <c r="D112" s="169" t="s">
        <v>536</v>
      </c>
      <c r="E112" s="169" t="s">
        <v>536</v>
      </c>
      <c r="F112" s="169" t="s">
        <v>536</v>
      </c>
      <c r="G112" s="169" t="s">
        <v>536</v>
      </c>
      <c r="H112" s="169" t="s">
        <v>536</v>
      </c>
      <c r="I112" s="169" t="s">
        <v>536</v>
      </c>
      <c r="J112" s="169" t="s">
        <v>536</v>
      </c>
      <c r="K112" s="169" t="s">
        <v>536</v>
      </c>
      <c r="L112" s="169" t="s">
        <v>536</v>
      </c>
    </row>
    <row r="113" spans="1:12" ht="17.25" customHeight="1">
      <c r="A113" s="334"/>
      <c r="B113" s="169" t="s">
        <v>536</v>
      </c>
      <c r="C113" s="169" t="s">
        <v>536</v>
      </c>
      <c r="D113" s="169" t="s">
        <v>536</v>
      </c>
      <c r="E113" s="169" t="s">
        <v>536</v>
      </c>
      <c r="F113" s="169" t="s">
        <v>536</v>
      </c>
      <c r="G113" s="169" t="s">
        <v>536</v>
      </c>
      <c r="H113" s="169" t="s">
        <v>536</v>
      </c>
      <c r="I113" s="169" t="s">
        <v>536</v>
      </c>
      <c r="J113" s="169" t="s">
        <v>536</v>
      </c>
      <c r="K113" s="169" t="s">
        <v>536</v>
      </c>
      <c r="L113" s="169" t="s">
        <v>536</v>
      </c>
    </row>
    <row r="114" spans="1:12" ht="17.25" customHeight="1">
      <c r="A114" s="334" t="s">
        <v>215</v>
      </c>
      <c r="B114" s="169" t="s">
        <v>536</v>
      </c>
      <c r="C114" s="169" t="s">
        <v>536</v>
      </c>
      <c r="D114" s="169" t="s">
        <v>536</v>
      </c>
      <c r="E114" s="169" t="s">
        <v>536</v>
      </c>
      <c r="F114" s="169" t="s">
        <v>536</v>
      </c>
      <c r="G114" s="169" t="s">
        <v>536</v>
      </c>
      <c r="H114" s="169" t="s">
        <v>536</v>
      </c>
      <c r="I114" s="169" t="s">
        <v>536</v>
      </c>
      <c r="J114" s="169" t="s">
        <v>536</v>
      </c>
      <c r="K114" s="169" t="s">
        <v>536</v>
      </c>
      <c r="L114" s="169" t="s">
        <v>536</v>
      </c>
    </row>
    <row r="115" spans="1:12" ht="17.25" customHeight="1">
      <c r="A115" s="334"/>
      <c r="B115" s="169" t="s">
        <v>536</v>
      </c>
      <c r="C115" s="169" t="s">
        <v>536</v>
      </c>
      <c r="D115" s="169" t="s">
        <v>536</v>
      </c>
      <c r="E115" s="169" t="s">
        <v>536</v>
      </c>
      <c r="F115" s="169" t="s">
        <v>536</v>
      </c>
      <c r="G115" s="169" t="s">
        <v>536</v>
      </c>
      <c r="H115" s="169" t="s">
        <v>536</v>
      </c>
      <c r="I115" s="169" t="s">
        <v>536</v>
      </c>
      <c r="J115" s="169" t="s">
        <v>536</v>
      </c>
      <c r="K115" s="169" t="s">
        <v>536</v>
      </c>
      <c r="L115" s="169" t="s">
        <v>536</v>
      </c>
    </row>
    <row r="116" spans="1:12" ht="17.25" customHeight="1">
      <c r="A116" s="334"/>
      <c r="B116" s="169" t="s">
        <v>536</v>
      </c>
      <c r="C116" s="169" t="s">
        <v>536</v>
      </c>
      <c r="D116" s="169" t="s">
        <v>536</v>
      </c>
      <c r="E116" s="169" t="s">
        <v>536</v>
      </c>
      <c r="F116" s="169" t="s">
        <v>536</v>
      </c>
      <c r="G116" s="169" t="s">
        <v>536</v>
      </c>
      <c r="H116" s="169" t="s">
        <v>536</v>
      </c>
      <c r="I116" s="169" t="s">
        <v>536</v>
      </c>
      <c r="J116" s="169" t="s">
        <v>536</v>
      </c>
      <c r="K116" s="169" t="s">
        <v>536</v>
      </c>
      <c r="L116" s="169" t="s">
        <v>536</v>
      </c>
    </row>
    <row r="117" spans="1:12" ht="17.25" customHeight="1">
      <c r="A117" s="334" t="s">
        <v>176</v>
      </c>
      <c r="B117" s="169" t="s">
        <v>536</v>
      </c>
      <c r="C117" s="169" t="s">
        <v>536</v>
      </c>
      <c r="D117" s="169" t="s">
        <v>536</v>
      </c>
      <c r="E117" s="169" t="s">
        <v>536</v>
      </c>
      <c r="F117" s="169" t="s">
        <v>536</v>
      </c>
      <c r="G117" s="169" t="s">
        <v>536</v>
      </c>
      <c r="H117" s="169" t="s">
        <v>536</v>
      </c>
      <c r="I117" s="169" t="s">
        <v>536</v>
      </c>
      <c r="J117" s="169" t="s">
        <v>536</v>
      </c>
      <c r="K117" s="169" t="s">
        <v>536</v>
      </c>
      <c r="L117" s="169" t="s">
        <v>536</v>
      </c>
    </row>
    <row r="118" spans="1:12" ht="17.25" customHeight="1">
      <c r="A118" s="334"/>
      <c r="B118" s="169" t="s">
        <v>536</v>
      </c>
      <c r="C118" s="169" t="s">
        <v>536</v>
      </c>
      <c r="D118" s="169" t="s">
        <v>536</v>
      </c>
      <c r="E118" s="169" t="s">
        <v>536</v>
      </c>
      <c r="F118" s="169" t="s">
        <v>536</v>
      </c>
      <c r="G118" s="169" t="s">
        <v>536</v>
      </c>
      <c r="H118" s="169" t="s">
        <v>536</v>
      </c>
      <c r="I118" s="169" t="s">
        <v>536</v>
      </c>
      <c r="J118" s="169" t="s">
        <v>536</v>
      </c>
      <c r="K118" s="169" t="s">
        <v>536</v>
      </c>
      <c r="L118" s="169" t="s">
        <v>536</v>
      </c>
    </row>
    <row r="119" spans="1:12" ht="17.25" customHeight="1">
      <c r="A119" s="334"/>
      <c r="B119" s="169" t="s">
        <v>536</v>
      </c>
      <c r="C119" s="169" t="s">
        <v>536</v>
      </c>
      <c r="D119" s="169" t="s">
        <v>536</v>
      </c>
      <c r="E119" s="169" t="s">
        <v>536</v>
      </c>
      <c r="F119" s="169" t="s">
        <v>536</v>
      </c>
      <c r="G119" s="169" t="s">
        <v>536</v>
      </c>
      <c r="H119" s="169" t="s">
        <v>536</v>
      </c>
      <c r="I119" s="169" t="s">
        <v>536</v>
      </c>
      <c r="J119" s="169" t="s">
        <v>536</v>
      </c>
      <c r="K119" s="169" t="s">
        <v>536</v>
      </c>
      <c r="L119" s="169" t="s">
        <v>536</v>
      </c>
    </row>
    <row r="120" spans="1:12" ht="17.25" customHeight="1">
      <c r="A120" s="334" t="s">
        <v>177</v>
      </c>
      <c r="B120" s="169" t="s">
        <v>536</v>
      </c>
      <c r="C120" s="169" t="s">
        <v>536</v>
      </c>
      <c r="D120" s="169" t="s">
        <v>536</v>
      </c>
      <c r="E120" s="169" t="s">
        <v>536</v>
      </c>
      <c r="F120" s="169" t="s">
        <v>536</v>
      </c>
      <c r="G120" s="169" t="s">
        <v>536</v>
      </c>
      <c r="H120" s="169" t="s">
        <v>536</v>
      </c>
      <c r="I120" s="169" t="s">
        <v>536</v>
      </c>
      <c r="J120" s="169" t="s">
        <v>536</v>
      </c>
      <c r="K120" s="169" t="s">
        <v>536</v>
      </c>
      <c r="L120" s="169" t="s">
        <v>536</v>
      </c>
    </row>
    <row r="121" spans="1:12" ht="17.25" customHeight="1">
      <c r="A121" s="334"/>
      <c r="B121" s="169" t="s">
        <v>536</v>
      </c>
      <c r="C121" s="169" t="s">
        <v>536</v>
      </c>
      <c r="D121" s="169" t="s">
        <v>536</v>
      </c>
      <c r="E121" s="169" t="s">
        <v>536</v>
      </c>
      <c r="F121" s="169" t="s">
        <v>536</v>
      </c>
      <c r="G121" s="169" t="s">
        <v>536</v>
      </c>
      <c r="H121" s="169" t="s">
        <v>536</v>
      </c>
      <c r="I121" s="169" t="s">
        <v>536</v>
      </c>
      <c r="J121" s="169" t="s">
        <v>536</v>
      </c>
      <c r="K121" s="169" t="s">
        <v>536</v>
      </c>
      <c r="L121" s="169" t="s">
        <v>536</v>
      </c>
    </row>
    <row r="122" spans="1:12" ht="17.25" customHeight="1">
      <c r="A122" s="334"/>
      <c r="B122" s="169" t="s">
        <v>536</v>
      </c>
      <c r="C122" s="169" t="s">
        <v>536</v>
      </c>
      <c r="D122" s="169" t="s">
        <v>536</v>
      </c>
      <c r="E122" s="169" t="s">
        <v>536</v>
      </c>
      <c r="F122" s="169" t="s">
        <v>536</v>
      </c>
      <c r="G122" s="169" t="s">
        <v>536</v>
      </c>
      <c r="H122" s="169" t="s">
        <v>536</v>
      </c>
      <c r="I122" s="169" t="s">
        <v>536</v>
      </c>
      <c r="J122" s="169" t="s">
        <v>536</v>
      </c>
      <c r="K122" s="169" t="s">
        <v>536</v>
      </c>
      <c r="L122" s="169" t="s">
        <v>536</v>
      </c>
    </row>
    <row r="123" spans="1:12" ht="21.75" customHeight="1">
      <c r="A123" s="347" t="s">
        <v>178</v>
      </c>
      <c r="B123" s="347"/>
      <c r="C123" s="347"/>
      <c r="D123" s="347"/>
      <c r="E123" s="347"/>
      <c r="F123" s="143">
        <f>SUM(F108:F122)</f>
        <v>0</v>
      </c>
      <c r="G123" s="143"/>
      <c r="H123" s="143"/>
      <c r="I123" s="143"/>
      <c r="J123" s="143"/>
      <c r="K123" s="177">
        <f>SUM(K108:K122)</f>
        <v>0</v>
      </c>
      <c r="L123" s="177">
        <f>SUM(L108:L122)</f>
        <v>0</v>
      </c>
    </row>
    <row r="124" ht="12" customHeight="1">
      <c r="A124" s="227"/>
    </row>
    <row r="125" spans="1:13" s="162" customFormat="1" ht="15.75" customHeight="1">
      <c r="A125" s="355" t="s">
        <v>201</v>
      </c>
      <c r="B125" s="355"/>
      <c r="C125" s="355"/>
      <c r="D125" s="355"/>
      <c r="E125" s="355"/>
      <c r="F125" s="355"/>
      <c r="G125" s="355"/>
      <c r="H125" s="355"/>
      <c r="I125" s="355"/>
      <c r="J125" s="355"/>
      <c r="K125" s="355"/>
      <c r="L125" s="355"/>
      <c r="M125" s="141"/>
    </row>
    <row r="126" spans="1:13" s="162" customFormat="1" ht="15.75" customHeight="1">
      <c r="A126" s="343"/>
      <c r="B126" s="343"/>
      <c r="C126" s="343"/>
      <c r="D126" s="343"/>
      <c r="E126" s="343"/>
      <c r="F126" s="343"/>
      <c r="G126" s="343"/>
      <c r="H126" s="343"/>
      <c r="I126" s="343"/>
      <c r="J126" s="343"/>
      <c r="K126" s="343"/>
      <c r="L126" s="343"/>
      <c r="M126" s="141"/>
    </row>
    <row r="127" spans="1:13" s="162" customFormat="1" ht="15.75" customHeight="1">
      <c r="A127" s="355" t="s">
        <v>202</v>
      </c>
      <c r="B127" s="355"/>
      <c r="C127" s="355"/>
      <c r="D127" s="355"/>
      <c r="E127" s="355"/>
      <c r="F127" s="355"/>
      <c r="G127" s="355"/>
      <c r="H127" s="355"/>
      <c r="I127" s="355"/>
      <c r="J127" s="355"/>
      <c r="K127" s="355"/>
      <c r="L127" s="355"/>
      <c r="M127" s="141"/>
    </row>
    <row r="128" spans="1:13" s="162" customFormat="1" ht="17.25" customHeight="1">
      <c r="A128" s="353" t="s">
        <v>216</v>
      </c>
      <c r="B128" s="354"/>
      <c r="C128" s="354"/>
      <c r="D128" s="354"/>
      <c r="E128" s="354"/>
      <c r="F128" s="354"/>
      <c r="G128" s="354"/>
      <c r="H128" s="354"/>
      <c r="I128" s="354"/>
      <c r="J128" s="354"/>
      <c r="K128" s="354"/>
      <c r="L128" s="354"/>
      <c r="M128" s="141"/>
    </row>
    <row r="129" spans="1:13" s="162" customFormat="1" ht="78" customHeight="1">
      <c r="A129" s="169" t="s">
        <v>203</v>
      </c>
      <c r="B129" s="169" t="s">
        <v>181</v>
      </c>
      <c r="C129" s="169" t="s">
        <v>182</v>
      </c>
      <c r="D129" s="169" t="s">
        <v>227</v>
      </c>
      <c r="E129" s="169" t="s">
        <v>518</v>
      </c>
      <c r="F129" s="169" t="s">
        <v>210</v>
      </c>
      <c r="G129" s="169" t="s">
        <v>200</v>
      </c>
      <c r="H129" s="169" t="s">
        <v>565</v>
      </c>
      <c r="I129" s="169" t="s">
        <v>224</v>
      </c>
      <c r="J129" s="169" t="s">
        <v>230</v>
      </c>
      <c r="K129" s="169" t="s">
        <v>212</v>
      </c>
      <c r="L129" s="169" t="s">
        <v>213</v>
      </c>
      <c r="M129" s="141">
        <v>12</v>
      </c>
    </row>
    <row r="130" spans="1:12" ht="18" customHeight="1">
      <c r="A130" s="334" t="s">
        <v>183</v>
      </c>
      <c r="B130" s="169" t="s">
        <v>536</v>
      </c>
      <c r="C130" s="169" t="s">
        <v>536</v>
      </c>
      <c r="D130" s="169" t="s">
        <v>536</v>
      </c>
      <c r="E130" s="169" t="s">
        <v>536</v>
      </c>
      <c r="F130" s="169" t="s">
        <v>536</v>
      </c>
      <c r="G130" s="169" t="s">
        <v>536</v>
      </c>
      <c r="H130" s="169" t="s">
        <v>536</v>
      </c>
      <c r="I130" s="169" t="s">
        <v>536</v>
      </c>
      <c r="J130" s="169" t="s">
        <v>536</v>
      </c>
      <c r="K130" s="169" t="s">
        <v>536</v>
      </c>
      <c r="L130" s="169" t="s">
        <v>536</v>
      </c>
    </row>
    <row r="131" spans="1:12" ht="18" customHeight="1">
      <c r="A131" s="334"/>
      <c r="B131" s="169" t="s">
        <v>536</v>
      </c>
      <c r="C131" s="169" t="s">
        <v>536</v>
      </c>
      <c r="D131" s="169" t="s">
        <v>536</v>
      </c>
      <c r="E131" s="169" t="s">
        <v>536</v>
      </c>
      <c r="F131" s="169" t="s">
        <v>536</v>
      </c>
      <c r="G131" s="169" t="s">
        <v>536</v>
      </c>
      <c r="H131" s="169" t="s">
        <v>536</v>
      </c>
      <c r="I131" s="169" t="s">
        <v>536</v>
      </c>
      <c r="J131" s="169" t="s">
        <v>536</v>
      </c>
      <c r="K131" s="169" t="s">
        <v>536</v>
      </c>
      <c r="L131" s="169" t="s">
        <v>536</v>
      </c>
    </row>
    <row r="132" spans="1:12" ht="18" customHeight="1">
      <c r="A132" s="334"/>
      <c r="B132" s="169" t="s">
        <v>536</v>
      </c>
      <c r="C132" s="169" t="s">
        <v>536</v>
      </c>
      <c r="D132" s="169" t="s">
        <v>536</v>
      </c>
      <c r="E132" s="169" t="s">
        <v>536</v>
      </c>
      <c r="F132" s="169" t="s">
        <v>536</v>
      </c>
      <c r="G132" s="169" t="s">
        <v>536</v>
      </c>
      <c r="H132" s="169" t="s">
        <v>536</v>
      </c>
      <c r="I132" s="169" t="s">
        <v>536</v>
      </c>
      <c r="J132" s="169" t="s">
        <v>536</v>
      </c>
      <c r="K132" s="169" t="s">
        <v>536</v>
      </c>
      <c r="L132" s="169" t="s">
        <v>536</v>
      </c>
    </row>
    <row r="133" spans="1:12" ht="18" customHeight="1">
      <c r="A133" s="334" t="s">
        <v>184</v>
      </c>
      <c r="B133" s="169" t="s">
        <v>536</v>
      </c>
      <c r="C133" s="169" t="s">
        <v>536</v>
      </c>
      <c r="D133" s="169" t="s">
        <v>536</v>
      </c>
      <c r="E133" s="169" t="s">
        <v>536</v>
      </c>
      <c r="F133" s="169" t="s">
        <v>536</v>
      </c>
      <c r="G133" s="169" t="s">
        <v>536</v>
      </c>
      <c r="H133" s="169" t="s">
        <v>536</v>
      </c>
      <c r="I133" s="169" t="s">
        <v>536</v>
      </c>
      <c r="J133" s="169" t="s">
        <v>536</v>
      </c>
      <c r="K133" s="169" t="s">
        <v>536</v>
      </c>
      <c r="L133" s="169" t="s">
        <v>536</v>
      </c>
    </row>
    <row r="134" spans="1:12" ht="18" customHeight="1">
      <c r="A134" s="334"/>
      <c r="B134" s="169" t="s">
        <v>536</v>
      </c>
      <c r="C134" s="169" t="s">
        <v>536</v>
      </c>
      <c r="D134" s="169" t="s">
        <v>536</v>
      </c>
      <c r="E134" s="169" t="s">
        <v>536</v>
      </c>
      <c r="F134" s="169" t="s">
        <v>536</v>
      </c>
      <c r="G134" s="169" t="s">
        <v>536</v>
      </c>
      <c r="H134" s="169" t="s">
        <v>536</v>
      </c>
      <c r="I134" s="169" t="s">
        <v>536</v>
      </c>
      <c r="J134" s="169" t="s">
        <v>536</v>
      </c>
      <c r="K134" s="169" t="s">
        <v>536</v>
      </c>
      <c r="L134" s="169" t="s">
        <v>536</v>
      </c>
    </row>
    <row r="135" spans="1:12" ht="18" customHeight="1">
      <c r="A135" s="334"/>
      <c r="B135" s="169" t="s">
        <v>536</v>
      </c>
      <c r="C135" s="169" t="s">
        <v>536</v>
      </c>
      <c r="D135" s="169" t="s">
        <v>536</v>
      </c>
      <c r="E135" s="169" t="s">
        <v>536</v>
      </c>
      <c r="F135" s="169" t="s">
        <v>536</v>
      </c>
      <c r="G135" s="169" t="s">
        <v>536</v>
      </c>
      <c r="H135" s="169" t="s">
        <v>536</v>
      </c>
      <c r="I135" s="169" t="s">
        <v>536</v>
      </c>
      <c r="J135" s="169" t="s">
        <v>536</v>
      </c>
      <c r="K135" s="169" t="s">
        <v>536</v>
      </c>
      <c r="L135" s="169" t="s">
        <v>536</v>
      </c>
    </row>
    <row r="136" spans="1:12" ht="18" customHeight="1">
      <c r="A136" s="334" t="s">
        <v>204</v>
      </c>
      <c r="B136" s="169" t="s">
        <v>536</v>
      </c>
      <c r="C136" s="169" t="s">
        <v>536</v>
      </c>
      <c r="D136" s="169" t="s">
        <v>536</v>
      </c>
      <c r="E136" s="169" t="s">
        <v>536</v>
      </c>
      <c r="F136" s="169" t="s">
        <v>536</v>
      </c>
      <c r="G136" s="169" t="s">
        <v>536</v>
      </c>
      <c r="H136" s="169" t="s">
        <v>536</v>
      </c>
      <c r="I136" s="169" t="s">
        <v>536</v>
      </c>
      <c r="J136" s="169" t="s">
        <v>536</v>
      </c>
      <c r="K136" s="169" t="s">
        <v>536</v>
      </c>
      <c r="L136" s="169" t="s">
        <v>536</v>
      </c>
    </row>
    <row r="137" spans="1:12" ht="18" customHeight="1">
      <c r="A137" s="334"/>
      <c r="B137" s="169" t="s">
        <v>536</v>
      </c>
      <c r="C137" s="169" t="s">
        <v>536</v>
      </c>
      <c r="D137" s="169" t="s">
        <v>536</v>
      </c>
      <c r="E137" s="169" t="s">
        <v>536</v>
      </c>
      <c r="F137" s="169" t="s">
        <v>536</v>
      </c>
      <c r="G137" s="169" t="s">
        <v>536</v>
      </c>
      <c r="H137" s="169" t="s">
        <v>536</v>
      </c>
      <c r="I137" s="169" t="s">
        <v>536</v>
      </c>
      <c r="J137" s="169" t="s">
        <v>536</v>
      </c>
      <c r="K137" s="169" t="s">
        <v>536</v>
      </c>
      <c r="L137" s="169" t="s">
        <v>536</v>
      </c>
    </row>
    <row r="138" spans="1:12" ht="18" customHeight="1">
      <c r="A138" s="334"/>
      <c r="B138" s="169" t="s">
        <v>536</v>
      </c>
      <c r="C138" s="169" t="s">
        <v>536</v>
      </c>
      <c r="D138" s="169" t="s">
        <v>536</v>
      </c>
      <c r="E138" s="169" t="s">
        <v>536</v>
      </c>
      <c r="F138" s="169" t="s">
        <v>536</v>
      </c>
      <c r="G138" s="169" t="s">
        <v>536</v>
      </c>
      <c r="H138" s="169" t="s">
        <v>536</v>
      </c>
      <c r="I138" s="169" t="s">
        <v>536</v>
      </c>
      <c r="J138" s="169" t="s">
        <v>536</v>
      </c>
      <c r="K138" s="169" t="s">
        <v>536</v>
      </c>
      <c r="L138" s="169" t="s">
        <v>536</v>
      </c>
    </row>
    <row r="139" spans="1:12" ht="18" customHeight="1">
      <c r="A139" s="334" t="s">
        <v>185</v>
      </c>
      <c r="B139" s="169" t="s">
        <v>536</v>
      </c>
      <c r="C139" s="169" t="s">
        <v>536</v>
      </c>
      <c r="D139" s="169" t="s">
        <v>536</v>
      </c>
      <c r="E139" s="169" t="s">
        <v>536</v>
      </c>
      <c r="F139" s="169" t="s">
        <v>536</v>
      </c>
      <c r="G139" s="169" t="s">
        <v>536</v>
      </c>
      <c r="H139" s="169" t="s">
        <v>536</v>
      </c>
      <c r="I139" s="169" t="s">
        <v>536</v>
      </c>
      <c r="J139" s="169" t="s">
        <v>536</v>
      </c>
      <c r="K139" s="169" t="s">
        <v>536</v>
      </c>
      <c r="L139" s="169" t="s">
        <v>536</v>
      </c>
    </row>
    <row r="140" spans="1:12" ht="18" customHeight="1">
      <c r="A140" s="334"/>
      <c r="B140" s="169" t="s">
        <v>536</v>
      </c>
      <c r="C140" s="169" t="s">
        <v>536</v>
      </c>
      <c r="D140" s="169" t="s">
        <v>536</v>
      </c>
      <c r="E140" s="169" t="s">
        <v>536</v>
      </c>
      <c r="F140" s="169" t="s">
        <v>536</v>
      </c>
      <c r="G140" s="169" t="s">
        <v>536</v>
      </c>
      <c r="H140" s="169" t="s">
        <v>536</v>
      </c>
      <c r="I140" s="169" t="s">
        <v>536</v>
      </c>
      <c r="J140" s="169" t="s">
        <v>536</v>
      </c>
      <c r="K140" s="169" t="s">
        <v>536</v>
      </c>
      <c r="L140" s="169" t="s">
        <v>536</v>
      </c>
    </row>
    <row r="141" spans="1:12" ht="18" customHeight="1">
      <c r="A141" s="334"/>
      <c r="B141" s="169" t="s">
        <v>536</v>
      </c>
      <c r="C141" s="169" t="s">
        <v>536</v>
      </c>
      <c r="D141" s="169" t="s">
        <v>536</v>
      </c>
      <c r="E141" s="169" t="s">
        <v>536</v>
      </c>
      <c r="F141" s="169" t="s">
        <v>536</v>
      </c>
      <c r="G141" s="169" t="s">
        <v>536</v>
      </c>
      <c r="H141" s="169" t="s">
        <v>536</v>
      </c>
      <c r="I141" s="169" t="s">
        <v>536</v>
      </c>
      <c r="J141" s="169" t="s">
        <v>536</v>
      </c>
      <c r="K141" s="169" t="s">
        <v>536</v>
      </c>
      <c r="L141" s="169" t="s">
        <v>536</v>
      </c>
    </row>
    <row r="142" spans="1:12" ht="18" customHeight="1">
      <c r="A142" s="334" t="s">
        <v>219</v>
      </c>
      <c r="B142" s="169" t="s">
        <v>536</v>
      </c>
      <c r="C142" s="169" t="s">
        <v>536</v>
      </c>
      <c r="D142" s="169" t="s">
        <v>536</v>
      </c>
      <c r="E142" s="169" t="s">
        <v>536</v>
      </c>
      <c r="F142" s="169" t="s">
        <v>536</v>
      </c>
      <c r="G142" s="169" t="s">
        <v>536</v>
      </c>
      <c r="H142" s="169" t="s">
        <v>536</v>
      </c>
      <c r="I142" s="169" t="s">
        <v>536</v>
      </c>
      <c r="J142" s="169" t="s">
        <v>536</v>
      </c>
      <c r="K142" s="169" t="s">
        <v>536</v>
      </c>
      <c r="L142" s="169" t="s">
        <v>536</v>
      </c>
    </row>
    <row r="143" spans="1:12" ht="18" customHeight="1">
      <c r="A143" s="334"/>
      <c r="B143" s="169" t="s">
        <v>536</v>
      </c>
      <c r="C143" s="169" t="s">
        <v>536</v>
      </c>
      <c r="D143" s="169" t="s">
        <v>536</v>
      </c>
      <c r="E143" s="169" t="s">
        <v>536</v>
      </c>
      <c r="F143" s="169" t="s">
        <v>536</v>
      </c>
      <c r="G143" s="169" t="s">
        <v>536</v>
      </c>
      <c r="H143" s="169" t="s">
        <v>536</v>
      </c>
      <c r="I143" s="169" t="s">
        <v>536</v>
      </c>
      <c r="J143" s="169" t="s">
        <v>536</v>
      </c>
      <c r="K143" s="169" t="s">
        <v>536</v>
      </c>
      <c r="L143" s="169" t="s">
        <v>536</v>
      </c>
    </row>
    <row r="144" spans="1:12" ht="18" customHeight="1">
      <c r="A144" s="334"/>
      <c r="B144" s="169" t="s">
        <v>536</v>
      </c>
      <c r="C144" s="169" t="s">
        <v>536</v>
      </c>
      <c r="D144" s="169" t="s">
        <v>536</v>
      </c>
      <c r="E144" s="169" t="s">
        <v>536</v>
      </c>
      <c r="F144" s="169" t="s">
        <v>536</v>
      </c>
      <c r="G144" s="169" t="s">
        <v>536</v>
      </c>
      <c r="H144" s="169" t="s">
        <v>536</v>
      </c>
      <c r="I144" s="169" t="s">
        <v>536</v>
      </c>
      <c r="J144" s="169" t="s">
        <v>536</v>
      </c>
      <c r="K144" s="169" t="s">
        <v>536</v>
      </c>
      <c r="L144" s="169" t="s">
        <v>536</v>
      </c>
    </row>
    <row r="145" spans="1:14" s="230" customFormat="1" ht="18.75" customHeight="1">
      <c r="A145" s="350" t="s">
        <v>178</v>
      </c>
      <c r="B145" s="351"/>
      <c r="C145" s="351"/>
      <c r="D145" s="351"/>
      <c r="E145" s="351"/>
      <c r="F145" s="351"/>
      <c r="G145" s="351"/>
      <c r="H145" s="351"/>
      <c r="I145" s="351"/>
      <c r="J145" s="352"/>
      <c r="K145" s="143">
        <f>SUM(K130:K144)</f>
        <v>0</v>
      </c>
      <c r="L145" s="143">
        <f>SUM(L130:L144)</f>
        <v>0</v>
      </c>
      <c r="M145" s="228"/>
      <c r="N145" s="229"/>
    </row>
    <row r="146" spans="1:14" ht="22.5">
      <c r="A146" s="221"/>
      <c r="B146" s="222"/>
      <c r="C146" s="222"/>
      <c r="D146" s="222"/>
      <c r="E146" s="222"/>
      <c r="F146" s="222"/>
      <c r="G146" s="222"/>
      <c r="H146" s="222"/>
      <c r="I146" s="222"/>
      <c r="J146" s="222"/>
      <c r="K146" s="222"/>
      <c r="L146" s="222"/>
      <c r="M146" s="231"/>
      <c r="N146" s="222"/>
    </row>
    <row r="147" spans="1:13" s="162" customFormat="1" ht="17.25" customHeight="1">
      <c r="A147" s="353" t="s">
        <v>226</v>
      </c>
      <c r="B147" s="354"/>
      <c r="C147" s="354"/>
      <c r="D147" s="354"/>
      <c r="E147" s="354"/>
      <c r="F147" s="354"/>
      <c r="G147" s="354"/>
      <c r="H147" s="354"/>
      <c r="I147" s="354"/>
      <c r="J147" s="354"/>
      <c r="K147" s="354"/>
      <c r="L147" s="354"/>
      <c r="M147" s="141"/>
    </row>
    <row r="148" spans="1:13" s="162" customFormat="1" ht="94.5" customHeight="1">
      <c r="A148" s="169" t="s">
        <v>203</v>
      </c>
      <c r="B148" s="169" t="s">
        <v>181</v>
      </c>
      <c r="C148" s="169" t="s">
        <v>182</v>
      </c>
      <c r="D148" s="169" t="s">
        <v>461</v>
      </c>
      <c r="E148" s="169" t="s">
        <v>519</v>
      </c>
      <c r="F148" s="169" t="s">
        <v>210</v>
      </c>
      <c r="G148" s="169" t="s">
        <v>200</v>
      </c>
      <c r="H148" s="169" t="s">
        <v>228</v>
      </c>
      <c r="I148" s="169" t="s">
        <v>229</v>
      </c>
      <c r="J148" s="169" t="s">
        <v>520</v>
      </c>
      <c r="K148" s="169" t="s">
        <v>212</v>
      </c>
      <c r="L148" s="169" t="s">
        <v>213</v>
      </c>
      <c r="M148" s="141">
        <v>12</v>
      </c>
    </row>
    <row r="149" spans="1:12" ht="18.75" customHeight="1">
      <c r="A149" s="334" t="s">
        <v>183</v>
      </c>
      <c r="B149" s="169" t="s">
        <v>536</v>
      </c>
      <c r="C149" s="169" t="s">
        <v>536</v>
      </c>
      <c r="D149" s="169" t="s">
        <v>536</v>
      </c>
      <c r="E149" s="169" t="s">
        <v>536</v>
      </c>
      <c r="F149" s="169" t="s">
        <v>536</v>
      </c>
      <c r="G149" s="169" t="s">
        <v>536</v>
      </c>
      <c r="H149" s="169" t="s">
        <v>536</v>
      </c>
      <c r="I149" s="169" t="s">
        <v>536</v>
      </c>
      <c r="J149" s="169" t="s">
        <v>536</v>
      </c>
      <c r="K149" s="169" t="s">
        <v>536</v>
      </c>
      <c r="L149" s="169" t="s">
        <v>536</v>
      </c>
    </row>
    <row r="150" spans="1:12" ht="18.75" customHeight="1">
      <c r="A150" s="334"/>
      <c r="B150" s="169" t="s">
        <v>536</v>
      </c>
      <c r="C150" s="169" t="s">
        <v>536</v>
      </c>
      <c r="D150" s="169" t="s">
        <v>536</v>
      </c>
      <c r="E150" s="169" t="s">
        <v>536</v>
      </c>
      <c r="F150" s="169" t="s">
        <v>536</v>
      </c>
      <c r="G150" s="169" t="s">
        <v>536</v>
      </c>
      <c r="H150" s="169" t="s">
        <v>536</v>
      </c>
      <c r="I150" s="169" t="s">
        <v>536</v>
      </c>
      <c r="J150" s="169" t="s">
        <v>536</v>
      </c>
      <c r="K150" s="169" t="s">
        <v>536</v>
      </c>
      <c r="L150" s="169" t="s">
        <v>536</v>
      </c>
    </row>
    <row r="151" spans="1:12" ht="18.75" customHeight="1">
      <c r="A151" s="334"/>
      <c r="B151" s="169" t="s">
        <v>536</v>
      </c>
      <c r="C151" s="169" t="s">
        <v>536</v>
      </c>
      <c r="D151" s="169" t="s">
        <v>536</v>
      </c>
      <c r="E151" s="169" t="s">
        <v>536</v>
      </c>
      <c r="F151" s="169" t="s">
        <v>536</v>
      </c>
      <c r="G151" s="169" t="s">
        <v>536</v>
      </c>
      <c r="H151" s="169" t="s">
        <v>536</v>
      </c>
      <c r="I151" s="169" t="s">
        <v>536</v>
      </c>
      <c r="J151" s="169" t="s">
        <v>536</v>
      </c>
      <c r="K151" s="169" t="s">
        <v>536</v>
      </c>
      <c r="L151" s="169" t="s">
        <v>536</v>
      </c>
    </row>
    <row r="152" spans="1:12" ht="18.75" customHeight="1">
      <c r="A152" s="334" t="s">
        <v>184</v>
      </c>
      <c r="B152" s="169" t="s">
        <v>536</v>
      </c>
      <c r="C152" s="169" t="s">
        <v>536</v>
      </c>
      <c r="D152" s="169" t="s">
        <v>536</v>
      </c>
      <c r="E152" s="169" t="s">
        <v>536</v>
      </c>
      <c r="F152" s="169" t="s">
        <v>536</v>
      </c>
      <c r="G152" s="169" t="s">
        <v>536</v>
      </c>
      <c r="H152" s="169" t="s">
        <v>536</v>
      </c>
      <c r="I152" s="169" t="s">
        <v>536</v>
      </c>
      <c r="J152" s="169" t="s">
        <v>536</v>
      </c>
      <c r="K152" s="169" t="s">
        <v>536</v>
      </c>
      <c r="L152" s="169" t="s">
        <v>536</v>
      </c>
    </row>
    <row r="153" spans="1:12" ht="18.75" customHeight="1">
      <c r="A153" s="334"/>
      <c r="B153" s="169" t="s">
        <v>536</v>
      </c>
      <c r="C153" s="169" t="s">
        <v>536</v>
      </c>
      <c r="D153" s="169" t="s">
        <v>536</v>
      </c>
      <c r="E153" s="169" t="s">
        <v>536</v>
      </c>
      <c r="F153" s="169" t="s">
        <v>536</v>
      </c>
      <c r="G153" s="169" t="s">
        <v>536</v>
      </c>
      <c r="H153" s="169" t="s">
        <v>536</v>
      </c>
      <c r="I153" s="169" t="s">
        <v>536</v>
      </c>
      <c r="J153" s="169" t="s">
        <v>536</v>
      </c>
      <c r="K153" s="169" t="s">
        <v>536</v>
      </c>
      <c r="L153" s="169" t="s">
        <v>536</v>
      </c>
    </row>
    <row r="154" spans="1:12" ht="18.75" customHeight="1">
      <c r="A154" s="334"/>
      <c r="B154" s="169" t="s">
        <v>536</v>
      </c>
      <c r="C154" s="169" t="s">
        <v>536</v>
      </c>
      <c r="D154" s="169" t="s">
        <v>536</v>
      </c>
      <c r="E154" s="169" t="s">
        <v>536</v>
      </c>
      <c r="F154" s="169" t="s">
        <v>536</v>
      </c>
      <c r="G154" s="169" t="s">
        <v>536</v>
      </c>
      <c r="H154" s="169" t="s">
        <v>536</v>
      </c>
      <c r="I154" s="169" t="s">
        <v>536</v>
      </c>
      <c r="J154" s="169" t="s">
        <v>536</v>
      </c>
      <c r="K154" s="169" t="s">
        <v>536</v>
      </c>
      <c r="L154" s="169" t="s">
        <v>536</v>
      </c>
    </row>
    <row r="155" spans="1:12" ht="18.75" customHeight="1">
      <c r="A155" s="334" t="s">
        <v>204</v>
      </c>
      <c r="B155" s="169" t="s">
        <v>536</v>
      </c>
      <c r="C155" s="169" t="s">
        <v>536</v>
      </c>
      <c r="D155" s="169" t="s">
        <v>536</v>
      </c>
      <c r="E155" s="169" t="s">
        <v>536</v>
      </c>
      <c r="F155" s="169" t="s">
        <v>536</v>
      </c>
      <c r="G155" s="169" t="s">
        <v>536</v>
      </c>
      <c r="H155" s="169" t="s">
        <v>536</v>
      </c>
      <c r="I155" s="169" t="s">
        <v>536</v>
      </c>
      <c r="J155" s="169" t="s">
        <v>536</v>
      </c>
      <c r="K155" s="169" t="s">
        <v>536</v>
      </c>
      <c r="L155" s="169" t="s">
        <v>536</v>
      </c>
    </row>
    <row r="156" spans="1:12" ht="18.75" customHeight="1">
      <c r="A156" s="334"/>
      <c r="B156" s="169" t="s">
        <v>536</v>
      </c>
      <c r="C156" s="169" t="s">
        <v>536</v>
      </c>
      <c r="D156" s="169" t="s">
        <v>536</v>
      </c>
      <c r="E156" s="169" t="s">
        <v>536</v>
      </c>
      <c r="F156" s="169" t="s">
        <v>536</v>
      </c>
      <c r="G156" s="169" t="s">
        <v>536</v>
      </c>
      <c r="H156" s="169" t="s">
        <v>536</v>
      </c>
      <c r="I156" s="169" t="s">
        <v>536</v>
      </c>
      <c r="J156" s="169" t="s">
        <v>536</v>
      </c>
      <c r="K156" s="169" t="s">
        <v>536</v>
      </c>
      <c r="L156" s="169" t="s">
        <v>536</v>
      </c>
    </row>
    <row r="157" spans="1:12" ht="18.75" customHeight="1">
      <c r="A157" s="334"/>
      <c r="B157" s="169" t="s">
        <v>536</v>
      </c>
      <c r="C157" s="169" t="s">
        <v>536</v>
      </c>
      <c r="D157" s="169" t="s">
        <v>536</v>
      </c>
      <c r="E157" s="169" t="s">
        <v>536</v>
      </c>
      <c r="F157" s="169" t="s">
        <v>536</v>
      </c>
      <c r="G157" s="169" t="s">
        <v>536</v>
      </c>
      <c r="H157" s="169" t="s">
        <v>536</v>
      </c>
      <c r="I157" s="169" t="s">
        <v>536</v>
      </c>
      <c r="J157" s="169" t="s">
        <v>536</v>
      </c>
      <c r="K157" s="169" t="s">
        <v>536</v>
      </c>
      <c r="L157" s="169" t="s">
        <v>536</v>
      </c>
    </row>
    <row r="158" spans="1:12" ht="18.75" customHeight="1">
      <c r="A158" s="334" t="s">
        <v>185</v>
      </c>
      <c r="B158" s="169" t="s">
        <v>536</v>
      </c>
      <c r="C158" s="169" t="s">
        <v>536</v>
      </c>
      <c r="D158" s="169" t="s">
        <v>536</v>
      </c>
      <c r="E158" s="169" t="s">
        <v>536</v>
      </c>
      <c r="F158" s="169" t="s">
        <v>536</v>
      </c>
      <c r="G158" s="169" t="s">
        <v>536</v>
      </c>
      <c r="H158" s="169" t="s">
        <v>536</v>
      </c>
      <c r="I158" s="169" t="s">
        <v>536</v>
      </c>
      <c r="J158" s="169" t="s">
        <v>536</v>
      </c>
      <c r="K158" s="169" t="s">
        <v>536</v>
      </c>
      <c r="L158" s="169" t="s">
        <v>536</v>
      </c>
    </row>
    <row r="159" spans="1:12" ht="18.75" customHeight="1">
      <c r="A159" s="334"/>
      <c r="B159" s="169" t="s">
        <v>536</v>
      </c>
      <c r="C159" s="169" t="s">
        <v>536</v>
      </c>
      <c r="D159" s="169" t="s">
        <v>536</v>
      </c>
      <c r="E159" s="169" t="s">
        <v>536</v>
      </c>
      <c r="F159" s="169" t="s">
        <v>536</v>
      </c>
      <c r="G159" s="169" t="s">
        <v>536</v>
      </c>
      <c r="H159" s="169" t="s">
        <v>536</v>
      </c>
      <c r="I159" s="169" t="s">
        <v>536</v>
      </c>
      <c r="J159" s="169" t="s">
        <v>536</v>
      </c>
      <c r="K159" s="169" t="s">
        <v>536</v>
      </c>
      <c r="L159" s="169" t="s">
        <v>536</v>
      </c>
    </row>
    <row r="160" spans="1:12" ht="18.75" customHeight="1">
      <c r="A160" s="334"/>
      <c r="B160" s="169" t="s">
        <v>536</v>
      </c>
      <c r="C160" s="169" t="s">
        <v>536</v>
      </c>
      <c r="D160" s="169" t="s">
        <v>536</v>
      </c>
      <c r="E160" s="169" t="s">
        <v>536</v>
      </c>
      <c r="F160" s="169" t="s">
        <v>536</v>
      </c>
      <c r="G160" s="169" t="s">
        <v>536</v>
      </c>
      <c r="H160" s="169" t="s">
        <v>536</v>
      </c>
      <c r="I160" s="169" t="s">
        <v>536</v>
      </c>
      <c r="J160" s="169" t="s">
        <v>536</v>
      </c>
      <c r="K160" s="169" t="s">
        <v>536</v>
      </c>
      <c r="L160" s="169" t="s">
        <v>536</v>
      </c>
    </row>
    <row r="161" spans="1:12" ht="18.75" customHeight="1">
      <c r="A161" s="334" t="s">
        <v>219</v>
      </c>
      <c r="B161" s="169" t="s">
        <v>536</v>
      </c>
      <c r="C161" s="169" t="s">
        <v>536</v>
      </c>
      <c r="D161" s="169" t="s">
        <v>536</v>
      </c>
      <c r="E161" s="169" t="s">
        <v>536</v>
      </c>
      <c r="F161" s="169" t="s">
        <v>536</v>
      </c>
      <c r="G161" s="169" t="s">
        <v>536</v>
      </c>
      <c r="H161" s="169" t="s">
        <v>536</v>
      </c>
      <c r="I161" s="169" t="s">
        <v>536</v>
      </c>
      <c r="J161" s="169" t="s">
        <v>536</v>
      </c>
      <c r="K161" s="169" t="s">
        <v>536</v>
      </c>
      <c r="L161" s="169" t="s">
        <v>536</v>
      </c>
    </row>
    <row r="162" spans="1:12" ht="18.75" customHeight="1">
      <c r="A162" s="334"/>
      <c r="B162" s="169" t="s">
        <v>536</v>
      </c>
      <c r="C162" s="169" t="s">
        <v>536</v>
      </c>
      <c r="D162" s="169" t="s">
        <v>536</v>
      </c>
      <c r="E162" s="169" t="s">
        <v>536</v>
      </c>
      <c r="F162" s="169" t="s">
        <v>536</v>
      </c>
      <c r="G162" s="169" t="s">
        <v>536</v>
      </c>
      <c r="H162" s="169" t="s">
        <v>536</v>
      </c>
      <c r="I162" s="169" t="s">
        <v>536</v>
      </c>
      <c r="J162" s="169" t="s">
        <v>536</v>
      </c>
      <c r="K162" s="169" t="s">
        <v>536</v>
      </c>
      <c r="L162" s="169" t="s">
        <v>536</v>
      </c>
    </row>
    <row r="163" spans="1:12" ht="18.75" customHeight="1">
      <c r="A163" s="334"/>
      <c r="B163" s="169" t="s">
        <v>536</v>
      </c>
      <c r="C163" s="169" t="s">
        <v>536</v>
      </c>
      <c r="D163" s="169" t="s">
        <v>536</v>
      </c>
      <c r="E163" s="169" t="s">
        <v>536</v>
      </c>
      <c r="F163" s="169" t="s">
        <v>536</v>
      </c>
      <c r="G163" s="169" t="s">
        <v>536</v>
      </c>
      <c r="H163" s="169" t="s">
        <v>536</v>
      </c>
      <c r="I163" s="169" t="s">
        <v>536</v>
      </c>
      <c r="J163" s="169" t="s">
        <v>536</v>
      </c>
      <c r="K163" s="169" t="s">
        <v>536</v>
      </c>
      <c r="L163" s="169" t="s">
        <v>536</v>
      </c>
    </row>
    <row r="164" spans="1:14" s="230" customFormat="1" ht="18.75" customHeight="1">
      <c r="A164" s="350" t="s">
        <v>178</v>
      </c>
      <c r="B164" s="351"/>
      <c r="C164" s="351"/>
      <c r="D164" s="351"/>
      <c r="E164" s="351"/>
      <c r="F164" s="351"/>
      <c r="G164" s="351"/>
      <c r="H164" s="351"/>
      <c r="I164" s="351"/>
      <c r="J164" s="352"/>
      <c r="K164" s="143">
        <f>SUM(K149:K163)</f>
        <v>0</v>
      </c>
      <c r="L164" s="143">
        <f>SUM(L149:L163)</f>
        <v>0</v>
      </c>
      <c r="M164" s="228"/>
      <c r="N164" s="229"/>
    </row>
    <row r="165" spans="1:14" ht="12.75" customHeight="1">
      <c r="A165" s="221"/>
      <c r="B165" s="222"/>
      <c r="C165" s="222"/>
      <c r="D165" s="222"/>
      <c r="E165" s="222"/>
      <c r="F165" s="222"/>
      <c r="G165" s="222"/>
      <c r="H165" s="222"/>
      <c r="I165" s="222"/>
      <c r="J165" s="222"/>
      <c r="K165" s="222"/>
      <c r="L165" s="222"/>
      <c r="M165" s="231"/>
      <c r="N165" s="222"/>
    </row>
    <row r="166" spans="1:12" ht="17.25" customHeight="1">
      <c r="A166" s="355" t="s">
        <v>578</v>
      </c>
      <c r="B166" s="355"/>
      <c r="C166" s="355"/>
      <c r="D166" s="355"/>
      <c r="E166" s="355"/>
      <c r="F166" s="355"/>
      <c r="G166" s="355"/>
      <c r="H166" s="355"/>
      <c r="I166" s="355"/>
      <c r="J166" s="355"/>
      <c r="K166" s="355"/>
      <c r="L166" s="355"/>
    </row>
    <row r="167" spans="1:12" ht="21.75" customHeight="1">
      <c r="A167" s="337" t="s">
        <v>217</v>
      </c>
      <c r="B167" s="337"/>
      <c r="C167" s="337"/>
      <c r="D167" s="337"/>
      <c r="E167" s="337"/>
      <c r="F167" s="337"/>
      <c r="G167" s="337"/>
      <c r="H167" s="337"/>
      <c r="I167" s="337"/>
      <c r="J167" s="337"/>
      <c r="K167" s="337"/>
      <c r="L167" s="337"/>
    </row>
    <row r="168" spans="1:13" s="162" customFormat="1" ht="75.75" customHeight="1">
      <c r="A168" s="169" t="s">
        <v>186</v>
      </c>
      <c r="B168" s="169" t="s">
        <v>459</v>
      </c>
      <c r="C168" s="169" t="s">
        <v>227</v>
      </c>
      <c r="D168" s="169" t="s">
        <v>518</v>
      </c>
      <c r="E168" s="169" t="s">
        <v>210</v>
      </c>
      <c r="F168" s="169" t="s">
        <v>200</v>
      </c>
      <c r="G168" s="169" t="s">
        <v>460</v>
      </c>
      <c r="H168" s="169" t="s">
        <v>224</v>
      </c>
      <c r="I168" s="334" t="s">
        <v>230</v>
      </c>
      <c r="J168" s="334"/>
      <c r="K168" s="169" t="s">
        <v>212</v>
      </c>
      <c r="L168" s="169" t="s">
        <v>213</v>
      </c>
      <c r="M168" s="141">
        <v>11</v>
      </c>
    </row>
    <row r="169" spans="1:12" ht="17.25" customHeight="1">
      <c r="A169" s="232" t="s">
        <v>536</v>
      </c>
      <c r="B169" s="169" t="s">
        <v>536</v>
      </c>
      <c r="C169" s="169" t="s">
        <v>536</v>
      </c>
      <c r="D169" s="169" t="s">
        <v>536</v>
      </c>
      <c r="E169" s="169" t="s">
        <v>536</v>
      </c>
      <c r="F169" s="169" t="s">
        <v>536</v>
      </c>
      <c r="G169" s="169" t="s">
        <v>536</v>
      </c>
      <c r="H169" s="169" t="s">
        <v>536</v>
      </c>
      <c r="I169" s="334" t="s">
        <v>536</v>
      </c>
      <c r="J169" s="334"/>
      <c r="K169" s="169" t="s">
        <v>536</v>
      </c>
      <c r="L169" s="169" t="s">
        <v>536</v>
      </c>
    </row>
    <row r="170" spans="1:12" ht="17.25" customHeight="1">
      <c r="A170" s="232" t="s">
        <v>536</v>
      </c>
      <c r="B170" s="169" t="s">
        <v>536</v>
      </c>
      <c r="C170" s="169" t="s">
        <v>536</v>
      </c>
      <c r="D170" s="169" t="s">
        <v>536</v>
      </c>
      <c r="E170" s="169" t="s">
        <v>536</v>
      </c>
      <c r="F170" s="169" t="s">
        <v>536</v>
      </c>
      <c r="G170" s="169" t="s">
        <v>536</v>
      </c>
      <c r="H170" s="169" t="s">
        <v>536</v>
      </c>
      <c r="I170" s="334" t="s">
        <v>536</v>
      </c>
      <c r="J170" s="334"/>
      <c r="K170" s="169" t="s">
        <v>536</v>
      </c>
      <c r="L170" s="169" t="s">
        <v>536</v>
      </c>
    </row>
    <row r="171" spans="1:12" ht="17.25" customHeight="1">
      <c r="A171" s="232" t="s">
        <v>536</v>
      </c>
      <c r="B171" s="169" t="s">
        <v>536</v>
      </c>
      <c r="C171" s="169" t="s">
        <v>536</v>
      </c>
      <c r="D171" s="169" t="s">
        <v>536</v>
      </c>
      <c r="E171" s="169" t="s">
        <v>536</v>
      </c>
      <c r="F171" s="169" t="s">
        <v>536</v>
      </c>
      <c r="G171" s="169" t="s">
        <v>536</v>
      </c>
      <c r="H171" s="169" t="s">
        <v>536</v>
      </c>
      <c r="I171" s="334" t="s">
        <v>536</v>
      </c>
      <c r="J171" s="334"/>
      <c r="K171" s="169" t="s">
        <v>536</v>
      </c>
      <c r="L171" s="169" t="s">
        <v>536</v>
      </c>
    </row>
    <row r="172" spans="1:12" ht="17.25" customHeight="1">
      <c r="A172" s="347" t="s">
        <v>178</v>
      </c>
      <c r="B172" s="347"/>
      <c r="C172" s="347"/>
      <c r="D172" s="347"/>
      <c r="E172" s="347"/>
      <c r="F172" s="347"/>
      <c r="G172" s="347"/>
      <c r="H172" s="347"/>
      <c r="I172" s="347"/>
      <c r="J172" s="347"/>
      <c r="K172" s="177">
        <f>SUM(K169:K171)</f>
        <v>0</v>
      </c>
      <c r="L172" s="177">
        <f>SUM(L169:L171)</f>
        <v>0</v>
      </c>
    </row>
    <row r="173" ht="22.5">
      <c r="A173" s="233"/>
    </row>
    <row r="174" spans="1:12" ht="19.5" customHeight="1">
      <c r="A174" s="346" t="s">
        <v>205</v>
      </c>
      <c r="B174" s="346"/>
      <c r="C174" s="346"/>
      <c r="D174" s="346"/>
      <c r="E174" s="346"/>
      <c r="F174" s="346"/>
      <c r="G174" s="346"/>
      <c r="H174" s="346"/>
      <c r="I174" s="346"/>
      <c r="J174" s="346"/>
      <c r="K174" s="346"/>
      <c r="L174" s="346"/>
    </row>
    <row r="175" spans="1:13" s="162" customFormat="1" ht="78.75" customHeight="1">
      <c r="A175" s="169" t="s">
        <v>186</v>
      </c>
      <c r="B175" s="169" t="s">
        <v>458</v>
      </c>
      <c r="C175" s="169" t="s">
        <v>461</v>
      </c>
      <c r="D175" s="169" t="s">
        <v>518</v>
      </c>
      <c r="E175" s="169" t="s">
        <v>210</v>
      </c>
      <c r="F175" s="169" t="s">
        <v>200</v>
      </c>
      <c r="G175" s="169" t="s">
        <v>228</v>
      </c>
      <c r="H175" s="169" t="s">
        <v>229</v>
      </c>
      <c r="I175" s="334" t="s">
        <v>521</v>
      </c>
      <c r="J175" s="334"/>
      <c r="K175" s="169" t="s">
        <v>212</v>
      </c>
      <c r="L175" s="169" t="s">
        <v>213</v>
      </c>
      <c r="M175" s="141">
        <v>11</v>
      </c>
    </row>
    <row r="176" spans="1:12" ht="18.75" customHeight="1">
      <c r="A176" s="232" t="s">
        <v>536</v>
      </c>
      <c r="B176" s="169" t="s">
        <v>536</v>
      </c>
      <c r="C176" s="169" t="s">
        <v>536</v>
      </c>
      <c r="D176" s="169" t="s">
        <v>536</v>
      </c>
      <c r="E176" s="169" t="s">
        <v>536</v>
      </c>
      <c r="F176" s="169" t="s">
        <v>536</v>
      </c>
      <c r="G176" s="169" t="s">
        <v>536</v>
      </c>
      <c r="H176" s="169" t="s">
        <v>536</v>
      </c>
      <c r="I176" s="334" t="s">
        <v>536</v>
      </c>
      <c r="J176" s="334"/>
      <c r="K176" s="169" t="s">
        <v>536</v>
      </c>
      <c r="L176" s="169" t="s">
        <v>536</v>
      </c>
    </row>
    <row r="177" spans="1:12" ht="18.75" customHeight="1">
      <c r="A177" s="232" t="s">
        <v>536</v>
      </c>
      <c r="B177" s="169" t="s">
        <v>536</v>
      </c>
      <c r="C177" s="169" t="s">
        <v>536</v>
      </c>
      <c r="D177" s="169" t="s">
        <v>536</v>
      </c>
      <c r="E177" s="169" t="s">
        <v>536</v>
      </c>
      <c r="F177" s="169" t="s">
        <v>536</v>
      </c>
      <c r="G177" s="169" t="s">
        <v>536</v>
      </c>
      <c r="H177" s="169" t="s">
        <v>536</v>
      </c>
      <c r="I177" s="334" t="s">
        <v>536</v>
      </c>
      <c r="J177" s="334"/>
      <c r="K177" s="169" t="s">
        <v>536</v>
      </c>
      <c r="L177" s="169" t="s">
        <v>536</v>
      </c>
    </row>
    <row r="178" spans="1:12" ht="18.75" customHeight="1">
      <c r="A178" s="232" t="s">
        <v>536</v>
      </c>
      <c r="B178" s="169" t="s">
        <v>536</v>
      </c>
      <c r="C178" s="169" t="s">
        <v>536</v>
      </c>
      <c r="D178" s="169" t="s">
        <v>536</v>
      </c>
      <c r="E178" s="169" t="s">
        <v>536</v>
      </c>
      <c r="F178" s="169" t="s">
        <v>536</v>
      </c>
      <c r="G178" s="169" t="s">
        <v>536</v>
      </c>
      <c r="H178" s="169" t="s">
        <v>536</v>
      </c>
      <c r="I178" s="334" t="s">
        <v>536</v>
      </c>
      <c r="J178" s="334"/>
      <c r="K178" s="169" t="s">
        <v>536</v>
      </c>
      <c r="L178" s="169" t="s">
        <v>536</v>
      </c>
    </row>
    <row r="179" spans="1:12" ht="18.75" customHeight="1">
      <c r="A179" s="347" t="s">
        <v>178</v>
      </c>
      <c r="B179" s="347"/>
      <c r="C179" s="347"/>
      <c r="D179" s="347"/>
      <c r="E179" s="347"/>
      <c r="F179" s="347"/>
      <c r="G179" s="347"/>
      <c r="H179" s="347"/>
      <c r="I179" s="347"/>
      <c r="J179" s="347"/>
      <c r="K179" s="177">
        <f>SUM(K176:K178)</f>
        <v>0</v>
      </c>
      <c r="L179" s="177">
        <f>SUM(L176:L178)</f>
        <v>0</v>
      </c>
    </row>
    <row r="180" spans="1:12" ht="21.75" customHeight="1">
      <c r="A180" s="348" t="s">
        <v>206</v>
      </c>
      <c r="B180" s="348"/>
      <c r="C180" s="348"/>
      <c r="D180" s="348"/>
      <c r="E180" s="348"/>
      <c r="F180" s="348"/>
      <c r="G180" s="348"/>
      <c r="H180" s="348"/>
      <c r="I180" s="348"/>
      <c r="J180" s="348"/>
      <c r="K180" s="348"/>
      <c r="L180" s="348"/>
    </row>
    <row r="181" ht="22.5">
      <c r="A181" s="234"/>
    </row>
    <row r="182" spans="1:12" ht="16.5" customHeight="1">
      <c r="A182" s="345" t="s">
        <v>569</v>
      </c>
      <c r="B182" s="345"/>
      <c r="C182" s="345"/>
      <c r="D182" s="345"/>
      <c r="E182" s="345"/>
      <c r="F182" s="345"/>
      <c r="G182" s="345"/>
      <c r="H182" s="345"/>
      <c r="I182" s="345"/>
      <c r="J182" s="345"/>
      <c r="K182" s="345"/>
      <c r="L182" s="345"/>
    </row>
    <row r="183" spans="1:12" ht="9.75" customHeight="1">
      <c r="A183" s="235"/>
      <c r="B183" s="210"/>
      <c r="C183" s="210"/>
      <c r="D183" s="210"/>
      <c r="E183" s="210"/>
      <c r="F183" s="210"/>
      <c r="G183" s="210"/>
      <c r="H183" s="210"/>
      <c r="I183" s="210"/>
      <c r="J183" s="210"/>
      <c r="K183" s="210"/>
      <c r="L183" s="210"/>
    </row>
    <row r="184" spans="1:12" ht="16.5" customHeight="1">
      <c r="A184" s="349" t="s">
        <v>216</v>
      </c>
      <c r="B184" s="349"/>
      <c r="C184" s="349"/>
      <c r="D184" s="349"/>
      <c r="E184" s="349"/>
      <c r="F184" s="349"/>
      <c r="G184" s="349"/>
      <c r="H184" s="349"/>
      <c r="I184" s="349"/>
      <c r="J184" s="349"/>
      <c r="K184" s="349"/>
      <c r="L184" s="349"/>
    </row>
    <row r="185" spans="1:13" s="162" customFormat="1" ht="75.75" customHeight="1">
      <c r="A185" s="169" t="s">
        <v>570</v>
      </c>
      <c r="B185" s="169" t="s">
        <v>220</v>
      </c>
      <c r="C185" s="169" t="s">
        <v>522</v>
      </c>
      <c r="D185" s="169" t="s">
        <v>462</v>
      </c>
      <c r="E185" s="169" t="s">
        <v>207</v>
      </c>
      <c r="F185" s="169" t="s">
        <v>210</v>
      </c>
      <c r="G185" s="169" t="s">
        <v>200</v>
      </c>
      <c r="H185" s="169" t="s">
        <v>460</v>
      </c>
      <c r="I185" s="169" t="s">
        <v>224</v>
      </c>
      <c r="J185" s="169" t="s">
        <v>230</v>
      </c>
      <c r="K185" s="169" t="s">
        <v>212</v>
      </c>
      <c r="L185" s="169" t="s">
        <v>213</v>
      </c>
      <c r="M185" s="141">
        <v>12</v>
      </c>
    </row>
    <row r="186" spans="1:12" ht="15" customHeight="1">
      <c r="A186" s="340" t="s">
        <v>221</v>
      </c>
      <c r="B186" s="169" t="s">
        <v>536</v>
      </c>
      <c r="C186" s="169" t="s">
        <v>536</v>
      </c>
      <c r="D186" s="169" t="s">
        <v>536</v>
      </c>
      <c r="E186" s="169" t="s">
        <v>536</v>
      </c>
      <c r="F186" s="169" t="s">
        <v>536</v>
      </c>
      <c r="G186" s="169" t="s">
        <v>536</v>
      </c>
      <c r="H186" s="169" t="s">
        <v>536</v>
      </c>
      <c r="I186" s="169" t="s">
        <v>536</v>
      </c>
      <c r="J186" s="169" t="s">
        <v>536</v>
      </c>
      <c r="K186" s="169" t="s">
        <v>536</v>
      </c>
      <c r="L186" s="169" t="s">
        <v>536</v>
      </c>
    </row>
    <row r="187" spans="1:12" ht="15" customHeight="1">
      <c r="A187" s="340"/>
      <c r="B187" s="169" t="s">
        <v>536</v>
      </c>
      <c r="C187" s="169" t="s">
        <v>536</v>
      </c>
      <c r="D187" s="169" t="s">
        <v>536</v>
      </c>
      <c r="E187" s="169" t="s">
        <v>536</v>
      </c>
      <c r="F187" s="169" t="s">
        <v>536</v>
      </c>
      <c r="G187" s="169" t="s">
        <v>536</v>
      </c>
      <c r="H187" s="169" t="s">
        <v>536</v>
      </c>
      <c r="I187" s="169" t="s">
        <v>536</v>
      </c>
      <c r="J187" s="169" t="s">
        <v>536</v>
      </c>
      <c r="K187" s="169" t="s">
        <v>536</v>
      </c>
      <c r="L187" s="169" t="s">
        <v>536</v>
      </c>
    </row>
    <row r="188" spans="1:12" ht="15" customHeight="1">
      <c r="A188" s="340"/>
      <c r="B188" s="169" t="s">
        <v>536</v>
      </c>
      <c r="C188" s="169" t="s">
        <v>536</v>
      </c>
      <c r="D188" s="169" t="s">
        <v>536</v>
      </c>
      <c r="E188" s="169" t="s">
        <v>536</v>
      </c>
      <c r="F188" s="169" t="s">
        <v>536</v>
      </c>
      <c r="G188" s="169" t="s">
        <v>536</v>
      </c>
      <c r="H188" s="169" t="s">
        <v>536</v>
      </c>
      <c r="I188" s="169" t="s">
        <v>536</v>
      </c>
      <c r="J188" s="169" t="s">
        <v>536</v>
      </c>
      <c r="K188" s="169" t="s">
        <v>536</v>
      </c>
      <c r="L188" s="169" t="s">
        <v>536</v>
      </c>
    </row>
    <row r="189" spans="1:12" ht="15" customHeight="1">
      <c r="A189" s="340" t="s">
        <v>189</v>
      </c>
      <c r="B189" s="169" t="s">
        <v>536</v>
      </c>
      <c r="C189" s="169" t="s">
        <v>536</v>
      </c>
      <c r="D189" s="169" t="s">
        <v>536</v>
      </c>
      <c r="E189" s="169" t="s">
        <v>536</v>
      </c>
      <c r="F189" s="169" t="s">
        <v>536</v>
      </c>
      <c r="G189" s="169" t="s">
        <v>536</v>
      </c>
      <c r="H189" s="169" t="s">
        <v>536</v>
      </c>
      <c r="I189" s="169" t="s">
        <v>536</v>
      </c>
      <c r="J189" s="169" t="s">
        <v>536</v>
      </c>
      <c r="K189" s="169" t="s">
        <v>536</v>
      </c>
      <c r="L189" s="169" t="s">
        <v>536</v>
      </c>
    </row>
    <row r="190" spans="1:12" ht="15" customHeight="1">
      <c r="A190" s="340"/>
      <c r="B190" s="169" t="s">
        <v>536</v>
      </c>
      <c r="C190" s="169" t="s">
        <v>536</v>
      </c>
      <c r="D190" s="169" t="s">
        <v>536</v>
      </c>
      <c r="E190" s="169" t="s">
        <v>536</v>
      </c>
      <c r="F190" s="169" t="s">
        <v>536</v>
      </c>
      <c r="G190" s="169" t="s">
        <v>536</v>
      </c>
      <c r="H190" s="169" t="s">
        <v>536</v>
      </c>
      <c r="I190" s="169" t="s">
        <v>536</v>
      </c>
      <c r="J190" s="169" t="s">
        <v>536</v>
      </c>
      <c r="K190" s="169" t="s">
        <v>536</v>
      </c>
      <c r="L190" s="169" t="s">
        <v>536</v>
      </c>
    </row>
    <row r="191" spans="1:12" ht="15" customHeight="1">
      <c r="A191" s="340"/>
      <c r="B191" s="169" t="s">
        <v>536</v>
      </c>
      <c r="C191" s="169" t="s">
        <v>536</v>
      </c>
      <c r="D191" s="169" t="s">
        <v>536</v>
      </c>
      <c r="E191" s="169" t="s">
        <v>536</v>
      </c>
      <c r="F191" s="169" t="s">
        <v>536</v>
      </c>
      <c r="G191" s="169" t="s">
        <v>536</v>
      </c>
      <c r="H191" s="169" t="s">
        <v>536</v>
      </c>
      <c r="I191" s="169" t="s">
        <v>536</v>
      </c>
      <c r="J191" s="169" t="s">
        <v>536</v>
      </c>
      <c r="K191" s="169" t="s">
        <v>536</v>
      </c>
      <c r="L191" s="169" t="s">
        <v>536</v>
      </c>
    </row>
    <row r="192" spans="1:12" ht="15" customHeight="1">
      <c r="A192" s="340" t="s">
        <v>190</v>
      </c>
      <c r="B192" s="169" t="s">
        <v>536</v>
      </c>
      <c r="C192" s="169" t="s">
        <v>536</v>
      </c>
      <c r="D192" s="169" t="s">
        <v>536</v>
      </c>
      <c r="E192" s="169" t="s">
        <v>536</v>
      </c>
      <c r="F192" s="169" t="s">
        <v>536</v>
      </c>
      <c r="G192" s="169" t="s">
        <v>536</v>
      </c>
      <c r="H192" s="169" t="s">
        <v>536</v>
      </c>
      <c r="I192" s="169" t="s">
        <v>536</v>
      </c>
      <c r="J192" s="169" t="s">
        <v>536</v>
      </c>
      <c r="K192" s="169" t="s">
        <v>536</v>
      </c>
      <c r="L192" s="169" t="s">
        <v>536</v>
      </c>
    </row>
    <row r="193" spans="1:12" ht="15" customHeight="1">
      <c r="A193" s="340"/>
      <c r="B193" s="169" t="s">
        <v>536</v>
      </c>
      <c r="C193" s="169" t="s">
        <v>536</v>
      </c>
      <c r="D193" s="169" t="s">
        <v>536</v>
      </c>
      <c r="E193" s="169" t="s">
        <v>536</v>
      </c>
      <c r="F193" s="169" t="s">
        <v>536</v>
      </c>
      <c r="G193" s="169" t="s">
        <v>536</v>
      </c>
      <c r="H193" s="169" t="s">
        <v>536</v>
      </c>
      <c r="I193" s="169" t="s">
        <v>536</v>
      </c>
      <c r="J193" s="169" t="s">
        <v>536</v>
      </c>
      <c r="K193" s="169" t="s">
        <v>536</v>
      </c>
      <c r="L193" s="169" t="s">
        <v>536</v>
      </c>
    </row>
    <row r="194" spans="1:12" ht="15" customHeight="1">
      <c r="A194" s="340"/>
      <c r="B194" s="169" t="s">
        <v>536</v>
      </c>
      <c r="C194" s="169" t="s">
        <v>536</v>
      </c>
      <c r="D194" s="169" t="s">
        <v>536</v>
      </c>
      <c r="E194" s="169" t="s">
        <v>536</v>
      </c>
      <c r="F194" s="169" t="s">
        <v>536</v>
      </c>
      <c r="G194" s="169" t="s">
        <v>536</v>
      </c>
      <c r="H194" s="169" t="s">
        <v>536</v>
      </c>
      <c r="I194" s="169" t="s">
        <v>536</v>
      </c>
      <c r="J194" s="169" t="s">
        <v>536</v>
      </c>
      <c r="K194" s="169" t="s">
        <v>536</v>
      </c>
      <c r="L194" s="169" t="s">
        <v>536</v>
      </c>
    </row>
    <row r="195" spans="1:12" ht="15" customHeight="1">
      <c r="A195" s="340" t="s">
        <v>191</v>
      </c>
      <c r="B195" s="169" t="s">
        <v>536</v>
      </c>
      <c r="C195" s="169" t="s">
        <v>536</v>
      </c>
      <c r="D195" s="169" t="s">
        <v>536</v>
      </c>
      <c r="E195" s="169" t="s">
        <v>536</v>
      </c>
      <c r="F195" s="169" t="s">
        <v>536</v>
      </c>
      <c r="G195" s="169" t="s">
        <v>536</v>
      </c>
      <c r="H195" s="169" t="s">
        <v>536</v>
      </c>
      <c r="I195" s="169" t="s">
        <v>536</v>
      </c>
      <c r="J195" s="169" t="s">
        <v>536</v>
      </c>
      <c r="K195" s="169" t="s">
        <v>536</v>
      </c>
      <c r="L195" s="169" t="s">
        <v>536</v>
      </c>
    </row>
    <row r="196" spans="1:12" ht="15" customHeight="1">
      <c r="A196" s="340"/>
      <c r="B196" s="169" t="s">
        <v>536</v>
      </c>
      <c r="C196" s="169" t="s">
        <v>536</v>
      </c>
      <c r="D196" s="169" t="s">
        <v>536</v>
      </c>
      <c r="E196" s="169" t="s">
        <v>536</v>
      </c>
      <c r="F196" s="169" t="s">
        <v>536</v>
      </c>
      <c r="G196" s="169" t="s">
        <v>536</v>
      </c>
      <c r="H196" s="169" t="s">
        <v>536</v>
      </c>
      <c r="I196" s="169" t="s">
        <v>536</v>
      </c>
      <c r="J196" s="169" t="s">
        <v>536</v>
      </c>
      <c r="K196" s="169" t="s">
        <v>536</v>
      </c>
      <c r="L196" s="169" t="s">
        <v>536</v>
      </c>
    </row>
    <row r="197" spans="1:12" ht="15" customHeight="1">
      <c r="A197" s="340"/>
      <c r="B197" s="169" t="s">
        <v>536</v>
      </c>
      <c r="C197" s="169" t="s">
        <v>536</v>
      </c>
      <c r="D197" s="169" t="s">
        <v>536</v>
      </c>
      <c r="E197" s="169" t="s">
        <v>536</v>
      </c>
      <c r="F197" s="169" t="s">
        <v>536</v>
      </c>
      <c r="G197" s="169" t="s">
        <v>536</v>
      </c>
      <c r="H197" s="169" t="s">
        <v>536</v>
      </c>
      <c r="I197" s="169" t="s">
        <v>536</v>
      </c>
      <c r="J197" s="169" t="s">
        <v>536</v>
      </c>
      <c r="K197" s="169" t="s">
        <v>536</v>
      </c>
      <c r="L197" s="169" t="s">
        <v>536</v>
      </c>
    </row>
    <row r="198" spans="1:12" ht="22.5">
      <c r="A198" s="340" t="s">
        <v>222</v>
      </c>
      <c r="B198" s="241" t="s">
        <v>536</v>
      </c>
      <c r="C198" s="241" t="s">
        <v>536</v>
      </c>
      <c r="D198" s="241" t="s">
        <v>536</v>
      </c>
      <c r="E198" s="241" t="s">
        <v>536</v>
      </c>
      <c r="F198" s="241" t="s">
        <v>536</v>
      </c>
      <c r="G198" s="241" t="s">
        <v>536</v>
      </c>
      <c r="H198" s="241" t="s">
        <v>536</v>
      </c>
      <c r="I198" s="241" t="s">
        <v>536</v>
      </c>
      <c r="J198" s="241" t="s">
        <v>536</v>
      </c>
      <c r="K198" s="241" t="s">
        <v>536</v>
      </c>
      <c r="L198" s="241" t="s">
        <v>536</v>
      </c>
    </row>
    <row r="199" spans="1:12" ht="15" customHeight="1">
      <c r="A199" s="340"/>
      <c r="B199" s="169" t="s">
        <v>536</v>
      </c>
      <c r="C199" s="169" t="s">
        <v>536</v>
      </c>
      <c r="D199" s="169" t="s">
        <v>536</v>
      </c>
      <c r="E199" s="169" t="s">
        <v>536</v>
      </c>
      <c r="F199" s="169" t="s">
        <v>536</v>
      </c>
      <c r="G199" s="169" t="s">
        <v>536</v>
      </c>
      <c r="H199" s="169" t="s">
        <v>536</v>
      </c>
      <c r="I199" s="169" t="s">
        <v>536</v>
      </c>
      <c r="J199" s="169" t="s">
        <v>536</v>
      </c>
      <c r="K199" s="169" t="s">
        <v>536</v>
      </c>
      <c r="L199" s="169" t="s">
        <v>536</v>
      </c>
    </row>
    <row r="200" spans="1:12" ht="15" customHeight="1">
      <c r="A200" s="340"/>
      <c r="B200" s="169" t="s">
        <v>536</v>
      </c>
      <c r="C200" s="169" t="s">
        <v>536</v>
      </c>
      <c r="D200" s="169" t="s">
        <v>536</v>
      </c>
      <c r="E200" s="169" t="s">
        <v>536</v>
      </c>
      <c r="F200" s="169" t="s">
        <v>536</v>
      </c>
      <c r="G200" s="169" t="s">
        <v>536</v>
      </c>
      <c r="H200" s="169" t="s">
        <v>536</v>
      </c>
      <c r="I200" s="169" t="s">
        <v>536</v>
      </c>
      <c r="J200" s="169" t="s">
        <v>536</v>
      </c>
      <c r="K200" s="169" t="s">
        <v>536</v>
      </c>
      <c r="L200" s="169" t="s">
        <v>536</v>
      </c>
    </row>
    <row r="201" spans="1:13" s="237" customFormat="1" ht="15" customHeight="1">
      <c r="A201" s="368" t="s">
        <v>178</v>
      </c>
      <c r="B201" s="368"/>
      <c r="C201" s="368"/>
      <c r="D201" s="368"/>
      <c r="E201" s="368"/>
      <c r="F201" s="368"/>
      <c r="G201" s="368"/>
      <c r="H201" s="368"/>
      <c r="I201" s="368"/>
      <c r="J201" s="368"/>
      <c r="K201" s="236">
        <f>SUM(K186:K200)</f>
        <v>0</v>
      </c>
      <c r="L201" s="236">
        <f>SUM(L186:L200)</f>
        <v>0</v>
      </c>
      <c r="M201" s="209"/>
    </row>
    <row r="202" spans="1:12" ht="15" customHeight="1">
      <c r="A202" s="238"/>
      <c r="B202" s="239"/>
      <c r="C202" s="239"/>
      <c r="D202" s="239"/>
      <c r="E202" s="239"/>
      <c r="F202" s="239"/>
      <c r="G202" s="239"/>
      <c r="H202" s="239"/>
      <c r="I202" s="239"/>
      <c r="J202" s="239"/>
      <c r="K202" s="182"/>
      <c r="L202" s="182"/>
    </row>
    <row r="203" spans="1:12" ht="22.5">
      <c r="A203" s="341" t="s">
        <v>567</v>
      </c>
      <c r="B203" s="341"/>
      <c r="C203" s="341"/>
      <c r="D203" s="341"/>
      <c r="E203" s="341"/>
      <c r="F203" s="341"/>
      <c r="G203" s="341"/>
      <c r="H203" s="341"/>
      <c r="I203" s="341"/>
      <c r="J203" s="341"/>
      <c r="K203" s="341"/>
      <c r="L203" s="341"/>
    </row>
    <row r="204" spans="1:13" s="162" customFormat="1" ht="75.75" customHeight="1">
      <c r="A204" s="169" t="s">
        <v>173</v>
      </c>
      <c r="B204" s="169" t="s">
        <v>220</v>
      </c>
      <c r="C204" s="169" t="s">
        <v>463</v>
      </c>
      <c r="D204" s="169" t="s">
        <v>462</v>
      </c>
      <c r="E204" s="169" t="s">
        <v>207</v>
      </c>
      <c r="F204" s="169" t="s">
        <v>210</v>
      </c>
      <c r="G204" s="169" t="s">
        <v>200</v>
      </c>
      <c r="H204" s="169" t="s">
        <v>464</v>
      </c>
      <c r="I204" s="169" t="s">
        <v>229</v>
      </c>
      <c r="J204" s="169" t="s">
        <v>465</v>
      </c>
      <c r="K204" s="169" t="s">
        <v>212</v>
      </c>
      <c r="L204" s="169" t="s">
        <v>213</v>
      </c>
      <c r="M204" s="141">
        <v>12</v>
      </c>
    </row>
    <row r="205" spans="1:12" ht="15" customHeight="1">
      <c r="A205" s="340" t="s">
        <v>221</v>
      </c>
      <c r="B205" s="169" t="s">
        <v>536</v>
      </c>
      <c r="C205" s="169" t="s">
        <v>536</v>
      </c>
      <c r="D205" s="169" t="s">
        <v>536</v>
      </c>
      <c r="E205" s="169" t="s">
        <v>536</v>
      </c>
      <c r="F205" s="169" t="s">
        <v>536</v>
      </c>
      <c r="G205" s="169" t="s">
        <v>536</v>
      </c>
      <c r="H205" s="169" t="s">
        <v>536</v>
      </c>
      <c r="I205" s="169" t="s">
        <v>536</v>
      </c>
      <c r="J205" s="169" t="s">
        <v>536</v>
      </c>
      <c r="K205" s="169" t="s">
        <v>536</v>
      </c>
      <c r="L205" s="169" t="s">
        <v>536</v>
      </c>
    </row>
    <row r="206" spans="1:12" ht="15" customHeight="1">
      <c r="A206" s="340"/>
      <c r="B206" s="169" t="s">
        <v>536</v>
      </c>
      <c r="C206" s="169" t="s">
        <v>536</v>
      </c>
      <c r="D206" s="169" t="s">
        <v>536</v>
      </c>
      <c r="E206" s="169" t="s">
        <v>536</v>
      </c>
      <c r="F206" s="169" t="s">
        <v>536</v>
      </c>
      <c r="G206" s="169" t="s">
        <v>536</v>
      </c>
      <c r="H206" s="169" t="s">
        <v>536</v>
      </c>
      <c r="I206" s="169" t="s">
        <v>536</v>
      </c>
      <c r="J206" s="169" t="s">
        <v>536</v>
      </c>
      <c r="K206" s="169" t="s">
        <v>536</v>
      </c>
      <c r="L206" s="169" t="s">
        <v>536</v>
      </c>
    </row>
    <row r="207" spans="1:12" ht="15" customHeight="1">
      <c r="A207" s="340"/>
      <c r="B207" s="169" t="s">
        <v>536</v>
      </c>
      <c r="C207" s="169" t="s">
        <v>536</v>
      </c>
      <c r="D207" s="169" t="s">
        <v>536</v>
      </c>
      <c r="E207" s="169" t="s">
        <v>536</v>
      </c>
      <c r="F207" s="169" t="s">
        <v>536</v>
      </c>
      <c r="G207" s="169" t="s">
        <v>536</v>
      </c>
      <c r="H207" s="169" t="s">
        <v>536</v>
      </c>
      <c r="I207" s="169" t="s">
        <v>536</v>
      </c>
      <c r="J207" s="169" t="s">
        <v>536</v>
      </c>
      <c r="K207" s="169" t="s">
        <v>536</v>
      </c>
      <c r="L207" s="169" t="s">
        <v>536</v>
      </c>
    </row>
    <row r="208" spans="1:12" ht="22.5">
      <c r="A208" s="340" t="s">
        <v>189</v>
      </c>
      <c r="B208" s="241" t="s">
        <v>536</v>
      </c>
      <c r="C208" s="241" t="s">
        <v>536</v>
      </c>
      <c r="D208" s="241" t="s">
        <v>536</v>
      </c>
      <c r="E208" s="241" t="s">
        <v>536</v>
      </c>
      <c r="F208" s="241" t="s">
        <v>536</v>
      </c>
      <c r="G208" s="241" t="s">
        <v>536</v>
      </c>
      <c r="H208" s="241" t="s">
        <v>536</v>
      </c>
      <c r="I208" s="241" t="s">
        <v>536</v>
      </c>
      <c r="J208" s="241" t="s">
        <v>536</v>
      </c>
      <c r="K208" s="241" t="s">
        <v>536</v>
      </c>
      <c r="L208" s="241" t="s">
        <v>536</v>
      </c>
    </row>
    <row r="209" spans="1:12" ht="15" customHeight="1">
      <c r="A209" s="340"/>
      <c r="B209" s="169" t="s">
        <v>536</v>
      </c>
      <c r="C209" s="169" t="s">
        <v>536</v>
      </c>
      <c r="D209" s="169" t="s">
        <v>536</v>
      </c>
      <c r="E209" s="169" t="s">
        <v>536</v>
      </c>
      <c r="F209" s="169" t="s">
        <v>536</v>
      </c>
      <c r="G209" s="169" t="s">
        <v>536</v>
      </c>
      <c r="H209" s="169" t="s">
        <v>536</v>
      </c>
      <c r="I209" s="169" t="s">
        <v>536</v>
      </c>
      <c r="J209" s="169" t="s">
        <v>536</v>
      </c>
      <c r="K209" s="169" t="s">
        <v>536</v>
      </c>
      <c r="L209" s="169" t="s">
        <v>536</v>
      </c>
    </row>
    <row r="210" spans="1:12" ht="15" customHeight="1">
      <c r="A210" s="340"/>
      <c r="B210" s="169" t="s">
        <v>536</v>
      </c>
      <c r="C210" s="169" t="s">
        <v>536</v>
      </c>
      <c r="D210" s="169" t="s">
        <v>536</v>
      </c>
      <c r="E210" s="169" t="s">
        <v>536</v>
      </c>
      <c r="F210" s="169" t="s">
        <v>536</v>
      </c>
      <c r="G210" s="169" t="s">
        <v>536</v>
      </c>
      <c r="H210" s="169" t="s">
        <v>536</v>
      </c>
      <c r="I210" s="169" t="s">
        <v>536</v>
      </c>
      <c r="J210" s="169" t="s">
        <v>536</v>
      </c>
      <c r="K210" s="169" t="s">
        <v>536</v>
      </c>
      <c r="L210" s="169" t="s">
        <v>536</v>
      </c>
    </row>
    <row r="211" spans="1:12" ht="15" customHeight="1">
      <c r="A211" s="340" t="s">
        <v>190</v>
      </c>
      <c r="B211" s="169" t="s">
        <v>536</v>
      </c>
      <c r="C211" s="169" t="s">
        <v>536</v>
      </c>
      <c r="D211" s="169" t="s">
        <v>536</v>
      </c>
      <c r="E211" s="169" t="s">
        <v>536</v>
      </c>
      <c r="F211" s="169" t="s">
        <v>536</v>
      </c>
      <c r="G211" s="169" t="s">
        <v>536</v>
      </c>
      <c r="H211" s="169" t="s">
        <v>536</v>
      </c>
      <c r="I211" s="169" t="s">
        <v>536</v>
      </c>
      <c r="J211" s="169" t="s">
        <v>536</v>
      </c>
      <c r="K211" s="169" t="s">
        <v>536</v>
      </c>
      <c r="L211" s="169" t="s">
        <v>536</v>
      </c>
    </row>
    <row r="212" spans="1:12" ht="15" customHeight="1">
      <c r="A212" s="340"/>
      <c r="B212" s="169" t="s">
        <v>536</v>
      </c>
      <c r="C212" s="169" t="s">
        <v>536</v>
      </c>
      <c r="D212" s="169" t="s">
        <v>536</v>
      </c>
      <c r="E212" s="169" t="s">
        <v>536</v>
      </c>
      <c r="F212" s="169" t="s">
        <v>536</v>
      </c>
      <c r="G212" s="169" t="s">
        <v>536</v>
      </c>
      <c r="H212" s="169" t="s">
        <v>536</v>
      </c>
      <c r="I212" s="169" t="s">
        <v>536</v>
      </c>
      <c r="J212" s="169" t="s">
        <v>536</v>
      </c>
      <c r="K212" s="169" t="s">
        <v>536</v>
      </c>
      <c r="L212" s="169" t="s">
        <v>536</v>
      </c>
    </row>
    <row r="213" spans="1:12" ht="15" customHeight="1">
      <c r="A213" s="340"/>
      <c r="B213" s="169" t="s">
        <v>536</v>
      </c>
      <c r="C213" s="169" t="s">
        <v>536</v>
      </c>
      <c r="D213" s="169" t="s">
        <v>536</v>
      </c>
      <c r="E213" s="169" t="s">
        <v>536</v>
      </c>
      <c r="F213" s="169" t="s">
        <v>536</v>
      </c>
      <c r="G213" s="169" t="s">
        <v>536</v>
      </c>
      <c r="H213" s="169" t="s">
        <v>536</v>
      </c>
      <c r="I213" s="169" t="s">
        <v>536</v>
      </c>
      <c r="J213" s="169" t="s">
        <v>536</v>
      </c>
      <c r="K213" s="169" t="s">
        <v>536</v>
      </c>
      <c r="L213" s="169" t="s">
        <v>536</v>
      </c>
    </row>
    <row r="214" spans="1:12" ht="15" customHeight="1">
      <c r="A214" s="340" t="s">
        <v>191</v>
      </c>
      <c r="B214" s="169" t="s">
        <v>536</v>
      </c>
      <c r="C214" s="169" t="s">
        <v>536</v>
      </c>
      <c r="D214" s="169" t="s">
        <v>536</v>
      </c>
      <c r="E214" s="169" t="s">
        <v>536</v>
      </c>
      <c r="F214" s="169" t="s">
        <v>536</v>
      </c>
      <c r="G214" s="169" t="s">
        <v>536</v>
      </c>
      <c r="H214" s="169" t="s">
        <v>536</v>
      </c>
      <c r="I214" s="169" t="s">
        <v>536</v>
      </c>
      <c r="J214" s="169" t="s">
        <v>536</v>
      </c>
      <c r="K214" s="169" t="s">
        <v>536</v>
      </c>
      <c r="L214" s="169" t="s">
        <v>536</v>
      </c>
    </row>
    <row r="215" spans="1:12" ht="15" customHeight="1">
      <c r="A215" s="340"/>
      <c r="B215" s="169" t="s">
        <v>536</v>
      </c>
      <c r="C215" s="169" t="s">
        <v>536</v>
      </c>
      <c r="D215" s="169" t="s">
        <v>536</v>
      </c>
      <c r="E215" s="169" t="s">
        <v>536</v>
      </c>
      <c r="F215" s="169" t="s">
        <v>536</v>
      </c>
      <c r="G215" s="169" t="s">
        <v>536</v>
      </c>
      <c r="H215" s="169" t="s">
        <v>536</v>
      </c>
      <c r="I215" s="169" t="s">
        <v>536</v>
      </c>
      <c r="J215" s="169" t="s">
        <v>536</v>
      </c>
      <c r="K215" s="169" t="s">
        <v>536</v>
      </c>
      <c r="L215" s="169" t="s">
        <v>536</v>
      </c>
    </row>
    <row r="216" spans="1:12" ht="15" customHeight="1">
      <c r="A216" s="340"/>
      <c r="B216" s="169" t="s">
        <v>536</v>
      </c>
      <c r="C216" s="169" t="s">
        <v>536</v>
      </c>
      <c r="D216" s="169" t="s">
        <v>536</v>
      </c>
      <c r="E216" s="169" t="s">
        <v>536</v>
      </c>
      <c r="F216" s="169" t="s">
        <v>536</v>
      </c>
      <c r="G216" s="169" t="s">
        <v>536</v>
      </c>
      <c r="H216" s="169" t="s">
        <v>536</v>
      </c>
      <c r="I216" s="169" t="s">
        <v>536</v>
      </c>
      <c r="J216" s="169" t="s">
        <v>536</v>
      </c>
      <c r="K216" s="169" t="s">
        <v>536</v>
      </c>
      <c r="L216" s="169" t="s">
        <v>536</v>
      </c>
    </row>
    <row r="217" spans="1:12" ht="15" customHeight="1">
      <c r="A217" s="340" t="s">
        <v>222</v>
      </c>
      <c r="B217" s="169" t="s">
        <v>536</v>
      </c>
      <c r="C217" s="169" t="s">
        <v>536</v>
      </c>
      <c r="D217" s="169" t="s">
        <v>536</v>
      </c>
      <c r="E217" s="169" t="s">
        <v>536</v>
      </c>
      <c r="F217" s="169" t="s">
        <v>536</v>
      </c>
      <c r="G217" s="169" t="s">
        <v>536</v>
      </c>
      <c r="H217" s="169" t="s">
        <v>536</v>
      </c>
      <c r="I217" s="169" t="s">
        <v>536</v>
      </c>
      <c r="J217" s="169" t="s">
        <v>536</v>
      </c>
      <c r="K217" s="169" t="s">
        <v>536</v>
      </c>
      <c r="L217" s="169" t="s">
        <v>536</v>
      </c>
    </row>
    <row r="218" spans="1:12" ht="15" customHeight="1">
      <c r="A218" s="340"/>
      <c r="B218" s="169" t="s">
        <v>536</v>
      </c>
      <c r="C218" s="169" t="s">
        <v>536</v>
      </c>
      <c r="D218" s="169" t="s">
        <v>536</v>
      </c>
      <c r="E218" s="169" t="s">
        <v>536</v>
      </c>
      <c r="F218" s="169" t="s">
        <v>536</v>
      </c>
      <c r="G218" s="169" t="s">
        <v>536</v>
      </c>
      <c r="H218" s="169" t="s">
        <v>536</v>
      </c>
      <c r="I218" s="169" t="s">
        <v>536</v>
      </c>
      <c r="J218" s="169" t="s">
        <v>536</v>
      </c>
      <c r="K218" s="169" t="s">
        <v>536</v>
      </c>
      <c r="L218" s="169" t="s">
        <v>536</v>
      </c>
    </row>
    <row r="219" spans="1:12" ht="15" customHeight="1">
      <c r="A219" s="340"/>
      <c r="B219" s="169" t="s">
        <v>536</v>
      </c>
      <c r="C219" s="169" t="s">
        <v>536</v>
      </c>
      <c r="D219" s="169" t="s">
        <v>536</v>
      </c>
      <c r="E219" s="169" t="s">
        <v>536</v>
      </c>
      <c r="F219" s="169" t="s">
        <v>536</v>
      </c>
      <c r="G219" s="169" t="s">
        <v>536</v>
      </c>
      <c r="H219" s="169" t="s">
        <v>536</v>
      </c>
      <c r="I219" s="169" t="s">
        <v>536</v>
      </c>
      <c r="J219" s="169" t="s">
        <v>536</v>
      </c>
      <c r="K219" s="169" t="s">
        <v>536</v>
      </c>
      <c r="L219" s="169" t="s">
        <v>536</v>
      </c>
    </row>
    <row r="220" spans="1:13" s="237" customFormat="1" ht="15" customHeight="1">
      <c r="A220" s="368" t="s">
        <v>178</v>
      </c>
      <c r="B220" s="368"/>
      <c r="C220" s="368"/>
      <c r="D220" s="368"/>
      <c r="E220" s="368"/>
      <c r="F220" s="368"/>
      <c r="G220" s="368"/>
      <c r="H220" s="368"/>
      <c r="I220" s="368"/>
      <c r="J220" s="368"/>
      <c r="K220" s="236">
        <f>SUM(K205:K219)</f>
        <v>0</v>
      </c>
      <c r="L220" s="236">
        <f>SUM(L205:L219)</f>
        <v>0</v>
      </c>
      <c r="M220" s="209"/>
    </row>
  </sheetData>
  <sheetProtection/>
  <mergeCells count="200">
    <mergeCell ref="C59:D59"/>
    <mergeCell ref="C53:D53"/>
    <mergeCell ref="K60:L60"/>
    <mergeCell ref="K61:L61"/>
    <mergeCell ref="C57:D57"/>
    <mergeCell ref="C58:D58"/>
    <mergeCell ref="C61:D61"/>
    <mergeCell ref="C60:D60"/>
    <mergeCell ref="A63:A65"/>
    <mergeCell ref="C67:D67"/>
    <mergeCell ref="C68:D68"/>
    <mergeCell ref="C70:D70"/>
    <mergeCell ref="C64:D64"/>
    <mergeCell ref="C65:D65"/>
    <mergeCell ref="B27:C27"/>
    <mergeCell ref="B28:C28"/>
    <mergeCell ref="K40:L40"/>
    <mergeCell ref="K41:L41"/>
    <mergeCell ref="K36:L36"/>
    <mergeCell ref="K37:L37"/>
    <mergeCell ref="K38:L38"/>
    <mergeCell ref="K32:L32"/>
    <mergeCell ref="A41:E41"/>
    <mergeCell ref="B29:C29"/>
    <mergeCell ref="A220:J220"/>
    <mergeCell ref="A201:J201"/>
    <mergeCell ref="A120:A122"/>
    <mergeCell ref="A125:L125"/>
    <mergeCell ref="A114:A116"/>
    <mergeCell ref="A14:A16"/>
    <mergeCell ref="B33:C33"/>
    <mergeCell ref="K15:L15"/>
    <mergeCell ref="A17:A19"/>
    <mergeCell ref="A26:A28"/>
    <mergeCell ref="B31:C31"/>
    <mergeCell ref="B34:C34"/>
    <mergeCell ref="C56:D56"/>
    <mergeCell ref="C69:D69"/>
    <mergeCell ref="A60:A62"/>
    <mergeCell ref="A54:A56"/>
    <mergeCell ref="A57:A59"/>
    <mergeCell ref="C55:D55"/>
    <mergeCell ref="C54:D54"/>
    <mergeCell ref="C63:D63"/>
    <mergeCell ref="K7:L7"/>
    <mergeCell ref="B40:C40"/>
    <mergeCell ref="A48:G48"/>
    <mergeCell ref="A35:A37"/>
    <mergeCell ref="B35:C35"/>
    <mergeCell ref="A32:A34"/>
    <mergeCell ref="A5:A7"/>
    <mergeCell ref="B26:C26"/>
    <mergeCell ref="B32:C32"/>
    <mergeCell ref="B30:C30"/>
    <mergeCell ref="A29:A31"/>
    <mergeCell ref="A8:A10"/>
    <mergeCell ref="A11:A13"/>
    <mergeCell ref="K14:L14"/>
    <mergeCell ref="K17:L17"/>
    <mergeCell ref="B37:C37"/>
    <mergeCell ref="K29:L29"/>
    <mergeCell ref="K30:L30"/>
    <mergeCell ref="K18:L18"/>
    <mergeCell ref="K19:L19"/>
    <mergeCell ref="K12:L12"/>
    <mergeCell ref="K4:L4"/>
    <mergeCell ref="K5:L5"/>
    <mergeCell ref="K6:L6"/>
    <mergeCell ref="B38:C38"/>
    <mergeCell ref="B39:C39"/>
    <mergeCell ref="K8:L8"/>
    <mergeCell ref="K9:L9"/>
    <mergeCell ref="K10:L10"/>
    <mergeCell ref="K11:L11"/>
    <mergeCell ref="K28:L28"/>
    <mergeCell ref="K13:L13"/>
    <mergeCell ref="K31:L31"/>
    <mergeCell ref="K20:L20"/>
    <mergeCell ref="K25:L25"/>
    <mergeCell ref="K26:L26"/>
    <mergeCell ref="K27:L27"/>
    <mergeCell ref="A21:L21"/>
    <mergeCell ref="A23:L23"/>
    <mergeCell ref="B25:C25"/>
    <mergeCell ref="K16:L16"/>
    <mergeCell ref="K33:L33"/>
    <mergeCell ref="K34:L34"/>
    <mergeCell ref="K35:L35"/>
    <mergeCell ref="K55:L55"/>
    <mergeCell ref="K39:L39"/>
    <mergeCell ref="J48:L48"/>
    <mergeCell ref="A42:L42"/>
    <mergeCell ref="A38:A40"/>
    <mergeCell ref="B36:C36"/>
    <mergeCell ref="J44:L44"/>
    <mergeCell ref="J45:L45"/>
    <mergeCell ref="J46:L46"/>
    <mergeCell ref="J47:L47"/>
    <mergeCell ref="H44:I44"/>
    <mergeCell ref="H45:I45"/>
    <mergeCell ref="K66:L66"/>
    <mergeCell ref="K56:L56"/>
    <mergeCell ref="K53:L53"/>
    <mergeCell ref="H46:I46"/>
    <mergeCell ref="H47:I47"/>
    <mergeCell ref="K54:L54"/>
    <mergeCell ref="A49:L49"/>
    <mergeCell ref="C62:D62"/>
    <mergeCell ref="A66:A70"/>
    <mergeCell ref="C66:D66"/>
    <mergeCell ref="K63:L63"/>
    <mergeCell ref="K64:L64"/>
    <mergeCell ref="K65:L65"/>
    <mergeCell ref="H48:I48"/>
    <mergeCell ref="K62:L62"/>
    <mergeCell ref="K57:L57"/>
    <mergeCell ref="K58:L58"/>
    <mergeCell ref="K59:L59"/>
    <mergeCell ref="A72:L72"/>
    <mergeCell ref="A74:L74"/>
    <mergeCell ref="K67:L67"/>
    <mergeCell ref="K68:L68"/>
    <mergeCell ref="K70:L70"/>
    <mergeCell ref="K71:L71"/>
    <mergeCell ref="A73:L73"/>
    <mergeCell ref="A93:A95"/>
    <mergeCell ref="A87:A89"/>
    <mergeCell ref="A79:E79"/>
    <mergeCell ref="A81:L81"/>
    <mergeCell ref="A83:L83"/>
    <mergeCell ref="A85:L85"/>
    <mergeCell ref="A84:L84"/>
    <mergeCell ref="A90:A92"/>
    <mergeCell ref="A82:L82"/>
    <mergeCell ref="A104:L104"/>
    <mergeCell ref="A106:L106"/>
    <mergeCell ref="A108:A110"/>
    <mergeCell ref="A111:A113"/>
    <mergeCell ref="A96:A98"/>
    <mergeCell ref="A99:A101"/>
    <mergeCell ref="A128:L128"/>
    <mergeCell ref="A130:A132"/>
    <mergeCell ref="A139:A141"/>
    <mergeCell ref="A123:E123"/>
    <mergeCell ref="A117:A119"/>
    <mergeCell ref="A133:A135"/>
    <mergeCell ref="A127:L127"/>
    <mergeCell ref="A142:A144"/>
    <mergeCell ref="A158:A160"/>
    <mergeCell ref="A145:J145"/>
    <mergeCell ref="A147:L147"/>
    <mergeCell ref="A166:L166"/>
    <mergeCell ref="A136:A138"/>
    <mergeCell ref="A167:L167"/>
    <mergeCell ref="A161:A163"/>
    <mergeCell ref="I175:J175"/>
    <mergeCell ref="A164:J164"/>
    <mergeCell ref="I168:J168"/>
    <mergeCell ref="A149:A151"/>
    <mergeCell ref="A152:A154"/>
    <mergeCell ref="I170:J170"/>
    <mergeCell ref="I171:J171"/>
    <mergeCell ref="A155:A157"/>
    <mergeCell ref="A192:A194"/>
    <mergeCell ref="A186:A188"/>
    <mergeCell ref="A189:A191"/>
    <mergeCell ref="A172:J172"/>
    <mergeCell ref="I169:J169"/>
    <mergeCell ref="A180:L180"/>
    <mergeCell ref="A182:L182"/>
    <mergeCell ref="A179:J179"/>
    <mergeCell ref="A184:L184"/>
    <mergeCell ref="I176:J176"/>
    <mergeCell ref="A195:A197"/>
    <mergeCell ref="I177:J177"/>
    <mergeCell ref="I178:J178"/>
    <mergeCell ref="C71:D71"/>
    <mergeCell ref="A50:L50"/>
    <mergeCell ref="A52:L52"/>
    <mergeCell ref="A51:L51"/>
    <mergeCell ref="A126:L126"/>
    <mergeCell ref="A105:L105"/>
    <mergeCell ref="A174:L174"/>
    <mergeCell ref="A214:A216"/>
    <mergeCell ref="A205:A207"/>
    <mergeCell ref="A217:A219"/>
    <mergeCell ref="A211:A213"/>
    <mergeCell ref="A208:A210"/>
    <mergeCell ref="A198:A200"/>
    <mergeCell ref="A203:L203"/>
    <mergeCell ref="C76:D76"/>
    <mergeCell ref="C77:D77"/>
    <mergeCell ref="C78:D78"/>
    <mergeCell ref="C75:D75"/>
    <mergeCell ref="A1:L1"/>
    <mergeCell ref="A2:L2"/>
    <mergeCell ref="A22:L22"/>
    <mergeCell ref="A24:L24"/>
    <mergeCell ref="A43:L43"/>
    <mergeCell ref="K69:L69"/>
  </mergeCells>
  <printOptions/>
  <pageMargins left="0.31496062992125984" right="0.31496062992125984" top="0.9448818897637796" bottom="0.5511811023622047" header="0.31496062992125984" footer="0.31496062992125984"/>
  <pageSetup horizontalDpi="600" verticalDpi="600" orientation="landscape" paperSize="9" r:id="rId1"/>
  <rowBreaks count="10" manualBreakCount="10">
    <brk id="21" max="11" man="1"/>
    <brk id="49" max="11" man="1"/>
    <brk id="72" max="11" man="1"/>
    <brk id="80" max="12" man="1"/>
    <brk id="102" max="11" man="1"/>
    <brk id="124" max="12" man="1"/>
    <brk id="146" max="11" man="1"/>
    <brk id="165" max="11" man="1"/>
    <brk id="181" max="12" man="1"/>
    <brk id="202" max="11" man="1"/>
  </rowBreaks>
</worksheet>
</file>

<file path=xl/worksheets/sheet5.xml><?xml version="1.0" encoding="utf-8"?>
<worksheet xmlns="http://schemas.openxmlformats.org/spreadsheetml/2006/main" xmlns:r="http://schemas.openxmlformats.org/officeDocument/2006/relationships">
  <sheetPr>
    <tabColor rgb="FFFFFF00"/>
  </sheetPr>
  <dimension ref="A1:H54"/>
  <sheetViews>
    <sheetView view="pageBreakPreview" zoomScaleSheetLayoutView="100" zoomScalePageLayoutView="0" workbookViewId="0" topLeftCell="A1">
      <selection activeCell="D15" sqref="D15"/>
    </sheetView>
  </sheetViews>
  <sheetFormatPr defaultColWidth="9.140625" defaultRowHeight="15"/>
  <cols>
    <col min="1" max="1" width="36.28125" style="25" customWidth="1"/>
    <col min="2" max="2" width="16.140625" style="25" customWidth="1"/>
    <col min="3" max="3" width="18.57421875" style="25" customWidth="1"/>
    <col min="4" max="4" width="14.57421875" style="96" customWidth="1"/>
    <col min="5" max="5" width="17.7109375" style="106" customWidth="1"/>
    <col min="6" max="6" width="13.421875" style="96" customWidth="1"/>
    <col min="7" max="7" width="9.140625" style="25" customWidth="1"/>
    <col min="8" max="8" width="20.57421875" style="25" customWidth="1"/>
    <col min="9" max="16384" width="9.140625" style="25" customWidth="1"/>
  </cols>
  <sheetData>
    <row r="1" spans="1:6" s="26" customFormat="1" ht="22.5">
      <c r="A1" s="382" t="s">
        <v>238</v>
      </c>
      <c r="B1" s="382"/>
      <c r="C1" s="382"/>
      <c r="D1" s="382"/>
      <c r="E1" s="106"/>
      <c r="F1" s="101"/>
    </row>
    <row r="2" spans="1:4" ht="39.75" customHeight="1">
      <c r="A2" s="383" t="s">
        <v>239</v>
      </c>
      <c r="B2" s="383"/>
      <c r="C2" s="383"/>
      <c r="D2" s="383"/>
    </row>
    <row r="3" spans="1:6" s="30" customFormat="1" ht="26.25" customHeight="1">
      <c r="A3" s="54" t="s">
        <v>231</v>
      </c>
      <c r="B3" s="41" t="s">
        <v>40</v>
      </c>
      <c r="C3" s="54" t="s">
        <v>232</v>
      </c>
      <c r="D3" s="91" t="s">
        <v>233</v>
      </c>
      <c r="E3" s="106"/>
      <c r="F3" s="102"/>
    </row>
    <row r="4" spans="1:4" ht="27" customHeight="1">
      <c r="A4" s="39" t="s">
        <v>236</v>
      </c>
      <c r="B4" s="41" t="s">
        <v>234</v>
      </c>
      <c r="C4" s="121">
        <f>+C5</f>
        <v>74708.65</v>
      </c>
      <c r="D4" s="91" t="s">
        <v>536</v>
      </c>
    </row>
    <row r="5" spans="1:4" ht="25.5" customHeight="1">
      <c r="A5" s="39" t="s">
        <v>61</v>
      </c>
      <c r="B5" s="41" t="s">
        <v>43</v>
      </c>
      <c r="C5" s="91">
        <f>+D16</f>
        <v>74708.65</v>
      </c>
      <c r="D5" s="91" t="s">
        <v>536</v>
      </c>
    </row>
    <row r="6" spans="1:4" ht="36" customHeight="1">
      <c r="A6" s="39" t="s">
        <v>62</v>
      </c>
      <c r="B6" s="41" t="s">
        <v>44</v>
      </c>
      <c r="C6" s="91" t="s">
        <v>536</v>
      </c>
      <c r="D6" s="115" t="s">
        <v>536</v>
      </c>
    </row>
    <row r="7" spans="1:4" ht="41.25" customHeight="1">
      <c r="A7" s="39" t="s">
        <v>63</v>
      </c>
      <c r="B7" s="41" t="s">
        <v>50</v>
      </c>
      <c r="C7" s="88" t="s">
        <v>536</v>
      </c>
      <c r="D7" s="91" t="s">
        <v>536</v>
      </c>
    </row>
    <row r="8" spans="1:4" ht="39.75" customHeight="1">
      <c r="A8" s="39" t="s">
        <v>64</v>
      </c>
      <c r="B8" s="41" t="s">
        <v>52</v>
      </c>
      <c r="C8" s="91" t="s">
        <v>536</v>
      </c>
      <c r="D8" s="91" t="s">
        <v>536</v>
      </c>
    </row>
    <row r="9" spans="1:4" ht="63.75" customHeight="1">
      <c r="A9" s="39" t="s">
        <v>235</v>
      </c>
      <c r="B9" s="40" t="s">
        <v>545</v>
      </c>
      <c r="C9" s="121" t="s">
        <v>536</v>
      </c>
      <c r="D9" s="91" t="s">
        <v>536</v>
      </c>
    </row>
    <row r="10" spans="1:4" ht="54.75" customHeight="1">
      <c r="A10" s="39" t="s">
        <v>237</v>
      </c>
      <c r="B10" s="40" t="s">
        <v>546</v>
      </c>
      <c r="C10" s="88" t="s">
        <v>536</v>
      </c>
      <c r="D10" s="91" t="s">
        <v>536</v>
      </c>
    </row>
    <row r="11" ht="12.75" customHeight="1"/>
    <row r="12" spans="1:4" ht="20.25" customHeight="1">
      <c r="A12" s="384" t="s">
        <v>240</v>
      </c>
      <c r="B12" s="384"/>
      <c r="C12" s="384"/>
      <c r="D12" s="384"/>
    </row>
    <row r="13" spans="1:4" ht="21" customHeight="1">
      <c r="A13" s="385" t="s">
        <v>241</v>
      </c>
      <c r="B13" s="385"/>
      <c r="C13" s="385"/>
      <c r="D13" s="385"/>
    </row>
    <row r="14" spans="1:6" s="57" customFormat="1" ht="31.5" customHeight="1">
      <c r="A14" s="56" t="s">
        <v>242</v>
      </c>
      <c r="B14" s="56" t="s">
        <v>243</v>
      </c>
      <c r="C14" s="56" t="s">
        <v>244</v>
      </c>
      <c r="D14" s="97" t="s">
        <v>245</v>
      </c>
      <c r="E14" s="108"/>
      <c r="F14" s="103"/>
    </row>
    <row r="15" spans="1:6" s="30" customFormat="1" ht="30" customHeight="1">
      <c r="A15" s="14" t="s">
        <v>590</v>
      </c>
      <c r="B15" s="170" t="s">
        <v>588</v>
      </c>
      <c r="C15" s="171" t="s">
        <v>759</v>
      </c>
      <c r="D15" s="97">
        <f>110647.65-'ІV Платежі з рахунків'!C20</f>
        <v>74708.65</v>
      </c>
      <c r="E15" s="106"/>
      <c r="F15" s="102"/>
    </row>
    <row r="16" spans="1:6" s="30" customFormat="1" ht="18" customHeight="1">
      <c r="A16" s="377" t="s">
        <v>178</v>
      </c>
      <c r="B16" s="377"/>
      <c r="C16" s="377"/>
      <c r="D16" s="98">
        <f>SUM(D15:D15)</f>
        <v>74708.65</v>
      </c>
      <c r="E16" s="106"/>
      <c r="F16" s="102"/>
    </row>
    <row r="17" ht="12.75" customHeight="1"/>
    <row r="18" spans="1:4" ht="21" customHeight="1">
      <c r="A18" s="385" t="s">
        <v>757</v>
      </c>
      <c r="B18" s="385"/>
      <c r="C18" s="385"/>
      <c r="D18" s="385"/>
    </row>
    <row r="19" spans="1:6" s="57" customFormat="1" ht="31.5" customHeight="1">
      <c r="A19" s="90" t="s">
        <v>242</v>
      </c>
      <c r="B19" s="90" t="s">
        <v>243</v>
      </c>
      <c r="C19" s="90" t="s">
        <v>244</v>
      </c>
      <c r="D19" s="97" t="s">
        <v>245</v>
      </c>
      <c r="E19" s="108"/>
      <c r="F19" s="103"/>
    </row>
    <row r="20" spans="1:6" s="57" customFormat="1" ht="22.5">
      <c r="A20" s="14" t="s">
        <v>536</v>
      </c>
      <c r="B20" s="99" t="s">
        <v>536</v>
      </c>
      <c r="C20" s="195" t="s">
        <v>536</v>
      </c>
      <c r="D20" s="97" t="s">
        <v>536</v>
      </c>
      <c r="E20" s="108"/>
      <c r="F20" s="103"/>
    </row>
    <row r="21" spans="1:6" s="30" customFormat="1" ht="18" customHeight="1">
      <c r="A21" s="377" t="s">
        <v>178</v>
      </c>
      <c r="B21" s="378"/>
      <c r="C21" s="378"/>
      <c r="D21" s="98">
        <f>SUM(D20:D20)</f>
        <v>0</v>
      </c>
      <c r="E21" s="106"/>
      <c r="F21" s="102"/>
    </row>
    <row r="22" spans="1:4" ht="30" customHeight="1">
      <c r="A22" s="370"/>
      <c r="B22" s="371"/>
      <c r="C22" s="371"/>
      <c r="D22" s="371"/>
    </row>
    <row r="23" spans="1:4" ht="31.5" customHeight="1">
      <c r="A23" s="381" t="s">
        <v>246</v>
      </c>
      <c r="B23" s="381"/>
      <c r="C23" s="381"/>
      <c r="D23" s="381"/>
    </row>
    <row r="24" spans="1:6" s="57" customFormat="1" ht="31.5" customHeight="1">
      <c r="A24" s="56" t="s">
        <v>242</v>
      </c>
      <c r="B24" s="380" t="s">
        <v>244</v>
      </c>
      <c r="C24" s="380"/>
      <c r="D24" s="97" t="s">
        <v>245</v>
      </c>
      <c r="E24" s="108"/>
      <c r="F24" s="103"/>
    </row>
    <row r="25" spans="1:6" s="30" customFormat="1" ht="18" customHeight="1">
      <c r="A25" s="62" t="s">
        <v>536</v>
      </c>
      <c r="B25" s="379" t="s">
        <v>536</v>
      </c>
      <c r="C25" s="379"/>
      <c r="D25" s="98" t="s">
        <v>536</v>
      </c>
      <c r="E25" s="106"/>
      <c r="F25" s="102"/>
    </row>
    <row r="26" spans="1:6" s="30" customFormat="1" ht="18" customHeight="1">
      <c r="A26" s="377" t="s">
        <v>178</v>
      </c>
      <c r="B26" s="377"/>
      <c r="C26" s="377"/>
      <c r="D26" s="98">
        <f>SUM(D25)</f>
        <v>0</v>
      </c>
      <c r="E26" s="106"/>
      <c r="F26" s="102"/>
    </row>
    <row r="27" ht="12.75" customHeight="1"/>
    <row r="28" spans="1:4" ht="30" customHeight="1">
      <c r="A28" s="381" t="s">
        <v>247</v>
      </c>
      <c r="B28" s="381"/>
      <c r="C28" s="381"/>
      <c r="D28" s="381"/>
    </row>
    <row r="29" spans="1:6" s="57" customFormat="1" ht="31.5" customHeight="1">
      <c r="A29" s="56" t="s">
        <v>242</v>
      </c>
      <c r="B29" s="380" t="s">
        <v>244</v>
      </c>
      <c r="C29" s="380"/>
      <c r="D29" s="97" t="s">
        <v>245</v>
      </c>
      <c r="E29" s="108"/>
      <c r="F29" s="103"/>
    </row>
    <row r="30" spans="1:8" s="57" customFormat="1" ht="31.5" customHeight="1">
      <c r="A30" s="14" t="s">
        <v>590</v>
      </c>
      <c r="B30" s="369" t="s">
        <v>760</v>
      </c>
      <c r="C30" s="369"/>
      <c r="D30" s="97" t="s">
        <v>536</v>
      </c>
      <c r="E30" s="108"/>
      <c r="F30" s="103"/>
      <c r="H30" s="103"/>
    </row>
    <row r="31" spans="1:8" s="30" customFormat="1" ht="18.75" customHeight="1">
      <c r="A31" s="377" t="s">
        <v>178</v>
      </c>
      <c r="B31" s="377"/>
      <c r="C31" s="377"/>
      <c r="D31" s="98">
        <f>SUM(D30)</f>
        <v>0</v>
      </c>
      <c r="E31" s="106"/>
      <c r="F31" s="102"/>
      <c r="H31" s="102"/>
    </row>
    <row r="32" ht="12.75" customHeight="1">
      <c r="H32" s="96"/>
    </row>
    <row r="33" spans="1:8" s="29" customFormat="1" ht="24.75" customHeight="1">
      <c r="A33" s="381" t="s">
        <v>248</v>
      </c>
      <c r="B33" s="381"/>
      <c r="C33" s="381"/>
      <c r="D33" s="381"/>
      <c r="E33" s="109"/>
      <c r="F33" s="104"/>
      <c r="H33" s="104"/>
    </row>
    <row r="34" ht="15.75" customHeight="1"/>
    <row r="35" spans="1:4" ht="36.75" customHeight="1">
      <c r="A35" s="375" t="s">
        <v>249</v>
      </c>
      <c r="B35" s="375"/>
      <c r="C35" s="375"/>
      <c r="D35" s="375"/>
    </row>
    <row r="36" spans="1:4" ht="45" customHeight="1">
      <c r="A36" s="374" t="s">
        <v>250</v>
      </c>
      <c r="B36" s="374"/>
      <c r="C36" s="374"/>
      <c r="D36" s="374"/>
    </row>
    <row r="37" spans="1:6" s="30" customFormat="1" ht="37.5" customHeight="1">
      <c r="A37" s="54" t="s">
        <v>251</v>
      </c>
      <c r="B37" s="373" t="s">
        <v>252</v>
      </c>
      <c r="C37" s="373"/>
      <c r="D37" s="91" t="s">
        <v>232</v>
      </c>
      <c r="E37" s="106"/>
      <c r="F37" s="102"/>
    </row>
    <row r="38" spans="1:6" s="30" customFormat="1" ht="18.75" customHeight="1">
      <c r="A38" s="243" t="s">
        <v>536</v>
      </c>
      <c r="B38" s="373" t="s">
        <v>536</v>
      </c>
      <c r="C38" s="373"/>
      <c r="D38" s="91" t="s">
        <v>536</v>
      </c>
      <c r="E38" s="106"/>
      <c r="F38" s="102"/>
    </row>
    <row r="39" spans="1:6" s="30" customFormat="1" ht="18.75" customHeight="1">
      <c r="A39" s="54" t="s">
        <v>536</v>
      </c>
      <c r="B39" s="373" t="s">
        <v>536</v>
      </c>
      <c r="C39" s="373"/>
      <c r="D39" s="91" t="s">
        <v>536</v>
      </c>
      <c r="E39" s="106"/>
      <c r="F39" s="102"/>
    </row>
    <row r="40" spans="1:6" s="30" customFormat="1" ht="18.75" customHeight="1">
      <c r="A40" s="372" t="s">
        <v>253</v>
      </c>
      <c r="B40" s="372"/>
      <c r="C40" s="372"/>
      <c r="D40" s="98">
        <f>SUM(D38:D39)</f>
        <v>0</v>
      </c>
      <c r="E40" s="106"/>
      <c r="F40" s="102"/>
    </row>
    <row r="41" ht="12.75" customHeight="1"/>
    <row r="42" spans="1:4" ht="45" customHeight="1">
      <c r="A42" s="374" t="s">
        <v>254</v>
      </c>
      <c r="B42" s="374"/>
      <c r="C42" s="374"/>
      <c r="D42" s="374"/>
    </row>
    <row r="43" spans="1:6" s="30" customFormat="1" ht="37.5" customHeight="1">
      <c r="A43" s="54" t="s">
        <v>251</v>
      </c>
      <c r="B43" s="373" t="s">
        <v>252</v>
      </c>
      <c r="C43" s="373"/>
      <c r="D43" s="91" t="s">
        <v>232</v>
      </c>
      <c r="E43" s="106"/>
      <c r="F43" s="102"/>
    </row>
    <row r="44" spans="1:6" s="30" customFormat="1" ht="20.25" customHeight="1">
      <c r="A44" s="54" t="s">
        <v>536</v>
      </c>
      <c r="B44" s="373" t="s">
        <v>536</v>
      </c>
      <c r="C44" s="373"/>
      <c r="D44" s="91" t="s">
        <v>536</v>
      </c>
      <c r="E44" s="106"/>
      <c r="F44" s="102"/>
    </row>
    <row r="45" spans="1:6" s="30" customFormat="1" ht="20.25" customHeight="1">
      <c r="A45" s="54" t="s">
        <v>536</v>
      </c>
      <c r="B45" s="373" t="s">
        <v>536</v>
      </c>
      <c r="C45" s="373"/>
      <c r="D45" s="91" t="s">
        <v>536</v>
      </c>
      <c r="E45" s="106"/>
      <c r="F45" s="102"/>
    </row>
    <row r="46" spans="1:6" s="30" customFormat="1" ht="20.25" customHeight="1">
      <c r="A46" s="372" t="s">
        <v>253</v>
      </c>
      <c r="B46" s="372"/>
      <c r="C46" s="372"/>
      <c r="D46" s="98">
        <f>SUM(D44:D45)</f>
        <v>0</v>
      </c>
      <c r="E46" s="106"/>
      <c r="F46" s="102"/>
    </row>
    <row r="47" ht="12.75" customHeight="1"/>
    <row r="48" spans="1:4" ht="45" customHeight="1">
      <c r="A48" s="374" t="s">
        <v>255</v>
      </c>
      <c r="B48" s="374"/>
      <c r="C48" s="374"/>
      <c r="D48" s="374"/>
    </row>
    <row r="49" spans="1:6" s="30" customFormat="1" ht="37.5" customHeight="1">
      <c r="A49" s="54" t="s">
        <v>251</v>
      </c>
      <c r="B49" s="373" t="s">
        <v>252</v>
      </c>
      <c r="C49" s="373"/>
      <c r="D49" s="91" t="s">
        <v>232</v>
      </c>
      <c r="E49" s="106"/>
      <c r="F49" s="102"/>
    </row>
    <row r="50" spans="1:6" s="30" customFormat="1" ht="20.25" customHeight="1">
      <c r="A50" s="54" t="s">
        <v>536</v>
      </c>
      <c r="B50" s="373" t="s">
        <v>536</v>
      </c>
      <c r="C50" s="373"/>
      <c r="D50" s="91" t="s">
        <v>536</v>
      </c>
      <c r="E50" s="106"/>
      <c r="F50" s="102"/>
    </row>
    <row r="51" spans="1:6" s="30" customFormat="1" ht="20.25" customHeight="1">
      <c r="A51" s="54" t="s">
        <v>536</v>
      </c>
      <c r="B51" s="373" t="s">
        <v>536</v>
      </c>
      <c r="C51" s="373"/>
      <c r="D51" s="91" t="s">
        <v>536</v>
      </c>
      <c r="E51" s="106"/>
      <c r="F51" s="102"/>
    </row>
    <row r="52" spans="1:6" s="30" customFormat="1" ht="20.25" customHeight="1">
      <c r="A52" s="372" t="s">
        <v>253</v>
      </c>
      <c r="B52" s="372"/>
      <c r="C52" s="372"/>
      <c r="D52" s="98">
        <f>SUM(D50:D51)</f>
        <v>0</v>
      </c>
      <c r="E52" s="106"/>
      <c r="F52" s="102"/>
    </row>
    <row r="53" ht="12.75" customHeight="1"/>
    <row r="54" spans="1:4" ht="18.75" customHeight="1">
      <c r="A54" s="376" t="s">
        <v>577</v>
      </c>
      <c r="B54" s="376"/>
      <c r="C54" s="376"/>
      <c r="D54" s="376"/>
    </row>
    <row r="61" ht="47.25" customHeight="1"/>
  </sheetData>
  <sheetProtection/>
  <mergeCells count="34">
    <mergeCell ref="B29:C29"/>
    <mergeCell ref="A42:D42"/>
    <mergeCell ref="A31:C31"/>
    <mergeCell ref="A33:D33"/>
    <mergeCell ref="A1:D1"/>
    <mergeCell ref="A2:D2"/>
    <mergeCell ref="A16:C16"/>
    <mergeCell ref="A12:D12"/>
    <mergeCell ref="A13:D13"/>
    <mergeCell ref="A18:D18"/>
    <mergeCell ref="A21:C21"/>
    <mergeCell ref="B25:C25"/>
    <mergeCell ref="B24:C24"/>
    <mergeCell ref="A26:C26"/>
    <mergeCell ref="A28:D28"/>
    <mergeCell ref="A23:D23"/>
    <mergeCell ref="B39:C39"/>
    <mergeCell ref="A40:C40"/>
    <mergeCell ref="A54:D54"/>
    <mergeCell ref="A46:C46"/>
    <mergeCell ref="A48:D48"/>
    <mergeCell ref="B49:C49"/>
    <mergeCell ref="B50:C50"/>
    <mergeCell ref="B51:C51"/>
    <mergeCell ref="B30:C30"/>
    <mergeCell ref="A22:D22"/>
    <mergeCell ref="A52:C52"/>
    <mergeCell ref="B44:C44"/>
    <mergeCell ref="B45:C45"/>
    <mergeCell ref="B43:C43"/>
    <mergeCell ref="A36:D36"/>
    <mergeCell ref="B37:C37"/>
    <mergeCell ref="B38:C38"/>
    <mergeCell ref="A35:D35"/>
  </mergeCells>
  <printOptions/>
  <pageMargins left="0.7" right="0.7" top="0.75" bottom="0.75" header="0.3" footer="0.3"/>
  <pageSetup horizontalDpi="600" verticalDpi="600" orientation="portrait" paperSize="9" r:id="rId1"/>
  <rowBreaks count="2" manualBreakCount="2">
    <brk id="10" max="255" man="1"/>
    <brk id="33" max="255" man="1"/>
  </rowBreaks>
</worksheet>
</file>

<file path=xl/worksheets/sheet6.xml><?xml version="1.0" encoding="utf-8"?>
<worksheet xmlns="http://schemas.openxmlformats.org/spreadsheetml/2006/main" xmlns:r="http://schemas.openxmlformats.org/officeDocument/2006/relationships">
  <sheetPr>
    <tabColor rgb="FF00B050"/>
  </sheetPr>
  <dimension ref="A1:F101"/>
  <sheetViews>
    <sheetView view="pageBreakPreview" zoomScaleSheetLayoutView="100" zoomScalePageLayoutView="0" workbookViewId="0" topLeftCell="A1">
      <selection activeCell="B111" sqref="B111"/>
    </sheetView>
  </sheetViews>
  <sheetFormatPr defaultColWidth="9.140625" defaultRowHeight="15"/>
  <cols>
    <col min="1" max="1" width="46.8515625" style="25" customWidth="1"/>
    <col min="2" max="2" width="10.7109375" style="55" customWidth="1"/>
    <col min="3" max="3" width="13.57421875" style="30" customWidth="1"/>
    <col min="4" max="4" width="15.28125" style="30" customWidth="1"/>
    <col min="5" max="5" width="9.140625" style="25" customWidth="1"/>
    <col min="6" max="6" width="24.00390625" style="25" customWidth="1"/>
    <col min="7" max="16384" width="9.140625" style="25" customWidth="1"/>
  </cols>
  <sheetData>
    <row r="1" spans="1:4" s="26" customFormat="1" ht="27.75" customHeight="1">
      <c r="A1" s="386" t="s">
        <v>256</v>
      </c>
      <c r="B1" s="386"/>
      <c r="C1" s="386"/>
      <c r="D1" s="386"/>
    </row>
    <row r="2" spans="1:4" ht="27" customHeight="1">
      <c r="A2" s="387" t="s">
        <v>257</v>
      </c>
      <c r="B2" s="387"/>
      <c r="C2" s="387"/>
      <c r="D2" s="387"/>
    </row>
    <row r="3" spans="1:4" s="27" customFormat="1" ht="26.25" customHeight="1">
      <c r="A3" s="112" t="s">
        <v>258</v>
      </c>
      <c r="B3" s="114" t="s">
        <v>40</v>
      </c>
      <c r="C3" s="114" t="s">
        <v>259</v>
      </c>
      <c r="D3" s="112" t="s">
        <v>233</v>
      </c>
    </row>
    <row r="4" spans="1:4" ht="27" customHeight="1">
      <c r="A4" s="113" t="s">
        <v>273</v>
      </c>
      <c r="B4" s="114" t="s">
        <v>234</v>
      </c>
      <c r="C4" s="121" t="s">
        <v>536</v>
      </c>
      <c r="D4" s="112" t="s">
        <v>536</v>
      </c>
    </row>
    <row r="5" spans="1:4" ht="30.75" customHeight="1">
      <c r="A5" s="113" t="s">
        <v>274</v>
      </c>
      <c r="B5" s="114" t="s">
        <v>43</v>
      </c>
      <c r="C5" s="121" t="s">
        <v>536</v>
      </c>
      <c r="D5" s="107" t="s">
        <v>536</v>
      </c>
    </row>
    <row r="6" spans="1:6" ht="36" customHeight="1">
      <c r="A6" s="113" t="s">
        <v>260</v>
      </c>
      <c r="B6" s="114" t="s">
        <v>46</v>
      </c>
      <c r="C6" s="91" t="s">
        <v>536</v>
      </c>
      <c r="D6" s="107" t="s">
        <v>536</v>
      </c>
      <c r="F6" s="96"/>
    </row>
    <row r="7" spans="1:6" ht="27" customHeight="1">
      <c r="A7" s="113" t="s">
        <v>261</v>
      </c>
      <c r="B7" s="114" t="s">
        <v>48</v>
      </c>
      <c r="C7" s="91" t="s">
        <v>536</v>
      </c>
      <c r="D7" s="250" t="s">
        <v>536</v>
      </c>
      <c r="F7" s="96"/>
    </row>
    <row r="8" spans="1:6" ht="43.5" customHeight="1">
      <c r="A8" s="119" t="s">
        <v>275</v>
      </c>
      <c r="B8" s="114" t="s">
        <v>262</v>
      </c>
      <c r="C8" s="112" t="s">
        <v>536</v>
      </c>
      <c r="D8" s="112" t="s">
        <v>536</v>
      </c>
      <c r="F8" s="96"/>
    </row>
    <row r="9" spans="1:4" ht="21.75" customHeight="1">
      <c r="A9" s="113" t="s">
        <v>119</v>
      </c>
      <c r="B9" s="114" t="s">
        <v>46</v>
      </c>
      <c r="C9" s="112" t="s">
        <v>536</v>
      </c>
      <c r="D9" s="112" t="s">
        <v>536</v>
      </c>
    </row>
    <row r="10" spans="1:4" ht="23.25" customHeight="1">
      <c r="A10" s="113" t="s">
        <v>263</v>
      </c>
      <c r="B10" s="114" t="s">
        <v>48</v>
      </c>
      <c r="C10" s="112" t="s">
        <v>536</v>
      </c>
      <c r="D10" s="112" t="s">
        <v>536</v>
      </c>
    </row>
    <row r="11" spans="1:4" ht="25.5" customHeight="1">
      <c r="A11" s="113" t="s">
        <v>264</v>
      </c>
      <c r="B11" s="114" t="s">
        <v>44</v>
      </c>
      <c r="C11" s="112" t="s">
        <v>536</v>
      </c>
      <c r="D11" s="112" t="s">
        <v>536</v>
      </c>
    </row>
    <row r="12" spans="1:4" ht="47.25" customHeight="1">
      <c r="A12" s="113" t="s">
        <v>276</v>
      </c>
      <c r="B12" s="114" t="s">
        <v>50</v>
      </c>
      <c r="C12" s="243" t="s">
        <v>536</v>
      </c>
      <c r="D12" s="243" t="s">
        <v>536</v>
      </c>
    </row>
    <row r="13" spans="1:4" ht="26.25" customHeight="1">
      <c r="A13" s="113" t="s">
        <v>277</v>
      </c>
      <c r="B13" s="114"/>
      <c r="C13" s="243" t="s">
        <v>536</v>
      </c>
      <c r="D13" s="243" t="s">
        <v>536</v>
      </c>
    </row>
    <row r="14" spans="1:4" ht="21.75" customHeight="1">
      <c r="A14" s="113" t="s">
        <v>119</v>
      </c>
      <c r="B14" s="114" t="s">
        <v>46</v>
      </c>
      <c r="C14" s="243" t="s">
        <v>536</v>
      </c>
      <c r="D14" s="243" t="s">
        <v>536</v>
      </c>
    </row>
    <row r="15" spans="1:4" ht="23.25" customHeight="1">
      <c r="A15" s="113" t="s">
        <v>263</v>
      </c>
      <c r="B15" s="114" t="s">
        <v>48</v>
      </c>
      <c r="C15" s="243" t="s">
        <v>536</v>
      </c>
      <c r="D15" s="243" t="s">
        <v>536</v>
      </c>
    </row>
    <row r="16" spans="1:4" ht="25.5" customHeight="1">
      <c r="A16" s="113" t="s">
        <v>264</v>
      </c>
      <c r="B16" s="114" t="s">
        <v>50</v>
      </c>
      <c r="C16" s="243" t="s">
        <v>536</v>
      </c>
      <c r="D16" s="243" t="s">
        <v>536</v>
      </c>
    </row>
    <row r="17" spans="1:6" ht="36.75" customHeight="1">
      <c r="A17" s="113" t="s">
        <v>278</v>
      </c>
      <c r="B17" s="114" t="s">
        <v>52</v>
      </c>
      <c r="C17" s="243" t="s">
        <v>536</v>
      </c>
      <c r="D17" s="243" t="s">
        <v>536</v>
      </c>
      <c r="F17" s="96"/>
    </row>
    <row r="18" spans="1:4" ht="25.5" customHeight="1">
      <c r="A18" s="113" t="s">
        <v>260</v>
      </c>
      <c r="B18" s="114" t="s">
        <v>46</v>
      </c>
      <c r="C18" s="243" t="s">
        <v>536</v>
      </c>
      <c r="D18" s="243" t="s">
        <v>536</v>
      </c>
    </row>
    <row r="19" spans="1:4" ht="60" customHeight="1">
      <c r="A19" s="113" t="s">
        <v>261</v>
      </c>
      <c r="B19" s="114" t="s">
        <v>48</v>
      </c>
      <c r="C19" s="243" t="s">
        <v>536</v>
      </c>
      <c r="D19" s="243" t="s">
        <v>536</v>
      </c>
    </row>
    <row r="20" spans="1:4" ht="42.75" customHeight="1">
      <c r="A20" s="113" t="s">
        <v>279</v>
      </c>
      <c r="B20" s="114" t="s">
        <v>265</v>
      </c>
      <c r="C20" s="243" t="s">
        <v>536</v>
      </c>
      <c r="D20" s="243" t="s">
        <v>536</v>
      </c>
    </row>
    <row r="21" spans="1:4" ht="26.25" customHeight="1">
      <c r="A21" s="113" t="s">
        <v>280</v>
      </c>
      <c r="B21" s="114" t="s">
        <v>262</v>
      </c>
      <c r="C21" s="243" t="s">
        <v>536</v>
      </c>
      <c r="D21" s="243" t="s">
        <v>536</v>
      </c>
    </row>
    <row r="22" spans="1:4" ht="21.75" customHeight="1">
      <c r="A22" s="113" t="s">
        <v>119</v>
      </c>
      <c r="B22" s="114" t="s">
        <v>46</v>
      </c>
      <c r="C22" s="243" t="s">
        <v>536</v>
      </c>
      <c r="D22" s="243" t="s">
        <v>536</v>
      </c>
    </row>
    <row r="23" spans="1:4" ht="23.25" customHeight="1">
      <c r="A23" s="113" t="s">
        <v>263</v>
      </c>
      <c r="B23" s="114" t="s">
        <v>48</v>
      </c>
      <c r="C23" s="243" t="s">
        <v>536</v>
      </c>
      <c r="D23" s="243" t="s">
        <v>536</v>
      </c>
    </row>
    <row r="24" spans="1:4" ht="25.5" customHeight="1">
      <c r="A24" s="113" t="s">
        <v>264</v>
      </c>
      <c r="B24" s="114" t="s">
        <v>50</v>
      </c>
      <c r="C24" s="243" t="s">
        <v>536</v>
      </c>
      <c r="D24" s="243" t="s">
        <v>536</v>
      </c>
    </row>
    <row r="25" spans="1:4" ht="34.5" customHeight="1">
      <c r="A25" s="113" t="s">
        <v>281</v>
      </c>
      <c r="B25" s="114" t="s">
        <v>282</v>
      </c>
      <c r="C25" s="243" t="s">
        <v>536</v>
      </c>
      <c r="D25" s="243" t="s">
        <v>536</v>
      </c>
    </row>
    <row r="26" spans="1:4" ht="24.75" customHeight="1">
      <c r="A26" s="113" t="s">
        <v>280</v>
      </c>
      <c r="B26" s="114" t="s">
        <v>282</v>
      </c>
      <c r="C26" s="243" t="s">
        <v>536</v>
      </c>
      <c r="D26" s="243" t="s">
        <v>536</v>
      </c>
    </row>
    <row r="27" spans="1:4" ht="20.25" customHeight="1">
      <c r="A27" s="113" t="s">
        <v>119</v>
      </c>
      <c r="B27" s="114" t="s">
        <v>46</v>
      </c>
      <c r="C27" s="243" t="s">
        <v>536</v>
      </c>
      <c r="D27" s="243" t="s">
        <v>536</v>
      </c>
    </row>
    <row r="28" spans="1:4" ht="24" customHeight="1">
      <c r="A28" s="113" t="s">
        <v>263</v>
      </c>
      <c r="B28" s="114" t="s">
        <v>48</v>
      </c>
      <c r="C28" s="243" t="s">
        <v>536</v>
      </c>
      <c r="D28" s="243" t="s">
        <v>536</v>
      </c>
    </row>
    <row r="29" spans="1:4" ht="25.5" customHeight="1">
      <c r="A29" s="113" t="s">
        <v>264</v>
      </c>
      <c r="B29" s="114" t="s">
        <v>282</v>
      </c>
      <c r="C29" s="243" t="s">
        <v>536</v>
      </c>
      <c r="D29" s="243" t="s">
        <v>536</v>
      </c>
    </row>
    <row r="30" spans="1:4" ht="33" customHeight="1">
      <c r="A30" s="113" t="s">
        <v>283</v>
      </c>
      <c r="B30" s="114" t="s">
        <v>284</v>
      </c>
      <c r="C30" s="243" t="s">
        <v>536</v>
      </c>
      <c r="D30" s="243" t="s">
        <v>536</v>
      </c>
    </row>
    <row r="31" spans="1:4" ht="22.5" customHeight="1">
      <c r="A31" s="113" t="s">
        <v>260</v>
      </c>
      <c r="B31" s="114" t="s">
        <v>46</v>
      </c>
      <c r="C31" s="243" t="s">
        <v>536</v>
      </c>
      <c r="D31" s="243" t="s">
        <v>536</v>
      </c>
    </row>
    <row r="32" spans="1:4" ht="22.5" customHeight="1">
      <c r="A32" s="113" t="s">
        <v>261</v>
      </c>
      <c r="B32" s="114" t="s">
        <v>48</v>
      </c>
      <c r="C32" s="243" t="s">
        <v>536</v>
      </c>
      <c r="D32" s="243" t="s">
        <v>536</v>
      </c>
    </row>
    <row r="33" spans="1:4" ht="34.5" customHeight="1">
      <c r="A33" s="113" t="s">
        <v>285</v>
      </c>
      <c r="B33" s="114" t="s">
        <v>286</v>
      </c>
      <c r="C33" s="243" t="s">
        <v>536</v>
      </c>
      <c r="D33" s="243" t="s">
        <v>536</v>
      </c>
    </row>
    <row r="34" spans="1:4" ht="28.5" customHeight="1">
      <c r="A34" s="113" t="s">
        <v>287</v>
      </c>
      <c r="B34" s="114" t="s">
        <v>262</v>
      </c>
      <c r="C34" s="243" t="s">
        <v>536</v>
      </c>
      <c r="D34" s="243" t="s">
        <v>536</v>
      </c>
    </row>
    <row r="35" spans="1:4" ht="21" customHeight="1">
      <c r="A35" s="113" t="s">
        <v>119</v>
      </c>
      <c r="B35" s="114" t="s">
        <v>46</v>
      </c>
      <c r="C35" s="243" t="s">
        <v>536</v>
      </c>
      <c r="D35" s="243" t="s">
        <v>536</v>
      </c>
    </row>
    <row r="36" spans="1:4" ht="21" customHeight="1">
      <c r="A36" s="113" t="s">
        <v>263</v>
      </c>
      <c r="B36" s="114" t="s">
        <v>48</v>
      </c>
      <c r="C36" s="243" t="s">
        <v>536</v>
      </c>
      <c r="D36" s="243" t="s">
        <v>536</v>
      </c>
    </row>
    <row r="37" spans="1:4" ht="21" customHeight="1">
      <c r="A37" s="113" t="s">
        <v>266</v>
      </c>
      <c r="B37" s="114" t="s">
        <v>286</v>
      </c>
      <c r="C37" s="243" t="s">
        <v>536</v>
      </c>
      <c r="D37" s="243" t="s">
        <v>536</v>
      </c>
    </row>
    <row r="38" spans="1:4" ht="18.75" customHeight="1">
      <c r="A38" s="113" t="s">
        <v>288</v>
      </c>
      <c r="B38" s="114" t="s">
        <v>289</v>
      </c>
      <c r="C38" s="243" t="s">
        <v>536</v>
      </c>
      <c r="D38" s="243" t="s">
        <v>536</v>
      </c>
    </row>
    <row r="39" spans="1:4" ht="28.5" customHeight="1">
      <c r="A39" s="113" t="s">
        <v>287</v>
      </c>
      <c r="B39" s="114" t="s">
        <v>262</v>
      </c>
      <c r="C39" s="243" t="s">
        <v>536</v>
      </c>
      <c r="D39" s="243" t="s">
        <v>536</v>
      </c>
    </row>
    <row r="40" spans="1:4" ht="23.25" customHeight="1">
      <c r="A40" s="113" t="s">
        <v>119</v>
      </c>
      <c r="B40" s="114" t="s">
        <v>46</v>
      </c>
      <c r="C40" s="243" t="s">
        <v>536</v>
      </c>
      <c r="D40" s="243" t="s">
        <v>536</v>
      </c>
    </row>
    <row r="41" spans="1:4" ht="23.25" customHeight="1">
      <c r="A41" s="113" t="s">
        <v>263</v>
      </c>
      <c r="B41" s="114" t="s">
        <v>48</v>
      </c>
      <c r="C41" s="243" t="s">
        <v>536</v>
      </c>
      <c r="D41" s="243" t="s">
        <v>536</v>
      </c>
    </row>
    <row r="42" spans="1:4" ht="23.25" customHeight="1">
      <c r="A42" s="113" t="s">
        <v>267</v>
      </c>
      <c r="B42" s="114" t="s">
        <v>60</v>
      </c>
      <c r="C42" s="243" t="s">
        <v>536</v>
      </c>
      <c r="D42" s="243" t="s">
        <v>536</v>
      </c>
    </row>
    <row r="43" spans="1:4" ht="28.5" customHeight="1">
      <c r="A43" s="113" t="s">
        <v>290</v>
      </c>
      <c r="B43" s="114" t="s">
        <v>268</v>
      </c>
      <c r="C43" s="243" t="s">
        <v>536</v>
      </c>
      <c r="D43" s="243" t="s">
        <v>536</v>
      </c>
    </row>
    <row r="44" spans="1:4" ht="24.75" customHeight="1">
      <c r="A44" s="113" t="s">
        <v>291</v>
      </c>
      <c r="B44" s="114" t="s">
        <v>292</v>
      </c>
      <c r="C44" s="243" t="s">
        <v>536</v>
      </c>
      <c r="D44" s="243" t="s">
        <v>536</v>
      </c>
    </row>
    <row r="45" spans="1:4" ht="26.25" customHeight="1">
      <c r="A45" s="113" t="s">
        <v>260</v>
      </c>
      <c r="B45" s="114" t="s">
        <v>46</v>
      </c>
      <c r="C45" s="243" t="s">
        <v>536</v>
      </c>
      <c r="D45" s="243" t="s">
        <v>536</v>
      </c>
    </row>
    <row r="46" spans="1:4" ht="25.5" customHeight="1">
      <c r="A46" s="113" t="s">
        <v>261</v>
      </c>
      <c r="B46" s="114" t="s">
        <v>48</v>
      </c>
      <c r="C46" s="243" t="s">
        <v>536</v>
      </c>
      <c r="D46" s="243" t="s">
        <v>536</v>
      </c>
    </row>
    <row r="47" spans="1:4" ht="38.25" customHeight="1">
      <c r="A47" s="113" t="s">
        <v>293</v>
      </c>
      <c r="B47" s="114" t="s">
        <v>295</v>
      </c>
      <c r="C47" s="243" t="s">
        <v>536</v>
      </c>
      <c r="D47" s="243" t="s">
        <v>536</v>
      </c>
    </row>
    <row r="48" spans="1:4" ht="27" customHeight="1">
      <c r="A48" s="113" t="s">
        <v>294</v>
      </c>
      <c r="B48" s="114" t="s">
        <v>262</v>
      </c>
      <c r="C48" s="243" t="s">
        <v>536</v>
      </c>
      <c r="D48" s="243" t="s">
        <v>536</v>
      </c>
    </row>
    <row r="49" spans="1:4" ht="25.5" customHeight="1">
      <c r="A49" s="113" t="s">
        <v>119</v>
      </c>
      <c r="B49" s="114" t="s">
        <v>46</v>
      </c>
      <c r="C49" s="243" t="s">
        <v>536</v>
      </c>
      <c r="D49" s="243" t="s">
        <v>536</v>
      </c>
    </row>
    <row r="50" spans="1:4" ht="24.75" customHeight="1">
      <c r="A50" s="113" t="s">
        <v>263</v>
      </c>
      <c r="B50" s="114" t="s">
        <v>48</v>
      </c>
      <c r="C50" s="243" t="s">
        <v>536</v>
      </c>
      <c r="D50" s="243" t="s">
        <v>536</v>
      </c>
    </row>
    <row r="51" spans="1:4" ht="32.25" customHeight="1">
      <c r="A51" s="113" t="s">
        <v>269</v>
      </c>
      <c r="B51" s="114" t="s">
        <v>295</v>
      </c>
      <c r="C51" s="243" t="s">
        <v>536</v>
      </c>
      <c r="D51" s="243" t="s">
        <v>536</v>
      </c>
    </row>
    <row r="52" spans="1:4" ht="42" customHeight="1">
      <c r="A52" s="113" t="s">
        <v>296</v>
      </c>
      <c r="B52" s="114" t="s">
        <v>297</v>
      </c>
      <c r="C52" s="243" t="s">
        <v>536</v>
      </c>
      <c r="D52" s="243" t="s">
        <v>536</v>
      </c>
    </row>
    <row r="53" spans="1:4" ht="30.75" customHeight="1">
      <c r="A53" s="113" t="s">
        <v>294</v>
      </c>
      <c r="B53" s="114" t="s">
        <v>262</v>
      </c>
      <c r="C53" s="243" t="s">
        <v>536</v>
      </c>
      <c r="D53" s="243" t="s">
        <v>536</v>
      </c>
    </row>
    <row r="54" spans="1:4" ht="21.75" customHeight="1">
      <c r="A54" s="113" t="s">
        <v>119</v>
      </c>
      <c r="B54" s="114" t="s">
        <v>46</v>
      </c>
      <c r="C54" s="243" t="s">
        <v>536</v>
      </c>
      <c r="D54" s="243" t="s">
        <v>536</v>
      </c>
    </row>
    <row r="55" spans="1:4" ht="22.5" customHeight="1">
      <c r="A55" s="113" t="s">
        <v>263</v>
      </c>
      <c r="B55" s="114" t="s">
        <v>48</v>
      </c>
      <c r="C55" s="243" t="s">
        <v>536</v>
      </c>
      <c r="D55" s="243" t="s">
        <v>536</v>
      </c>
    </row>
    <row r="56" spans="1:4" ht="27" customHeight="1">
      <c r="A56" s="113" t="s">
        <v>269</v>
      </c>
      <c r="B56" s="114" t="s">
        <v>297</v>
      </c>
      <c r="C56" s="243" t="s">
        <v>536</v>
      </c>
      <c r="D56" s="243" t="s">
        <v>536</v>
      </c>
    </row>
    <row r="57" spans="1:4" ht="25.5" customHeight="1">
      <c r="A57" s="113" t="s">
        <v>299</v>
      </c>
      <c r="B57" s="114" t="s">
        <v>298</v>
      </c>
      <c r="C57" s="243" t="s">
        <v>536</v>
      </c>
      <c r="D57" s="243" t="s">
        <v>536</v>
      </c>
    </row>
    <row r="58" spans="1:4" ht="21" customHeight="1">
      <c r="A58" s="113" t="s">
        <v>260</v>
      </c>
      <c r="B58" s="114" t="s">
        <v>46</v>
      </c>
      <c r="C58" s="243" t="s">
        <v>536</v>
      </c>
      <c r="D58" s="243" t="s">
        <v>536</v>
      </c>
    </row>
    <row r="59" spans="1:4" ht="25.5" customHeight="1">
      <c r="A59" s="113" t="s">
        <v>261</v>
      </c>
      <c r="B59" s="114" t="s">
        <v>48</v>
      </c>
      <c r="C59" s="243" t="s">
        <v>536</v>
      </c>
      <c r="D59" s="243" t="s">
        <v>536</v>
      </c>
    </row>
    <row r="60" spans="1:4" ht="44.25" customHeight="1">
      <c r="A60" s="113" t="s">
        <v>300</v>
      </c>
      <c r="B60" s="114" t="s">
        <v>301</v>
      </c>
      <c r="C60" s="243" t="s">
        <v>536</v>
      </c>
      <c r="D60" s="243" t="s">
        <v>536</v>
      </c>
    </row>
    <row r="61" spans="1:4" ht="32.25" customHeight="1">
      <c r="A61" s="113" t="s">
        <v>302</v>
      </c>
      <c r="B61" s="114" t="s">
        <v>262</v>
      </c>
      <c r="C61" s="243" t="s">
        <v>536</v>
      </c>
      <c r="D61" s="243" t="s">
        <v>536</v>
      </c>
    </row>
    <row r="62" spans="1:4" ht="32.25" customHeight="1">
      <c r="A62" s="113" t="s">
        <v>119</v>
      </c>
      <c r="B62" s="114" t="s">
        <v>46</v>
      </c>
      <c r="C62" s="243" t="s">
        <v>536</v>
      </c>
      <c r="D62" s="243" t="s">
        <v>536</v>
      </c>
    </row>
    <row r="63" spans="1:4" ht="32.25" customHeight="1">
      <c r="A63" s="113" t="s">
        <v>263</v>
      </c>
      <c r="B63" s="114" t="s">
        <v>48</v>
      </c>
      <c r="C63" s="243" t="s">
        <v>536</v>
      </c>
      <c r="D63" s="243" t="s">
        <v>536</v>
      </c>
    </row>
    <row r="64" spans="1:4" ht="25.5" customHeight="1">
      <c r="A64" s="113" t="s">
        <v>270</v>
      </c>
      <c r="B64" s="114" t="s">
        <v>301</v>
      </c>
      <c r="C64" s="243" t="s">
        <v>536</v>
      </c>
      <c r="D64" s="243" t="s">
        <v>536</v>
      </c>
    </row>
    <row r="65" spans="1:4" ht="33" customHeight="1">
      <c r="A65" s="113" t="s">
        <v>303</v>
      </c>
      <c r="B65" s="114" t="s">
        <v>301</v>
      </c>
      <c r="C65" s="243" t="s">
        <v>536</v>
      </c>
      <c r="D65" s="243" t="s">
        <v>536</v>
      </c>
    </row>
    <row r="66" spans="1:4" ht="33" customHeight="1">
      <c r="A66" s="113" t="s">
        <v>302</v>
      </c>
      <c r="B66" s="114" t="s">
        <v>262</v>
      </c>
      <c r="C66" s="243" t="s">
        <v>536</v>
      </c>
      <c r="D66" s="243" t="s">
        <v>536</v>
      </c>
    </row>
    <row r="67" spans="1:4" ht="24.75" customHeight="1">
      <c r="A67" s="113" t="s">
        <v>119</v>
      </c>
      <c r="B67" s="114" t="s">
        <v>46</v>
      </c>
      <c r="C67" s="243" t="s">
        <v>536</v>
      </c>
      <c r="D67" s="243" t="s">
        <v>536</v>
      </c>
    </row>
    <row r="68" spans="1:4" ht="28.5" customHeight="1">
      <c r="A68" s="113" t="s">
        <v>263</v>
      </c>
      <c r="B68" s="114" t="s">
        <v>48</v>
      </c>
      <c r="C68" s="243" t="s">
        <v>536</v>
      </c>
      <c r="D68" s="243" t="s">
        <v>536</v>
      </c>
    </row>
    <row r="69" spans="1:4" ht="27.75" customHeight="1">
      <c r="A69" s="113" t="s">
        <v>270</v>
      </c>
      <c r="B69" s="114" t="s">
        <v>304</v>
      </c>
      <c r="C69" s="243" t="s">
        <v>536</v>
      </c>
      <c r="D69" s="243" t="s">
        <v>536</v>
      </c>
    </row>
    <row r="70" spans="1:4" ht="32.25" customHeight="1">
      <c r="A70" s="113" t="s">
        <v>305</v>
      </c>
      <c r="B70" s="114" t="s">
        <v>306</v>
      </c>
      <c r="C70" s="243" t="s">
        <v>536</v>
      </c>
      <c r="D70" s="243" t="s">
        <v>536</v>
      </c>
    </row>
    <row r="71" spans="1:4" ht="21.75" customHeight="1">
      <c r="A71" s="113" t="s">
        <v>260</v>
      </c>
      <c r="B71" s="114" t="s">
        <v>46</v>
      </c>
      <c r="C71" s="243" t="s">
        <v>536</v>
      </c>
      <c r="D71" s="243" t="s">
        <v>536</v>
      </c>
    </row>
    <row r="72" spans="1:4" ht="20.25" customHeight="1">
      <c r="A72" s="113" t="s">
        <v>261</v>
      </c>
      <c r="B72" s="114" t="s">
        <v>48</v>
      </c>
      <c r="C72" s="243" t="s">
        <v>536</v>
      </c>
      <c r="D72" s="243" t="s">
        <v>536</v>
      </c>
    </row>
    <row r="73" spans="1:4" ht="44.25" customHeight="1">
      <c r="A73" s="113" t="s">
        <v>307</v>
      </c>
      <c r="B73" s="114" t="s">
        <v>309</v>
      </c>
      <c r="C73" s="243" t="s">
        <v>536</v>
      </c>
      <c r="D73" s="243" t="s">
        <v>536</v>
      </c>
    </row>
    <row r="74" spans="1:4" ht="32.25" customHeight="1">
      <c r="A74" s="113" t="s">
        <v>308</v>
      </c>
      <c r="B74" s="114"/>
      <c r="C74" s="243" t="s">
        <v>536</v>
      </c>
      <c r="D74" s="243" t="s">
        <v>536</v>
      </c>
    </row>
    <row r="75" spans="1:4" ht="23.25" customHeight="1">
      <c r="A75" s="113" t="s">
        <v>119</v>
      </c>
      <c r="B75" s="114" t="s">
        <v>46</v>
      </c>
      <c r="C75" s="243" t="s">
        <v>536</v>
      </c>
      <c r="D75" s="243" t="s">
        <v>536</v>
      </c>
    </row>
    <row r="76" spans="1:4" ht="26.25" customHeight="1">
      <c r="A76" s="113" t="s">
        <v>263</v>
      </c>
      <c r="B76" s="114" t="s">
        <v>48</v>
      </c>
      <c r="C76" s="243" t="s">
        <v>536</v>
      </c>
      <c r="D76" s="243" t="s">
        <v>536</v>
      </c>
    </row>
    <row r="77" spans="1:4" ht="25.5" customHeight="1">
      <c r="A77" s="113" t="s">
        <v>271</v>
      </c>
      <c r="B77" s="114" t="s">
        <v>309</v>
      </c>
      <c r="C77" s="243" t="s">
        <v>536</v>
      </c>
      <c r="D77" s="243" t="s">
        <v>536</v>
      </c>
    </row>
    <row r="78" spans="1:4" ht="39" customHeight="1">
      <c r="A78" s="113" t="s">
        <v>310</v>
      </c>
      <c r="B78" s="114" t="s">
        <v>311</v>
      </c>
      <c r="C78" s="243" t="s">
        <v>536</v>
      </c>
      <c r="D78" s="243" t="s">
        <v>536</v>
      </c>
    </row>
    <row r="79" spans="1:4" ht="33.75" customHeight="1">
      <c r="A79" s="113" t="s">
        <v>308</v>
      </c>
      <c r="B79" s="114"/>
      <c r="C79" s="243" t="s">
        <v>536</v>
      </c>
      <c r="D79" s="243" t="s">
        <v>536</v>
      </c>
    </row>
    <row r="80" spans="1:4" ht="21" customHeight="1">
      <c r="A80" s="113" t="s">
        <v>119</v>
      </c>
      <c r="B80" s="114" t="s">
        <v>46</v>
      </c>
      <c r="C80" s="243" t="s">
        <v>536</v>
      </c>
      <c r="D80" s="243" t="s">
        <v>536</v>
      </c>
    </row>
    <row r="81" spans="1:4" ht="21" customHeight="1">
      <c r="A81" s="113" t="s">
        <v>263</v>
      </c>
      <c r="B81" s="114" t="s">
        <v>48</v>
      </c>
      <c r="C81" s="243" t="s">
        <v>536</v>
      </c>
      <c r="D81" s="243" t="s">
        <v>536</v>
      </c>
    </row>
    <row r="82" spans="1:4" ht="24.75" customHeight="1">
      <c r="A82" s="113" t="s">
        <v>271</v>
      </c>
      <c r="B82" s="114" t="s">
        <v>311</v>
      </c>
      <c r="C82" s="243" t="s">
        <v>536</v>
      </c>
      <c r="D82" s="243" t="s">
        <v>536</v>
      </c>
    </row>
    <row r="83" spans="1:4" ht="31.5" customHeight="1">
      <c r="A83" s="113" t="s">
        <v>312</v>
      </c>
      <c r="B83" s="114" t="s">
        <v>313</v>
      </c>
      <c r="C83" s="243" t="s">
        <v>536</v>
      </c>
      <c r="D83" s="243" t="s">
        <v>536</v>
      </c>
    </row>
    <row r="84" spans="1:4" ht="25.5" customHeight="1">
      <c r="A84" s="113" t="s">
        <v>260</v>
      </c>
      <c r="B84" s="114" t="s">
        <v>46</v>
      </c>
      <c r="C84" s="243" t="s">
        <v>536</v>
      </c>
      <c r="D84" s="243" t="s">
        <v>536</v>
      </c>
    </row>
    <row r="85" spans="1:4" ht="24.75" customHeight="1">
      <c r="A85" s="113" t="s">
        <v>261</v>
      </c>
      <c r="B85" s="114" t="s">
        <v>48</v>
      </c>
      <c r="C85" s="243" t="s">
        <v>536</v>
      </c>
      <c r="D85" s="243" t="s">
        <v>536</v>
      </c>
    </row>
    <row r="86" spans="1:4" ht="38.25" customHeight="1">
      <c r="A86" s="113" t="s">
        <v>314</v>
      </c>
      <c r="B86" s="114" t="s">
        <v>315</v>
      </c>
      <c r="C86" s="243" t="s">
        <v>536</v>
      </c>
      <c r="D86" s="243" t="s">
        <v>536</v>
      </c>
    </row>
    <row r="87" spans="1:4" ht="24.75" customHeight="1">
      <c r="A87" s="113" t="s">
        <v>316</v>
      </c>
      <c r="B87" s="114" t="s">
        <v>262</v>
      </c>
      <c r="C87" s="243" t="s">
        <v>536</v>
      </c>
      <c r="D87" s="243" t="s">
        <v>536</v>
      </c>
    </row>
    <row r="88" spans="1:4" ht="25.5" customHeight="1">
      <c r="A88" s="113" t="s">
        <v>119</v>
      </c>
      <c r="B88" s="114" t="s">
        <v>46</v>
      </c>
      <c r="C88" s="243" t="s">
        <v>536</v>
      </c>
      <c r="D88" s="243" t="s">
        <v>536</v>
      </c>
    </row>
    <row r="89" spans="1:4" ht="24" customHeight="1">
      <c r="A89" s="113" t="s">
        <v>263</v>
      </c>
      <c r="B89" s="114" t="s">
        <v>48</v>
      </c>
      <c r="C89" s="243" t="s">
        <v>536</v>
      </c>
      <c r="D89" s="243" t="s">
        <v>536</v>
      </c>
    </row>
    <row r="90" spans="1:4" ht="32.25" customHeight="1">
      <c r="A90" s="113" t="s">
        <v>318</v>
      </c>
      <c r="B90" s="114" t="s">
        <v>317</v>
      </c>
      <c r="C90" s="243" t="s">
        <v>536</v>
      </c>
      <c r="D90" s="243" t="s">
        <v>536</v>
      </c>
    </row>
    <row r="91" spans="1:4" ht="32.25" customHeight="1">
      <c r="A91" s="113" t="s">
        <v>316</v>
      </c>
      <c r="B91" s="114"/>
      <c r="C91" s="243" t="s">
        <v>536</v>
      </c>
      <c r="D91" s="243" t="s">
        <v>536</v>
      </c>
    </row>
    <row r="92" spans="1:4" ht="32.25" customHeight="1">
      <c r="A92" s="113" t="s">
        <v>119</v>
      </c>
      <c r="B92" s="114" t="s">
        <v>46</v>
      </c>
      <c r="C92" s="243" t="s">
        <v>536</v>
      </c>
      <c r="D92" s="243" t="s">
        <v>536</v>
      </c>
    </row>
    <row r="93" spans="1:4" ht="24.75" customHeight="1">
      <c r="A93" s="113" t="s">
        <v>263</v>
      </c>
      <c r="B93" s="114" t="s">
        <v>48</v>
      </c>
      <c r="C93" s="243" t="s">
        <v>536</v>
      </c>
      <c r="D93" s="243" t="s">
        <v>536</v>
      </c>
    </row>
    <row r="94" spans="1:4" ht="27" customHeight="1">
      <c r="A94" s="113" t="s">
        <v>272</v>
      </c>
      <c r="B94" s="114" t="s">
        <v>317</v>
      </c>
      <c r="C94" s="243" t="s">
        <v>536</v>
      </c>
      <c r="D94" s="243" t="s">
        <v>536</v>
      </c>
    </row>
    <row r="95" spans="1:4" ht="30.75" customHeight="1">
      <c r="A95" s="113" t="s">
        <v>466</v>
      </c>
      <c r="B95" s="114" t="s">
        <v>319</v>
      </c>
      <c r="C95" s="243" t="s">
        <v>536</v>
      </c>
      <c r="D95" s="243" t="s">
        <v>536</v>
      </c>
    </row>
    <row r="96" spans="1:4" ht="35.25" customHeight="1">
      <c r="A96" s="113" t="s">
        <v>321</v>
      </c>
      <c r="B96" s="114" t="s">
        <v>320</v>
      </c>
      <c r="C96" s="243" t="s">
        <v>536</v>
      </c>
      <c r="D96" s="243" t="s">
        <v>536</v>
      </c>
    </row>
    <row r="97" spans="1:4" ht="17.25" customHeight="1">
      <c r="A97" s="113" t="s">
        <v>89</v>
      </c>
      <c r="B97" s="114" t="s">
        <v>46</v>
      </c>
      <c r="C97" s="243" t="s">
        <v>536</v>
      </c>
      <c r="D97" s="243" t="s">
        <v>536</v>
      </c>
    </row>
    <row r="98" spans="1:4" ht="17.25" customHeight="1">
      <c r="A98" s="113" t="s">
        <v>85</v>
      </c>
      <c r="B98" s="114" t="s">
        <v>48</v>
      </c>
      <c r="C98" s="243" t="s">
        <v>536</v>
      </c>
      <c r="D98" s="243" t="s">
        <v>536</v>
      </c>
    </row>
    <row r="99" spans="1:4" ht="36" customHeight="1">
      <c r="A99" s="113" t="s">
        <v>322</v>
      </c>
      <c r="B99" s="114" t="s">
        <v>323</v>
      </c>
      <c r="C99" s="243" t="s">
        <v>536</v>
      </c>
      <c r="D99" s="243" t="s">
        <v>536</v>
      </c>
    </row>
    <row r="100" spans="1:4" ht="24" customHeight="1">
      <c r="A100" s="113" t="s">
        <v>89</v>
      </c>
      <c r="B100" s="114" t="s">
        <v>46</v>
      </c>
      <c r="C100" s="243" t="s">
        <v>536</v>
      </c>
      <c r="D100" s="243" t="s">
        <v>536</v>
      </c>
    </row>
    <row r="101" spans="1:4" ht="25.5" customHeight="1">
      <c r="A101" s="113" t="s">
        <v>85</v>
      </c>
      <c r="B101" s="114" t="s">
        <v>48</v>
      </c>
      <c r="C101" s="243" t="s">
        <v>536</v>
      </c>
      <c r="D101" s="243" t="s">
        <v>536</v>
      </c>
    </row>
    <row r="104" ht="31.5" customHeight="1"/>
    <row r="116" ht="47.25" customHeight="1"/>
    <row r="124" ht="47.25" customHeight="1"/>
  </sheetData>
  <sheetProtection/>
  <mergeCells count="2">
    <mergeCell ref="A1:D1"/>
    <mergeCell ref="A2:D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BCF87A"/>
  </sheetPr>
  <dimension ref="A1:IV16"/>
  <sheetViews>
    <sheetView view="pageBreakPreview" zoomScaleSheetLayoutView="100" zoomScalePageLayoutView="0" workbookViewId="0" topLeftCell="A4">
      <selection activeCell="A16" sqref="A16:F16"/>
    </sheetView>
  </sheetViews>
  <sheetFormatPr defaultColWidth="9.140625" defaultRowHeight="15"/>
  <cols>
    <col min="1" max="1" width="12.421875" style="124" customWidth="1"/>
    <col min="2" max="2" width="13.28125" style="124" customWidth="1"/>
    <col min="3" max="3" width="18.7109375" style="151" customWidth="1"/>
    <col min="4" max="4" width="32.421875" style="151" customWidth="1"/>
    <col min="5" max="5" width="16.421875" style="151" customWidth="1"/>
    <col min="6" max="6" width="24.00390625" style="151" customWidth="1"/>
    <col min="7" max="7" width="13.28125" style="124" customWidth="1"/>
    <col min="8" max="8" width="9.140625" style="51" customWidth="1"/>
    <col min="9" max="9" width="10.7109375" style="51" customWidth="1"/>
    <col min="10" max="10" width="13.8515625" style="51" customWidth="1"/>
    <col min="11" max="16384" width="9.140625" style="51" customWidth="1"/>
  </cols>
  <sheetData>
    <row r="1" spans="1:7" s="174" customFormat="1" ht="21" customHeight="1">
      <c r="A1" s="336" t="s">
        <v>548</v>
      </c>
      <c r="B1" s="336"/>
      <c r="C1" s="336"/>
      <c r="D1" s="336"/>
      <c r="E1" s="336"/>
      <c r="F1" s="336"/>
      <c r="G1" s="336"/>
    </row>
    <row r="2" spans="1:7" s="174" customFormat="1" ht="12">
      <c r="A2" s="337"/>
      <c r="B2" s="337"/>
      <c r="C2" s="337"/>
      <c r="D2" s="337"/>
      <c r="E2" s="337"/>
      <c r="F2" s="337"/>
      <c r="G2" s="337"/>
    </row>
    <row r="3" spans="1:7" s="174" customFormat="1" ht="12">
      <c r="A3" s="175" t="s">
        <v>324</v>
      </c>
      <c r="B3" s="175"/>
      <c r="C3" s="175"/>
      <c r="D3" s="207"/>
      <c r="E3" s="207"/>
      <c r="F3" s="202" t="s">
        <v>754</v>
      </c>
      <c r="G3" s="193" t="str">
        <f>+G7</f>
        <v>-</v>
      </c>
    </row>
    <row r="4" spans="4:7" s="174" customFormat="1" ht="12">
      <c r="D4" s="208"/>
      <c r="E4" s="208"/>
      <c r="F4" s="202" t="s">
        <v>755</v>
      </c>
      <c r="G4" s="193">
        <f>SUM(G8:G8)</f>
        <v>0</v>
      </c>
    </row>
    <row r="5" spans="1:7" s="66" customFormat="1" ht="12">
      <c r="A5" s="174" t="s">
        <v>325</v>
      </c>
      <c r="B5" s="174"/>
      <c r="C5" s="174"/>
      <c r="D5" s="208"/>
      <c r="E5" s="208"/>
      <c r="F5" s="202" t="s">
        <v>756</v>
      </c>
      <c r="G5" s="191">
        <v>0</v>
      </c>
    </row>
    <row r="6" spans="1:7" s="149" customFormat="1" ht="37.5" customHeight="1">
      <c r="A6" s="48" t="s">
        <v>326</v>
      </c>
      <c r="B6" s="48" t="s">
        <v>243</v>
      </c>
      <c r="C6" s="48" t="s">
        <v>327</v>
      </c>
      <c r="D6" s="48" t="s">
        <v>328</v>
      </c>
      <c r="E6" s="48" t="s">
        <v>224</v>
      </c>
      <c r="F6" s="48" t="s">
        <v>330</v>
      </c>
      <c r="G6" s="48" t="s">
        <v>329</v>
      </c>
    </row>
    <row r="7" spans="1:7" s="179" customFormat="1" ht="12">
      <c r="A7" s="183" t="s">
        <v>536</v>
      </c>
      <c r="B7" s="183" t="s">
        <v>536</v>
      </c>
      <c r="C7" s="183" t="s">
        <v>536</v>
      </c>
      <c r="D7" s="183" t="s">
        <v>536</v>
      </c>
      <c r="E7" s="183" t="s">
        <v>536</v>
      </c>
      <c r="F7" s="183" t="s">
        <v>536</v>
      </c>
      <c r="G7" s="183" t="s">
        <v>536</v>
      </c>
    </row>
    <row r="8" spans="1:7" s="179" customFormat="1" ht="12">
      <c r="A8" s="183" t="s">
        <v>536</v>
      </c>
      <c r="B8" s="183" t="s">
        <v>536</v>
      </c>
      <c r="C8" s="183" t="s">
        <v>536</v>
      </c>
      <c r="D8" s="183" t="s">
        <v>536</v>
      </c>
      <c r="E8" s="183" t="s">
        <v>536</v>
      </c>
      <c r="F8" s="183" t="s">
        <v>536</v>
      </c>
      <c r="G8" s="183" t="s">
        <v>536</v>
      </c>
    </row>
    <row r="9" spans="1:10" s="59" customFormat="1" ht="18" customHeight="1">
      <c r="A9" s="388" t="s">
        <v>253</v>
      </c>
      <c r="B9" s="388"/>
      <c r="C9" s="388"/>
      <c r="D9" s="388"/>
      <c r="E9" s="388"/>
      <c r="F9" s="388"/>
      <c r="G9" s="47">
        <f>SUM(G7:G8)</f>
        <v>0</v>
      </c>
      <c r="J9" s="150"/>
    </row>
    <row r="10" spans="1:7" ht="12">
      <c r="A10" s="337"/>
      <c r="B10" s="337"/>
      <c r="C10" s="337"/>
      <c r="D10" s="337"/>
      <c r="E10" s="337"/>
      <c r="F10" s="337"/>
      <c r="G10" s="337"/>
    </row>
    <row r="11" spans="1:7" ht="12">
      <c r="A11" s="242"/>
      <c r="B11" s="242"/>
      <c r="C11" s="242"/>
      <c r="D11" s="242"/>
      <c r="E11" s="242"/>
      <c r="F11" s="242"/>
      <c r="G11" s="242"/>
    </row>
    <row r="12" spans="1:256" s="76" customFormat="1" ht="12" customHeight="1">
      <c r="A12" s="174" t="s">
        <v>331</v>
      </c>
      <c r="B12" s="174"/>
      <c r="C12" s="174"/>
      <c r="D12" s="208"/>
      <c r="E12" s="208"/>
      <c r="F12" s="202" t="s">
        <v>754</v>
      </c>
      <c r="G12" s="192" t="e">
        <f>+G14+#REF!+#REF!</f>
        <v>#VALUE!</v>
      </c>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c r="BS12" s="337"/>
      <c r="BT12" s="337"/>
      <c r="BU12" s="337"/>
      <c r="BV12" s="337"/>
      <c r="BW12" s="337"/>
      <c r="BX12" s="337"/>
      <c r="BY12" s="337"/>
      <c r="BZ12" s="337"/>
      <c r="CA12" s="337"/>
      <c r="CB12" s="337"/>
      <c r="CC12" s="337"/>
      <c r="CD12" s="337"/>
      <c r="CE12" s="337"/>
      <c r="CF12" s="337"/>
      <c r="CG12" s="337"/>
      <c r="CH12" s="337"/>
      <c r="CI12" s="337"/>
      <c r="CJ12" s="337"/>
      <c r="CK12" s="337"/>
      <c r="CL12" s="337"/>
      <c r="CM12" s="337"/>
      <c r="CN12" s="337"/>
      <c r="CO12" s="337"/>
      <c r="CP12" s="337"/>
      <c r="CQ12" s="337"/>
      <c r="CR12" s="337"/>
      <c r="CS12" s="337"/>
      <c r="CT12" s="337"/>
      <c r="CU12" s="337"/>
      <c r="CV12" s="337"/>
      <c r="CW12" s="337"/>
      <c r="CX12" s="337"/>
      <c r="CY12" s="337"/>
      <c r="CZ12" s="337"/>
      <c r="DA12" s="337"/>
      <c r="DB12" s="337"/>
      <c r="DC12" s="337"/>
      <c r="DD12" s="337"/>
      <c r="DE12" s="337"/>
      <c r="DF12" s="337"/>
      <c r="DG12" s="337"/>
      <c r="DH12" s="337"/>
      <c r="DI12" s="337"/>
      <c r="DJ12" s="337"/>
      <c r="DK12" s="337"/>
      <c r="DL12" s="337"/>
      <c r="DM12" s="337"/>
      <c r="DN12" s="337"/>
      <c r="DO12" s="337"/>
      <c r="DP12" s="337"/>
      <c r="DQ12" s="337"/>
      <c r="DR12" s="337"/>
      <c r="DS12" s="337"/>
      <c r="DT12" s="337"/>
      <c r="DU12" s="337"/>
      <c r="DV12" s="337"/>
      <c r="DW12" s="337"/>
      <c r="DX12" s="337"/>
      <c r="DY12" s="337"/>
      <c r="DZ12" s="337"/>
      <c r="EA12" s="337"/>
      <c r="EB12" s="337"/>
      <c r="EC12" s="337"/>
      <c r="ED12" s="337"/>
      <c r="EE12" s="337"/>
      <c r="EF12" s="337"/>
      <c r="EG12" s="337"/>
      <c r="EH12" s="337"/>
      <c r="EI12" s="337"/>
      <c r="EJ12" s="337"/>
      <c r="EK12" s="337"/>
      <c r="EL12" s="337"/>
      <c r="EM12" s="337"/>
      <c r="EN12" s="337"/>
      <c r="EO12" s="337"/>
      <c r="EP12" s="337"/>
      <c r="EQ12" s="337"/>
      <c r="ER12" s="337"/>
      <c r="ES12" s="337"/>
      <c r="ET12" s="337"/>
      <c r="EU12" s="337"/>
      <c r="EV12" s="337"/>
      <c r="EW12" s="337"/>
      <c r="EX12" s="337"/>
      <c r="EY12" s="337"/>
      <c r="EZ12" s="337"/>
      <c r="FA12" s="337"/>
      <c r="FB12" s="337"/>
      <c r="FC12" s="337"/>
      <c r="FD12" s="337"/>
      <c r="FE12" s="337"/>
      <c r="FF12" s="337"/>
      <c r="FG12" s="337"/>
      <c r="FH12" s="337"/>
      <c r="FI12" s="337"/>
      <c r="FJ12" s="337"/>
      <c r="FK12" s="337"/>
      <c r="FL12" s="337"/>
      <c r="FM12" s="337"/>
      <c r="FN12" s="337"/>
      <c r="FO12" s="337"/>
      <c r="FP12" s="337"/>
      <c r="FQ12" s="337"/>
      <c r="FR12" s="337"/>
      <c r="FS12" s="337"/>
      <c r="FT12" s="337"/>
      <c r="FU12" s="337"/>
      <c r="FV12" s="337"/>
      <c r="FW12" s="337"/>
      <c r="FX12" s="337"/>
      <c r="FY12" s="337"/>
      <c r="FZ12" s="337"/>
      <c r="GA12" s="337"/>
      <c r="GB12" s="337"/>
      <c r="GC12" s="337"/>
      <c r="GD12" s="337"/>
      <c r="GE12" s="337"/>
      <c r="GF12" s="337"/>
      <c r="GG12" s="337"/>
      <c r="GH12" s="337"/>
      <c r="GI12" s="337"/>
      <c r="GJ12" s="337"/>
      <c r="GK12" s="337"/>
      <c r="GL12" s="337"/>
      <c r="GM12" s="337"/>
      <c r="GN12" s="337"/>
      <c r="GO12" s="337"/>
      <c r="GP12" s="337"/>
      <c r="GQ12" s="337"/>
      <c r="GR12" s="337"/>
      <c r="GS12" s="337"/>
      <c r="GT12" s="337"/>
      <c r="GU12" s="337"/>
      <c r="GV12" s="337"/>
      <c r="GW12" s="337"/>
      <c r="GX12" s="337"/>
      <c r="GY12" s="337"/>
      <c r="GZ12" s="337"/>
      <c r="HA12" s="337"/>
      <c r="HB12" s="337"/>
      <c r="HC12" s="337"/>
      <c r="HD12" s="337"/>
      <c r="HE12" s="337"/>
      <c r="HF12" s="337"/>
      <c r="HG12" s="337"/>
      <c r="HH12" s="337"/>
      <c r="HI12" s="337"/>
      <c r="HJ12" s="337"/>
      <c r="HK12" s="337"/>
      <c r="HL12" s="337"/>
      <c r="HM12" s="337"/>
      <c r="HN12" s="337"/>
      <c r="HO12" s="337"/>
      <c r="HP12" s="337"/>
      <c r="HQ12" s="337"/>
      <c r="HR12" s="337"/>
      <c r="HS12" s="337"/>
      <c r="HT12" s="337"/>
      <c r="HU12" s="337"/>
      <c r="HV12" s="337"/>
      <c r="HW12" s="337"/>
      <c r="HX12" s="337"/>
      <c r="HY12" s="337"/>
      <c r="HZ12" s="337"/>
      <c r="IA12" s="337"/>
      <c r="IB12" s="337"/>
      <c r="IC12" s="337"/>
      <c r="ID12" s="337"/>
      <c r="IE12" s="337"/>
      <c r="IF12" s="337"/>
      <c r="IG12" s="337"/>
      <c r="IH12" s="337"/>
      <c r="II12" s="337"/>
      <c r="IJ12" s="337"/>
      <c r="IK12" s="337"/>
      <c r="IL12" s="337"/>
      <c r="IM12" s="337"/>
      <c r="IN12" s="337"/>
      <c r="IO12" s="337"/>
      <c r="IP12" s="337"/>
      <c r="IQ12" s="337"/>
      <c r="IR12" s="337"/>
      <c r="IS12" s="337"/>
      <c r="IT12" s="337"/>
      <c r="IU12" s="337"/>
      <c r="IV12" s="337"/>
    </row>
    <row r="13" spans="1:7" s="149" customFormat="1" ht="45" customHeight="1">
      <c r="A13" s="48" t="s">
        <v>326</v>
      </c>
      <c r="B13" s="48" t="s">
        <v>243</v>
      </c>
      <c r="C13" s="48" t="s">
        <v>327</v>
      </c>
      <c r="D13" s="48" t="s">
        <v>333</v>
      </c>
      <c r="E13" s="48" t="s">
        <v>332</v>
      </c>
      <c r="F13" s="48" t="s">
        <v>334</v>
      </c>
      <c r="G13" s="48" t="s">
        <v>329</v>
      </c>
    </row>
    <row r="14" spans="1:7" s="179" customFormat="1" ht="12">
      <c r="A14" s="183" t="s">
        <v>536</v>
      </c>
      <c r="B14" s="183" t="s">
        <v>536</v>
      </c>
      <c r="C14" s="183" t="s">
        <v>536</v>
      </c>
      <c r="D14" s="183" t="s">
        <v>536</v>
      </c>
      <c r="E14" s="183" t="s">
        <v>536</v>
      </c>
      <c r="F14" s="183" t="s">
        <v>536</v>
      </c>
      <c r="G14" s="183" t="s">
        <v>536</v>
      </c>
    </row>
    <row r="15" spans="1:7" s="179" customFormat="1" ht="12">
      <c r="A15" s="183" t="s">
        <v>536</v>
      </c>
      <c r="B15" s="183" t="s">
        <v>536</v>
      </c>
      <c r="C15" s="183" t="s">
        <v>536</v>
      </c>
      <c r="D15" s="183" t="s">
        <v>536</v>
      </c>
      <c r="E15" s="183" t="s">
        <v>536</v>
      </c>
      <c r="F15" s="183" t="s">
        <v>536</v>
      </c>
      <c r="G15" s="183" t="s">
        <v>536</v>
      </c>
    </row>
    <row r="16" spans="1:7" s="59" customFormat="1" ht="21.75" customHeight="1">
      <c r="A16" s="388" t="s">
        <v>253</v>
      </c>
      <c r="B16" s="388"/>
      <c r="C16" s="388"/>
      <c r="D16" s="388"/>
      <c r="E16" s="388"/>
      <c r="F16" s="388"/>
      <c r="G16" s="47">
        <f>SUM(G14:G15)</f>
        <v>0</v>
      </c>
    </row>
  </sheetData>
  <sheetProtection/>
  <mergeCells count="41">
    <mergeCell ref="GH12:GN12"/>
    <mergeCell ref="IE12:IK12"/>
    <mergeCell ref="IL12:IR12"/>
    <mergeCell ref="ED12:EJ12"/>
    <mergeCell ref="EK12:EQ12"/>
    <mergeCell ref="ER12:EX12"/>
    <mergeCell ref="EY12:FE12"/>
    <mergeCell ref="FF12:FL12"/>
    <mergeCell ref="DW12:EC12"/>
    <mergeCell ref="IS12:IV12"/>
    <mergeCell ref="GO12:GU12"/>
    <mergeCell ref="GV12:HB12"/>
    <mergeCell ref="HC12:HI12"/>
    <mergeCell ref="HJ12:HP12"/>
    <mergeCell ref="HQ12:HW12"/>
    <mergeCell ref="HX12:ID12"/>
    <mergeCell ref="FT12:FZ12"/>
    <mergeCell ref="GA12:GG12"/>
    <mergeCell ref="BL12:BR12"/>
    <mergeCell ref="BS12:BY12"/>
    <mergeCell ref="BZ12:CF12"/>
    <mergeCell ref="CG12:CM12"/>
    <mergeCell ref="FM12:FS12"/>
    <mergeCell ref="CN12:CT12"/>
    <mergeCell ref="CU12:DA12"/>
    <mergeCell ref="DB12:DH12"/>
    <mergeCell ref="DI12:DO12"/>
    <mergeCell ref="DP12:DV12"/>
    <mergeCell ref="V12:AB12"/>
    <mergeCell ref="AC12:AI12"/>
    <mergeCell ref="AJ12:AP12"/>
    <mergeCell ref="AQ12:AW12"/>
    <mergeCell ref="AX12:BD12"/>
    <mergeCell ref="BE12:BK12"/>
    <mergeCell ref="A16:F16"/>
    <mergeCell ref="A10:G10"/>
    <mergeCell ref="H12:N12"/>
    <mergeCell ref="O12:U12"/>
    <mergeCell ref="A1:G1"/>
    <mergeCell ref="A2:G2"/>
    <mergeCell ref="A9:F9"/>
  </mergeCell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BCF87A"/>
  </sheetPr>
  <dimension ref="A1:K31"/>
  <sheetViews>
    <sheetView view="pageBreakPreview" zoomScaleSheetLayoutView="100" zoomScalePageLayoutView="0" workbookViewId="0" topLeftCell="A13">
      <selection activeCell="E26" sqref="E26"/>
    </sheetView>
  </sheetViews>
  <sheetFormatPr defaultColWidth="9.140625" defaultRowHeight="15"/>
  <cols>
    <col min="1" max="1" width="8.28125" style="79" customWidth="1"/>
    <col min="2" max="2" width="9.7109375" style="79" customWidth="1"/>
    <col min="3" max="3" width="9.140625" style="79" customWidth="1"/>
    <col min="4" max="4" width="15.57421875" style="79" customWidth="1"/>
    <col min="5" max="5" width="11.57421875" style="79" customWidth="1"/>
    <col min="6" max="6" width="22.140625" style="79" customWidth="1"/>
    <col min="7" max="7" width="8.7109375" style="79" customWidth="1"/>
    <col min="8" max="8" width="8.140625" style="79" customWidth="1"/>
    <col min="9" max="9" width="19.00390625" style="79" customWidth="1"/>
    <col min="10" max="10" width="10.7109375" style="79" customWidth="1"/>
    <col min="11" max="11" width="10.28125" style="79" customWidth="1"/>
    <col min="12" max="16384" width="9.140625" style="22" customWidth="1"/>
  </cols>
  <sheetData>
    <row r="1" spans="1:11" ht="27" customHeight="1">
      <c r="A1" s="390" t="s">
        <v>335</v>
      </c>
      <c r="B1" s="390"/>
      <c r="C1" s="390"/>
      <c r="D1" s="390"/>
      <c r="E1" s="390"/>
      <c r="F1" s="390"/>
      <c r="G1" s="390"/>
      <c r="H1" s="390"/>
      <c r="I1" s="390"/>
      <c r="J1" s="390"/>
      <c r="K1" s="390"/>
    </row>
    <row r="2" spans="1:11" ht="12">
      <c r="A2" s="389"/>
      <c r="B2" s="389"/>
      <c r="C2" s="389"/>
      <c r="D2" s="389"/>
      <c r="E2" s="389"/>
      <c r="F2" s="389"/>
      <c r="G2" s="389"/>
      <c r="H2" s="389"/>
      <c r="I2" s="389"/>
      <c r="J2" s="389"/>
      <c r="K2" s="389"/>
    </row>
    <row r="3" spans="1:11" s="77" customFormat="1" ht="12">
      <c r="A3" s="389" t="s">
        <v>325</v>
      </c>
      <c r="B3" s="389"/>
      <c r="C3" s="389"/>
      <c r="D3" s="389"/>
      <c r="E3" s="389"/>
      <c r="F3" s="389"/>
      <c r="G3" s="389"/>
      <c r="H3" s="389"/>
      <c r="I3" s="389"/>
      <c r="J3" s="389"/>
      <c r="K3" s="389"/>
    </row>
    <row r="4" spans="1:11" s="31" customFormat="1" ht="63.75" customHeight="1">
      <c r="A4" s="43" t="s">
        <v>326</v>
      </c>
      <c r="B4" s="43" t="s">
        <v>336</v>
      </c>
      <c r="C4" s="43" t="s">
        <v>547</v>
      </c>
      <c r="D4" s="43" t="s">
        <v>337</v>
      </c>
      <c r="E4" s="43" t="s">
        <v>338</v>
      </c>
      <c r="F4" s="43" t="s">
        <v>339</v>
      </c>
      <c r="G4" s="43" t="s">
        <v>340</v>
      </c>
      <c r="H4" s="43" t="s">
        <v>547</v>
      </c>
      <c r="I4" s="43" t="s">
        <v>468</v>
      </c>
      <c r="J4" s="43" t="s">
        <v>342</v>
      </c>
      <c r="K4" s="43" t="s">
        <v>469</v>
      </c>
    </row>
    <row r="5" spans="1:11" s="24" customFormat="1" ht="12">
      <c r="A5" s="80" t="s">
        <v>536</v>
      </c>
      <c r="B5" s="80" t="s">
        <v>536</v>
      </c>
      <c r="C5" s="80" t="s">
        <v>536</v>
      </c>
      <c r="D5" s="80" t="s">
        <v>536</v>
      </c>
      <c r="E5" s="80" t="s">
        <v>536</v>
      </c>
      <c r="F5" s="80" t="s">
        <v>536</v>
      </c>
      <c r="G5" s="80" t="s">
        <v>536</v>
      </c>
      <c r="H5" s="80" t="s">
        <v>536</v>
      </c>
      <c r="I5" s="80" t="s">
        <v>536</v>
      </c>
      <c r="J5" s="80" t="s">
        <v>536</v>
      </c>
      <c r="K5" s="80" t="s">
        <v>536</v>
      </c>
    </row>
    <row r="6" spans="1:11" ht="12">
      <c r="A6" s="80" t="s">
        <v>536</v>
      </c>
      <c r="B6" s="80" t="s">
        <v>536</v>
      </c>
      <c r="C6" s="80" t="s">
        <v>536</v>
      </c>
      <c r="D6" s="80" t="s">
        <v>536</v>
      </c>
      <c r="E6" s="80" t="s">
        <v>536</v>
      </c>
      <c r="F6" s="80" t="s">
        <v>536</v>
      </c>
      <c r="G6" s="80" t="s">
        <v>536</v>
      </c>
      <c r="H6" s="80" t="s">
        <v>536</v>
      </c>
      <c r="I6" s="80" t="s">
        <v>536</v>
      </c>
      <c r="J6" s="80" t="s">
        <v>536</v>
      </c>
      <c r="K6" s="80" t="s">
        <v>536</v>
      </c>
    </row>
    <row r="7" spans="1:11" ht="22.5" customHeight="1">
      <c r="A7" s="391" t="s">
        <v>344</v>
      </c>
      <c r="B7" s="392"/>
      <c r="C7" s="392"/>
      <c r="D7" s="392"/>
      <c r="E7" s="392"/>
      <c r="F7" s="392"/>
      <c r="G7" s="392"/>
      <c r="H7" s="392"/>
      <c r="I7" s="393"/>
      <c r="J7" s="81">
        <f>SUM(J5:J6)</f>
        <v>0</v>
      </c>
      <c r="K7" s="81">
        <f>SUM(K5:K6)</f>
        <v>0</v>
      </c>
    </row>
    <row r="8" spans="1:11" ht="12">
      <c r="A8" s="389"/>
      <c r="B8" s="389"/>
      <c r="C8" s="389"/>
      <c r="D8" s="389"/>
      <c r="E8" s="389"/>
      <c r="F8" s="389"/>
      <c r="G8" s="389"/>
      <c r="H8" s="389"/>
      <c r="I8" s="389"/>
      <c r="J8" s="389"/>
      <c r="K8" s="389"/>
    </row>
    <row r="9" spans="1:11" s="77" customFormat="1" ht="16.5" customHeight="1">
      <c r="A9" s="389" t="s">
        <v>331</v>
      </c>
      <c r="B9" s="389"/>
      <c r="C9" s="389"/>
      <c r="D9" s="389"/>
      <c r="E9" s="389"/>
      <c r="F9" s="389"/>
      <c r="G9" s="389"/>
      <c r="H9" s="389"/>
      <c r="I9" s="389"/>
      <c r="J9" s="389"/>
      <c r="K9" s="389"/>
    </row>
    <row r="10" spans="1:11" s="37" customFormat="1" ht="63" customHeight="1">
      <c r="A10" s="58" t="s">
        <v>326</v>
      </c>
      <c r="B10" s="58" t="s">
        <v>336</v>
      </c>
      <c r="C10" s="43" t="s">
        <v>547</v>
      </c>
      <c r="D10" s="58" t="s">
        <v>502</v>
      </c>
      <c r="E10" s="249" t="s">
        <v>332</v>
      </c>
      <c r="F10" s="58" t="s">
        <v>549</v>
      </c>
      <c r="G10" s="58" t="s">
        <v>340</v>
      </c>
      <c r="H10" s="43" t="s">
        <v>547</v>
      </c>
      <c r="I10" s="58" t="s">
        <v>468</v>
      </c>
      <c r="J10" s="58" t="s">
        <v>342</v>
      </c>
      <c r="K10" s="58" t="s">
        <v>469</v>
      </c>
    </row>
    <row r="11" spans="1:11" s="24" customFormat="1" ht="12">
      <c r="A11" s="80" t="s">
        <v>536</v>
      </c>
      <c r="B11" s="80" t="s">
        <v>536</v>
      </c>
      <c r="C11" s="80" t="s">
        <v>536</v>
      </c>
      <c r="D11" s="80" t="s">
        <v>536</v>
      </c>
      <c r="E11" s="80" t="s">
        <v>536</v>
      </c>
      <c r="F11" s="80" t="s">
        <v>536</v>
      </c>
      <c r="G11" s="80" t="s">
        <v>536</v>
      </c>
      <c r="H11" s="80" t="s">
        <v>536</v>
      </c>
      <c r="I11" s="80" t="s">
        <v>536</v>
      </c>
      <c r="J11" s="80" t="s">
        <v>536</v>
      </c>
      <c r="K11" s="80" t="s">
        <v>536</v>
      </c>
    </row>
    <row r="12" spans="1:11" ht="12">
      <c r="A12" s="80" t="s">
        <v>536</v>
      </c>
      <c r="B12" s="80" t="s">
        <v>536</v>
      </c>
      <c r="C12" s="80" t="s">
        <v>536</v>
      </c>
      <c r="D12" s="80" t="s">
        <v>536</v>
      </c>
      <c r="E12" s="80" t="s">
        <v>536</v>
      </c>
      <c r="F12" s="80" t="s">
        <v>536</v>
      </c>
      <c r="G12" s="80" t="s">
        <v>536</v>
      </c>
      <c r="H12" s="80" t="s">
        <v>536</v>
      </c>
      <c r="I12" s="80" t="s">
        <v>536</v>
      </c>
      <c r="J12" s="80" t="s">
        <v>536</v>
      </c>
      <c r="K12" s="80" t="s">
        <v>536</v>
      </c>
    </row>
    <row r="13" spans="1:11" ht="22.5" customHeight="1">
      <c r="A13" s="391" t="s">
        <v>344</v>
      </c>
      <c r="B13" s="392"/>
      <c r="C13" s="392"/>
      <c r="D13" s="392"/>
      <c r="E13" s="392"/>
      <c r="F13" s="392"/>
      <c r="G13" s="392"/>
      <c r="H13" s="392"/>
      <c r="I13" s="393"/>
      <c r="J13" s="81">
        <f>SUM(J11:J12)</f>
        <v>0</v>
      </c>
      <c r="K13" s="81">
        <f>SUM(K11:K12)</f>
        <v>0</v>
      </c>
    </row>
    <row r="14" spans="1:11" ht="13.5" customHeight="1">
      <c r="A14" s="389"/>
      <c r="B14" s="389"/>
      <c r="C14" s="389"/>
      <c r="D14" s="389"/>
      <c r="E14" s="389"/>
      <c r="F14" s="389"/>
      <c r="G14" s="389"/>
      <c r="H14" s="389"/>
      <c r="I14" s="389"/>
      <c r="J14" s="389"/>
      <c r="K14" s="389"/>
    </row>
    <row r="15" spans="1:11" ht="13.5" customHeight="1">
      <c r="A15" s="173"/>
      <c r="B15" s="173"/>
      <c r="C15" s="173"/>
      <c r="D15" s="173"/>
      <c r="E15" s="173"/>
      <c r="F15" s="173"/>
      <c r="G15" s="173"/>
      <c r="H15" s="173"/>
      <c r="I15" s="173"/>
      <c r="J15" s="173"/>
      <c r="K15" s="173"/>
    </row>
    <row r="16" spans="1:11" ht="13.5" customHeight="1">
      <c r="A16" s="173"/>
      <c r="B16" s="173"/>
      <c r="C16" s="173"/>
      <c r="D16" s="173"/>
      <c r="E16" s="173"/>
      <c r="F16" s="173"/>
      <c r="G16" s="173"/>
      <c r="H16" s="173"/>
      <c r="I16" s="173"/>
      <c r="J16" s="173"/>
      <c r="K16" s="173"/>
    </row>
    <row r="17" spans="1:11" ht="29.25" customHeight="1">
      <c r="A17" s="390" t="s">
        <v>345</v>
      </c>
      <c r="B17" s="390"/>
      <c r="C17" s="390"/>
      <c r="D17" s="390"/>
      <c r="E17" s="390"/>
      <c r="F17" s="390"/>
      <c r="G17" s="390"/>
      <c r="H17" s="390"/>
      <c r="I17" s="390"/>
      <c r="J17" s="390"/>
      <c r="K17" s="390"/>
    </row>
    <row r="18" spans="1:11" ht="15" customHeight="1">
      <c r="A18" s="389"/>
      <c r="B18" s="389"/>
      <c r="C18" s="389"/>
      <c r="D18" s="389"/>
      <c r="E18" s="389"/>
      <c r="F18" s="389"/>
      <c r="G18" s="389"/>
      <c r="H18" s="389"/>
      <c r="I18" s="389"/>
      <c r="J18" s="389"/>
      <c r="K18" s="389"/>
    </row>
    <row r="19" spans="1:11" s="77" customFormat="1" ht="16.5" customHeight="1">
      <c r="A19" s="389" t="s">
        <v>325</v>
      </c>
      <c r="B19" s="389"/>
      <c r="C19" s="389"/>
      <c r="D19" s="389"/>
      <c r="E19" s="389"/>
      <c r="F19" s="389"/>
      <c r="G19" s="389"/>
      <c r="H19" s="389"/>
      <c r="I19" s="389"/>
      <c r="J19" s="389"/>
      <c r="K19" s="389"/>
    </row>
    <row r="20" spans="1:11" s="31" customFormat="1" ht="54.75" customHeight="1">
      <c r="A20" s="43" t="s">
        <v>326</v>
      </c>
      <c r="B20" s="43" t="s">
        <v>523</v>
      </c>
      <c r="C20" s="43" t="s">
        <v>547</v>
      </c>
      <c r="D20" s="43" t="s">
        <v>337</v>
      </c>
      <c r="E20" s="43" t="s">
        <v>338</v>
      </c>
      <c r="F20" s="43" t="s">
        <v>339</v>
      </c>
      <c r="G20" s="43" t="s">
        <v>340</v>
      </c>
      <c r="H20" s="43" t="s">
        <v>547</v>
      </c>
      <c r="I20" s="43" t="s">
        <v>341</v>
      </c>
      <c r="J20" s="43" t="s">
        <v>342</v>
      </c>
      <c r="K20" s="200" t="s">
        <v>469</v>
      </c>
    </row>
    <row r="21" spans="1:11" s="24" customFormat="1" ht="12">
      <c r="A21" s="80" t="s">
        <v>536</v>
      </c>
      <c r="B21" s="80" t="s">
        <v>536</v>
      </c>
      <c r="C21" s="80" t="s">
        <v>536</v>
      </c>
      <c r="D21" s="80" t="s">
        <v>536</v>
      </c>
      <c r="E21" s="80" t="s">
        <v>536</v>
      </c>
      <c r="F21" s="80" t="s">
        <v>536</v>
      </c>
      <c r="G21" s="80" t="s">
        <v>536</v>
      </c>
      <c r="H21" s="80" t="s">
        <v>536</v>
      </c>
      <c r="I21" s="80" t="s">
        <v>536</v>
      </c>
      <c r="J21" s="80" t="s">
        <v>536</v>
      </c>
      <c r="K21" s="80" t="s">
        <v>536</v>
      </c>
    </row>
    <row r="22" spans="1:11" ht="12">
      <c r="A22" s="80" t="s">
        <v>536</v>
      </c>
      <c r="B22" s="80" t="s">
        <v>536</v>
      </c>
      <c r="C22" s="80" t="s">
        <v>536</v>
      </c>
      <c r="D22" s="80" t="s">
        <v>536</v>
      </c>
      <c r="E22" s="80" t="s">
        <v>536</v>
      </c>
      <c r="F22" s="80" t="s">
        <v>536</v>
      </c>
      <c r="G22" s="80" t="s">
        <v>536</v>
      </c>
      <c r="H22" s="80" t="s">
        <v>536</v>
      </c>
      <c r="I22" s="80" t="s">
        <v>536</v>
      </c>
      <c r="J22" s="80" t="s">
        <v>536</v>
      </c>
      <c r="K22" s="80" t="s">
        <v>536</v>
      </c>
    </row>
    <row r="23" spans="1:11" ht="22.5" customHeight="1">
      <c r="A23" s="391" t="s">
        <v>344</v>
      </c>
      <c r="B23" s="392"/>
      <c r="C23" s="392"/>
      <c r="D23" s="392"/>
      <c r="E23" s="392"/>
      <c r="F23" s="392"/>
      <c r="G23" s="392"/>
      <c r="H23" s="392"/>
      <c r="I23" s="393"/>
      <c r="J23" s="81">
        <f>SUM(J21:J22)</f>
        <v>0</v>
      </c>
      <c r="K23" s="81">
        <f>SUM(K21:K22)</f>
        <v>0</v>
      </c>
    </row>
    <row r="24" spans="1:11" ht="12">
      <c r="A24" s="389"/>
      <c r="B24" s="389"/>
      <c r="C24" s="389"/>
      <c r="D24" s="389"/>
      <c r="E24" s="389"/>
      <c r="F24" s="389"/>
      <c r="G24" s="389"/>
      <c r="H24" s="389"/>
      <c r="I24" s="389"/>
      <c r="J24" s="389"/>
      <c r="K24" s="389"/>
    </row>
    <row r="25" spans="1:11" s="77" customFormat="1" ht="16.5" customHeight="1">
      <c r="A25" s="389" t="s">
        <v>331</v>
      </c>
      <c r="B25" s="389"/>
      <c r="C25" s="389"/>
      <c r="D25" s="389"/>
      <c r="E25" s="389"/>
      <c r="F25" s="389"/>
      <c r="G25" s="389"/>
      <c r="H25" s="389"/>
      <c r="I25" s="389"/>
      <c r="J25" s="389"/>
      <c r="K25" s="389"/>
    </row>
    <row r="26" spans="1:11" s="31" customFormat="1" ht="65.25" customHeight="1">
      <c r="A26" s="43" t="s">
        <v>326</v>
      </c>
      <c r="B26" s="43" t="s">
        <v>336</v>
      </c>
      <c r="C26" s="43" t="s">
        <v>547</v>
      </c>
      <c r="D26" s="43" t="s">
        <v>502</v>
      </c>
      <c r="E26" s="42" t="s">
        <v>332</v>
      </c>
      <c r="F26" s="58" t="s">
        <v>549</v>
      </c>
      <c r="G26" s="43" t="s">
        <v>340</v>
      </c>
      <c r="H26" s="43" t="s">
        <v>547</v>
      </c>
      <c r="I26" s="43" t="s">
        <v>468</v>
      </c>
      <c r="J26" s="43" t="s">
        <v>342</v>
      </c>
      <c r="K26" s="200" t="s">
        <v>469</v>
      </c>
    </row>
    <row r="27" spans="1:11" ht="12">
      <c r="A27" s="80" t="s">
        <v>536</v>
      </c>
      <c r="B27" s="80" t="s">
        <v>536</v>
      </c>
      <c r="C27" s="80" t="s">
        <v>536</v>
      </c>
      <c r="D27" s="80" t="s">
        <v>536</v>
      </c>
      <c r="E27" s="80" t="s">
        <v>536</v>
      </c>
      <c r="F27" s="80" t="s">
        <v>536</v>
      </c>
      <c r="G27" s="80" t="s">
        <v>536</v>
      </c>
      <c r="H27" s="80" t="s">
        <v>536</v>
      </c>
      <c r="I27" s="80" t="s">
        <v>536</v>
      </c>
      <c r="J27" s="80" t="s">
        <v>536</v>
      </c>
      <c r="K27" s="80" t="s">
        <v>536</v>
      </c>
    </row>
    <row r="28" spans="1:11" ht="12">
      <c r="A28" s="80" t="s">
        <v>536</v>
      </c>
      <c r="B28" s="80" t="s">
        <v>536</v>
      </c>
      <c r="C28" s="80" t="s">
        <v>536</v>
      </c>
      <c r="D28" s="80" t="s">
        <v>536</v>
      </c>
      <c r="E28" s="80" t="s">
        <v>536</v>
      </c>
      <c r="F28" s="80" t="s">
        <v>536</v>
      </c>
      <c r="G28" s="80" t="s">
        <v>536</v>
      </c>
      <c r="H28" s="80" t="s">
        <v>536</v>
      </c>
      <c r="I28" s="80" t="s">
        <v>536</v>
      </c>
      <c r="J28" s="80" t="s">
        <v>536</v>
      </c>
      <c r="K28" s="80" t="s">
        <v>536</v>
      </c>
    </row>
    <row r="29" spans="1:11" ht="22.5" customHeight="1">
      <c r="A29" s="391" t="s">
        <v>344</v>
      </c>
      <c r="B29" s="392"/>
      <c r="C29" s="392"/>
      <c r="D29" s="392"/>
      <c r="E29" s="392"/>
      <c r="F29" s="392"/>
      <c r="G29" s="392"/>
      <c r="H29" s="392"/>
      <c r="I29" s="393"/>
      <c r="J29" s="81">
        <f>SUM(J28:J28)</f>
        <v>0</v>
      </c>
      <c r="K29" s="81">
        <f>SUM(K28:K28)</f>
        <v>0</v>
      </c>
    </row>
    <row r="31" spans="1:11" ht="12">
      <c r="A31" s="83"/>
      <c r="B31" s="83"/>
      <c r="C31" s="83"/>
      <c r="D31" s="83"/>
      <c r="E31" s="83"/>
      <c r="F31" s="83"/>
      <c r="G31" s="83"/>
      <c r="H31" s="83"/>
      <c r="I31" s="83"/>
      <c r="J31" s="83"/>
      <c r="K31" s="83"/>
    </row>
  </sheetData>
  <sheetProtection/>
  <mergeCells count="15">
    <mergeCell ref="A19:K19"/>
    <mergeCell ref="A18:K18"/>
    <mergeCell ref="A23:I23"/>
    <mergeCell ref="A24:K24"/>
    <mergeCell ref="A25:K25"/>
    <mergeCell ref="A29:I29"/>
    <mergeCell ref="A2:K2"/>
    <mergeCell ref="A3:K3"/>
    <mergeCell ref="A1:K1"/>
    <mergeCell ref="A17:K17"/>
    <mergeCell ref="A8:K8"/>
    <mergeCell ref="A9:K9"/>
    <mergeCell ref="A14:K14"/>
    <mergeCell ref="A7:I7"/>
    <mergeCell ref="A13:I13"/>
  </mergeCells>
  <printOptions/>
  <pageMargins left="0.31496062992125984" right="0.31496062992125984" top="0.7480314960629921" bottom="0.7480314960629921" header="0.31496062992125984" footer="0.31496062992125984"/>
  <pageSetup horizontalDpi="600" verticalDpi="600" orientation="landscape" paperSize="9" r:id="rId1"/>
  <rowBreaks count="1" manualBreakCount="1">
    <brk id="16" max="10" man="1"/>
  </rowBreaks>
</worksheet>
</file>

<file path=xl/worksheets/sheet9.xml><?xml version="1.0" encoding="utf-8"?>
<worksheet xmlns="http://schemas.openxmlformats.org/spreadsheetml/2006/main" xmlns:r="http://schemas.openxmlformats.org/officeDocument/2006/relationships">
  <sheetPr>
    <tabColor rgb="FFBCF87A"/>
  </sheetPr>
  <dimension ref="A1:G14"/>
  <sheetViews>
    <sheetView view="pageBreakPreview" zoomScaleSheetLayoutView="100" zoomScalePageLayoutView="0" workbookViewId="0" topLeftCell="A1">
      <selection activeCell="C19" sqref="C19"/>
    </sheetView>
  </sheetViews>
  <sheetFormatPr defaultColWidth="9.140625" defaultRowHeight="15"/>
  <cols>
    <col min="1" max="1" width="11.00390625" style="187" customWidth="1"/>
    <col min="2" max="2" width="23.421875" style="187" customWidth="1"/>
    <col min="3" max="3" width="12.00390625" style="187" customWidth="1"/>
    <col min="4" max="4" width="29.140625" style="187" customWidth="1"/>
    <col min="5" max="5" width="16.8515625" style="187" customWidth="1"/>
    <col min="6" max="6" width="23.57421875" style="187" customWidth="1"/>
    <col min="7" max="7" width="13.28125" style="188" customWidth="1"/>
    <col min="8" max="16384" width="9.140625" style="51" customWidth="1"/>
  </cols>
  <sheetData>
    <row r="1" spans="1:7" ht="12">
      <c r="A1" s="336" t="s">
        <v>753</v>
      </c>
      <c r="B1" s="336"/>
      <c r="C1" s="336"/>
      <c r="D1" s="336"/>
      <c r="E1" s="336"/>
      <c r="F1" s="336"/>
      <c r="G1" s="336"/>
    </row>
    <row r="2" spans="1:7" ht="15.75" customHeight="1">
      <c r="A2" s="395"/>
      <c r="B2" s="395"/>
      <c r="C2" s="395"/>
      <c r="D2" s="395"/>
      <c r="E2" s="395"/>
      <c r="F2" s="395"/>
      <c r="G2" s="395"/>
    </row>
    <row r="3" spans="1:7" ht="12">
      <c r="A3" s="337" t="s">
        <v>325</v>
      </c>
      <c r="B3" s="337"/>
      <c r="C3" s="337"/>
      <c r="D3" s="337"/>
      <c r="E3" s="337"/>
      <c r="F3" s="337"/>
      <c r="G3" s="185"/>
    </row>
    <row r="4" spans="1:7" s="59" customFormat="1" ht="35.25" customHeight="1">
      <c r="A4" s="48" t="s">
        <v>326</v>
      </c>
      <c r="B4" s="48" t="s">
        <v>243</v>
      </c>
      <c r="C4" s="44" t="s">
        <v>327</v>
      </c>
      <c r="D4" s="48" t="s">
        <v>328</v>
      </c>
      <c r="E4" s="48" t="s">
        <v>224</v>
      </c>
      <c r="F4" s="48" t="s">
        <v>330</v>
      </c>
      <c r="G4" s="110" t="s">
        <v>329</v>
      </c>
    </row>
    <row r="5" spans="1:7" s="22" customFormat="1" ht="12">
      <c r="A5" s="43" t="s">
        <v>536</v>
      </c>
      <c r="B5" s="105" t="s">
        <v>536</v>
      </c>
      <c r="C5" s="43" t="s">
        <v>536</v>
      </c>
      <c r="D5" s="43" t="s">
        <v>536</v>
      </c>
      <c r="E5" s="43" t="s">
        <v>536</v>
      </c>
      <c r="F5" s="43" t="s">
        <v>536</v>
      </c>
      <c r="G5" s="48" t="s">
        <v>536</v>
      </c>
    </row>
    <row r="6" spans="1:7" s="22" customFormat="1" ht="12">
      <c r="A6" s="43" t="s">
        <v>536</v>
      </c>
      <c r="B6" s="105" t="s">
        <v>536</v>
      </c>
      <c r="C6" s="43" t="s">
        <v>536</v>
      </c>
      <c r="D6" s="43" t="s">
        <v>536</v>
      </c>
      <c r="E6" s="43" t="s">
        <v>536</v>
      </c>
      <c r="F6" s="43" t="s">
        <v>536</v>
      </c>
      <c r="G6" s="48" t="s">
        <v>536</v>
      </c>
    </row>
    <row r="7" spans="1:7" ht="12">
      <c r="A7" s="396" t="s">
        <v>253</v>
      </c>
      <c r="B7" s="396"/>
      <c r="C7" s="396"/>
      <c r="D7" s="396"/>
      <c r="E7" s="396"/>
      <c r="F7" s="396"/>
      <c r="G7" s="47">
        <f>SUM(G6:G6)</f>
        <v>0</v>
      </c>
    </row>
    <row r="8" spans="1:7" ht="12">
      <c r="A8" s="395"/>
      <c r="B8" s="395"/>
      <c r="C8" s="395"/>
      <c r="D8" s="395"/>
      <c r="E8" s="395"/>
      <c r="F8" s="395"/>
      <c r="G8" s="395"/>
    </row>
    <row r="9" spans="1:7" s="22" customFormat="1" ht="12">
      <c r="A9" s="397" t="s">
        <v>593</v>
      </c>
      <c r="B9" s="397"/>
      <c r="C9" s="397"/>
      <c r="D9" s="397"/>
      <c r="E9" s="397"/>
      <c r="F9" s="397"/>
      <c r="G9" s="185"/>
    </row>
    <row r="10" spans="1:7" s="22" customFormat="1" ht="36" customHeight="1">
      <c r="A10" s="43" t="s">
        <v>326</v>
      </c>
      <c r="B10" s="43" t="s">
        <v>243</v>
      </c>
      <c r="C10" s="42" t="s">
        <v>327</v>
      </c>
      <c r="D10" s="43" t="s">
        <v>333</v>
      </c>
      <c r="E10" s="42" t="s">
        <v>332</v>
      </c>
      <c r="F10" s="43" t="s">
        <v>334</v>
      </c>
      <c r="G10" s="48" t="s">
        <v>329</v>
      </c>
    </row>
    <row r="11" spans="1:7" s="22" customFormat="1" ht="12">
      <c r="A11" s="43" t="s">
        <v>536</v>
      </c>
      <c r="B11" s="105" t="s">
        <v>536</v>
      </c>
      <c r="C11" s="43" t="s">
        <v>536</v>
      </c>
      <c r="D11" s="43" t="s">
        <v>536</v>
      </c>
      <c r="E11" s="43" t="s">
        <v>536</v>
      </c>
      <c r="F11" s="43" t="s">
        <v>536</v>
      </c>
      <c r="G11" s="48" t="s">
        <v>536</v>
      </c>
    </row>
    <row r="12" spans="1:7" s="22" customFormat="1" ht="12">
      <c r="A12" s="43" t="s">
        <v>536</v>
      </c>
      <c r="B12" s="105" t="s">
        <v>536</v>
      </c>
      <c r="C12" s="43" t="s">
        <v>536</v>
      </c>
      <c r="D12" s="43" t="s">
        <v>536</v>
      </c>
      <c r="E12" s="43" t="s">
        <v>536</v>
      </c>
      <c r="F12" s="43" t="s">
        <v>536</v>
      </c>
      <c r="G12" s="48" t="s">
        <v>536</v>
      </c>
    </row>
    <row r="13" spans="1:7" s="22" customFormat="1" ht="15.75" customHeight="1">
      <c r="A13" s="394" t="s">
        <v>253</v>
      </c>
      <c r="B13" s="394"/>
      <c r="C13" s="394"/>
      <c r="D13" s="394"/>
      <c r="E13" s="394"/>
      <c r="F13" s="394"/>
      <c r="G13" s="47">
        <f>SUM(G11:G12)</f>
        <v>0</v>
      </c>
    </row>
    <row r="14" spans="1:7" s="22" customFormat="1" ht="12">
      <c r="A14" s="168"/>
      <c r="B14" s="168"/>
      <c r="C14" s="168"/>
      <c r="D14" s="168"/>
      <c r="E14" s="168"/>
      <c r="F14" s="168"/>
      <c r="G14" s="186"/>
    </row>
  </sheetData>
  <sheetProtection/>
  <mergeCells count="7">
    <mergeCell ref="A13:F13"/>
    <mergeCell ref="A1:G1"/>
    <mergeCell ref="A2:G2"/>
    <mergeCell ref="A3:F3"/>
    <mergeCell ref="A7:F7"/>
    <mergeCell ref="A8:G8"/>
    <mergeCell ref="A9:F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TiViKon</dc:creator>
  <cp:keywords/>
  <dc:description/>
  <cp:lastModifiedBy>Пользователь</cp:lastModifiedBy>
  <cp:lastPrinted>2021-01-22T22:44:36Z</cp:lastPrinted>
  <dcterms:created xsi:type="dcterms:W3CDTF">2016-07-04T19:48:36Z</dcterms:created>
  <dcterms:modified xsi:type="dcterms:W3CDTF">2021-02-01T20:17:16Z</dcterms:modified>
  <cp:category/>
  <cp:version/>
  <cp:contentType/>
  <cp:contentStatus/>
</cp:coreProperties>
</file>