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ЗК\Перевірка звітів політ партій\Акти і висновки\Сильна Україна\Публікація\PARTIYA SYLNA UKRAYINA\"/>
    </mc:Choice>
  </mc:AlternateContent>
  <xr:revisionPtr revIDLastSave="0" documentId="8_{E79A7ADB-E309-455E-BF1B-D8F52C84B045}" xr6:coauthVersionLast="34" xr6:coauthVersionMax="34" xr10:uidLastSave="{00000000-0000-0000-0000-000000000000}"/>
  <bookViews>
    <workbookView xWindow="480" yWindow="690" windowWidth="20730" windowHeight="11730" tabRatio="724" firstSheet="28" activeTab="58" xr2:uid="{00000000-000D-0000-FFFF-FFFF00000000}"/>
  </bookViews>
  <sheets>
    <sheet name="1" sheetId="66" r:id="rId1"/>
    <sheet name="2" sheetId="2" r:id="rId2"/>
    <sheet name="3" sheetId="63" r:id="rId3"/>
    <sheet name="4" sheetId="67" r:id="rId4"/>
    <sheet name="5" sheetId="68" r:id="rId5"/>
    <sheet name="6" sheetId="69" r:id="rId6"/>
    <sheet name="7" sheetId="70" r:id="rId7"/>
    <sheet name="8" sheetId="5" r:id="rId8"/>
    <sheet name="9" sheetId="81" r:id="rId9"/>
    <sheet name="10" sheetId="82" r:id="rId10"/>
    <sheet name="11" sheetId="83" r:id="rId11"/>
    <sheet name="12" sheetId="84" r:id="rId12"/>
    <sheet name="13" sheetId="85" r:id="rId13"/>
    <sheet name="14" sheetId="12" r:id="rId14"/>
    <sheet name="15" sheetId="13" r:id="rId15"/>
    <sheet name="16" sheetId="86" r:id="rId16"/>
    <sheet name="17" sheetId="87" r:id="rId17"/>
    <sheet name="18" sheetId="88" r:id="rId18"/>
    <sheet name="19" sheetId="89" r:id="rId19"/>
    <sheet name="20" sheetId="90" r:id="rId20"/>
    <sheet name="21" sheetId="71" r:id="rId21"/>
    <sheet name="22" sheetId="72" r:id="rId22"/>
    <sheet name="23" sheetId="91" r:id="rId23"/>
    <sheet name="24" sheetId="73" r:id="rId24"/>
    <sheet name="25" sheetId="74" r:id="rId25"/>
    <sheet name="26" sheetId="75" r:id="rId26"/>
    <sheet name="27" sheetId="79" r:id="rId27"/>
    <sheet name="28" sheetId="92" r:id="rId28"/>
    <sheet name="29" sheetId="93" r:id="rId29"/>
    <sheet name="30" sheetId="94" r:id="rId30"/>
    <sheet name="31" sheetId="95" r:id="rId31"/>
    <sheet name="32" sheetId="96" r:id="rId32"/>
    <sheet name="33" sheetId="97" r:id="rId33"/>
    <sheet name="34" sheetId="98" r:id="rId34"/>
    <sheet name="35" sheetId="99" r:id="rId35"/>
    <sheet name="36" sheetId="100" r:id="rId36"/>
    <sheet name="37" sheetId="101" r:id="rId37"/>
    <sheet name="38" sheetId="102" r:id="rId38"/>
    <sheet name="39" sheetId="103" r:id="rId39"/>
    <sheet name="40" sheetId="104" r:id="rId40"/>
    <sheet name="41" sheetId="105" r:id="rId41"/>
    <sheet name="42" sheetId="106" r:id="rId42"/>
    <sheet name="43" sheetId="107" r:id="rId43"/>
    <sheet name="44" sheetId="108" r:id="rId44"/>
    <sheet name="45" sheetId="109" r:id="rId45"/>
    <sheet name="46" sheetId="110" r:id="rId46"/>
    <sheet name="47" sheetId="111" r:id="rId47"/>
    <sheet name="48" sheetId="112" r:id="rId48"/>
    <sheet name="49" sheetId="113" r:id="rId49"/>
    <sheet name="50" sheetId="114" r:id="rId50"/>
    <sheet name="51" sheetId="115" r:id="rId51"/>
    <sheet name="52" sheetId="78" r:id="rId52"/>
    <sheet name="53-57" sheetId="122" r:id="rId53"/>
    <sheet name="58" sheetId="116" r:id="rId54"/>
    <sheet name="59" sheetId="117" r:id="rId55"/>
    <sheet name="60" sheetId="118" r:id="rId56"/>
    <sheet name="61" sheetId="119" r:id="rId57"/>
    <sheet name="62" sheetId="120" r:id="rId58"/>
    <sheet name="63" sheetId="54" r:id="rId59"/>
    <sheet name="Лист2" sheetId="123" r:id="rId60"/>
    <sheet name="Лист1" sheetId="124" r:id="rId61"/>
  </sheets>
  <definedNames>
    <definedName name="_xlnm._FilterDatabase" localSheetId="26" hidden="1">'27'!$A$4:$G$17</definedName>
    <definedName name="_xlnm._FilterDatabase" localSheetId="52" hidden="1">'53-57'!$D$12:$D$71</definedName>
    <definedName name="_xlnm.Print_Area" localSheetId="52">'53-57'!$A$1:$I$71</definedName>
  </definedNames>
  <calcPr calcId="179021"/>
</workbook>
</file>

<file path=xl/calcChain.xml><?xml version="1.0" encoding="utf-8"?>
<calcChain xmlns="http://schemas.openxmlformats.org/spreadsheetml/2006/main">
  <c r="I71" i="122" l="1"/>
  <c r="G17" i="79"/>
  <c r="G27" i="79"/>
  <c r="I9" i="122" l="1"/>
  <c r="J10" i="92"/>
  <c r="C9" i="78" l="1"/>
  <c r="C8" i="78"/>
  <c r="C7" i="73"/>
  <c r="C6" i="78" l="1"/>
  <c r="C26" i="78" s="1"/>
  <c r="L18" i="13"/>
  <c r="I20" i="120" l="1"/>
  <c r="C37" i="70" s="1"/>
  <c r="I11" i="120"/>
  <c r="H23" i="119"/>
  <c r="H12" i="119"/>
  <c r="H23" i="118"/>
  <c r="H12" i="118"/>
  <c r="H23" i="117"/>
  <c r="H12" i="117"/>
  <c r="I23" i="116"/>
  <c r="I12" i="116"/>
  <c r="K16" i="115"/>
  <c r="J16" i="115"/>
  <c r="K7" i="115"/>
  <c r="J7" i="115"/>
  <c r="G26" i="114"/>
  <c r="N26" i="113"/>
  <c r="M26" i="113"/>
  <c r="N13" i="113"/>
  <c r="M13" i="113"/>
  <c r="N26" i="112"/>
  <c r="M26" i="112"/>
  <c r="N13" i="112"/>
  <c r="M13" i="112"/>
  <c r="J27" i="111"/>
  <c r="J14" i="111"/>
  <c r="L26" i="110"/>
  <c r="K26" i="110"/>
  <c r="L13" i="110"/>
  <c r="K13" i="110"/>
  <c r="L26" i="109"/>
  <c r="K26" i="109"/>
  <c r="L13" i="109"/>
  <c r="K13" i="109"/>
  <c r="J20" i="108"/>
  <c r="J23" i="107"/>
  <c r="L26" i="106"/>
  <c r="K26" i="106"/>
  <c r="L13" i="106"/>
  <c r="K13" i="106"/>
  <c r="L26" i="105"/>
  <c r="K26" i="105"/>
  <c r="L13" i="105"/>
  <c r="K13" i="105"/>
  <c r="I26" i="104"/>
  <c r="I13" i="104"/>
  <c r="M26" i="103"/>
  <c r="L26" i="103"/>
  <c r="M13" i="103"/>
  <c r="L13" i="103"/>
  <c r="M26" i="102"/>
  <c r="L26" i="102"/>
  <c r="M13" i="102"/>
  <c r="L13" i="102"/>
  <c r="J29" i="101"/>
  <c r="J32" i="100"/>
  <c r="M26" i="99"/>
  <c r="L26" i="99"/>
  <c r="M13" i="99"/>
  <c r="L13" i="99"/>
  <c r="M26" i="98"/>
  <c r="L26" i="98"/>
  <c r="M13" i="98"/>
  <c r="L13" i="98"/>
  <c r="I23" i="97"/>
  <c r="I12" i="97"/>
  <c r="K20" i="96"/>
  <c r="J20" i="96"/>
  <c r="K8" i="96"/>
  <c r="J8" i="96"/>
  <c r="K21" i="95"/>
  <c r="J21" i="95"/>
  <c r="K9" i="95"/>
  <c r="J9" i="95"/>
  <c r="G23" i="94"/>
  <c r="G11" i="94"/>
  <c r="K18" i="93"/>
  <c r="J18" i="93"/>
  <c r="K10" i="93"/>
  <c r="J10" i="93"/>
  <c r="K18" i="92"/>
  <c r="J18" i="92"/>
  <c r="K10" i="92"/>
  <c r="C12" i="73"/>
  <c r="C28" i="68" s="1"/>
  <c r="C27" i="68" s="1"/>
  <c r="C28" i="91"/>
  <c r="C19" i="91"/>
  <c r="C10" i="91"/>
  <c r="C10" i="73" l="1"/>
  <c r="C8" i="73" s="1"/>
  <c r="C1" i="70"/>
  <c r="C6" i="73" l="1"/>
  <c r="C22" i="78" l="1"/>
  <c r="C10" i="78"/>
  <c r="C14" i="78"/>
  <c r="C18" i="78"/>
  <c r="C17" i="73"/>
  <c r="C15" i="73" s="1"/>
  <c r="C5" i="73"/>
  <c r="D29" i="72"/>
  <c r="C10" i="71" s="1"/>
  <c r="D22" i="72"/>
  <c r="C9" i="71" s="1"/>
  <c r="D15" i="72"/>
  <c r="D8" i="72"/>
  <c r="C7" i="71" s="1"/>
  <c r="C6" i="71" s="1"/>
  <c r="C17" i="68" s="1"/>
  <c r="C16" i="68" s="1"/>
  <c r="C8" i="71"/>
  <c r="C4" i="73" l="1"/>
  <c r="C24" i="68" s="1"/>
  <c r="C26" i="68"/>
  <c r="C19" i="5"/>
  <c r="C10" i="5"/>
  <c r="C7" i="5" s="1"/>
  <c r="C18" i="5" l="1"/>
  <c r="C11" i="68" s="1"/>
  <c r="C10" i="68" s="1"/>
</calcChain>
</file>

<file path=xl/sharedStrings.xml><?xml version="1.0" encoding="utf-8"?>
<sst xmlns="http://schemas.openxmlformats.org/spreadsheetml/2006/main" count="2091" uniqueCount="775">
  <si>
    <t>Загальна інформація про політичну партію</t>
  </si>
  <si>
    <t>Кількість</t>
  </si>
  <si>
    <t>Політична партія</t>
  </si>
  <si>
    <t xml:space="preserve"> Обласні організації</t>
  </si>
  <si>
    <t>Міські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</si>
  <si>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</si>
  <si>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</si>
  <si>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</si>
  <si>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</si>
  <si>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>у тому числі:</t>
  </si>
  <si>
    <t>у Президенти України </t>
  </si>
  <si>
    <t>у народні депутати України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</si>
  <si>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</si>
  <si>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</si>
  <si>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</si>
  <si>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</si>
  <si>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</si>
  <si>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</si>
  <si>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</si>
  <si>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</si>
  <si>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Висунуто кандидатів на останніх виборах (чергових, позачергових, повторних тощо), усього осіб,                                         у тому числі:</t>
  </si>
  <si>
    <t>Обрано на останніх виборах, усього осіб, у тому числі:</t>
  </si>
  <si>
    <t>Місцеві організації політичної партії,</t>
  </si>
  <si>
    <t>які в установленому порядку набули статус юридичної особи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</si>
  <si>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</si>
  <si>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</si>
  <si>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</si>
  <si>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</si>
  <si>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Ідентифікаційний код юридичної особи за ЄДРПОУ</t>
  </si>
  <si>
    <t>Перелік</t>
  </si>
  <si>
    <t>Код рядка</t>
  </si>
  <si>
    <t xml:space="preserve">Вартість, сума коштів </t>
  </si>
  <si>
    <t>на кінець звітного періоду (грн)</t>
  </si>
  <si>
    <t xml:space="preserve">у тому числі: 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</si>
  <si>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</si>
  <si>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</si>
  <si>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</si>
  <si>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</si>
  <si>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</si>
  <si>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</si>
  <si>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</si>
  <si>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</si>
  <si>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</si>
  <si>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</si>
  <si>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</si>
  <si>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</si>
  <si>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</si>
  <si>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</si>
  <si>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</si>
  <si>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</si>
  <si>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</si>
  <si>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</si>
  <si>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</si>
  <si>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глава 1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</si>
  <si>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</si>
  <si>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</si>
  <si>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</si>
  <si>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</si>
  <si>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</si>
  <si>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членські внески</t>
  </si>
  <si>
    <t>пункти 1.2, 1.3</t>
  </si>
  <si>
    <t>грошових коштів власнику, усього</t>
  </si>
  <si>
    <t>грошових коштів до державного бюджету, усього</t>
  </si>
  <si>
    <t>Вартість, сума коштів на кінець звітного періоду (грн)</t>
  </si>
  <si>
    <t>глава 1                            розділу І</t>
  </si>
  <si>
    <t>глава 2                                        розділу І</t>
  </si>
  <si>
    <t>глава 1                                розділу II</t>
  </si>
  <si>
    <t>глава 2                            розділу ІІ</t>
  </si>
  <si>
    <t>на рахунок для відшкодування витрат з фінансування передвиборної агітації</t>
  </si>
  <si>
    <t>глава 1                                           розділу III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</si>
  <si>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</si>
  <si>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</si>
  <si>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</si>
  <si>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</si>
  <si>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</si>
  <si>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</si>
  <si>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</si>
  <si>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</si>
  <si>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Внески нерухомим майном, усього</t>
  </si>
  <si>
    <t>пункти 2.2, 2.3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</si>
  <si>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</si>
  <si>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</si>
  <si>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</si>
  <si>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</si>
  <si>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</si>
  <si>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</si>
  <si>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</si>
  <si>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</si>
  <si>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</si>
  <si>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</si>
  <si>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</si>
  <si>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</si>
  <si>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</si>
  <si>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</si>
  <si>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</si>
  <si>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</si>
  <si>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</si>
  <si>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</si>
  <si>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</si>
  <si>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</si>
  <si>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</si>
  <si>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</si>
  <si>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</si>
  <si>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</si>
  <si>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</si>
  <si>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</si>
  <si>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</si>
  <si>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</si>
  <si>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</si>
  <si>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</si>
  <si>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</si>
  <si>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</si>
  <si>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</si>
  <si>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</si>
  <si>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</si>
  <si>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</si>
  <si>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</si>
  <si>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</si>
  <si>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</si>
  <si>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</si>
  <si>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</si>
  <si>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</si>
  <si>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</si>
  <si>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</si>
  <si>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</si>
  <si>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</si>
  <si>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пункти 5.2, 5.3</t>
  </si>
  <si>
    <t>пункти 6.2, 6.3</t>
  </si>
  <si>
    <t>Кошти від господарської діяльності,                                           у тому числі:</t>
  </si>
  <si>
    <t>дохід від відчуження цінних паперів</t>
  </si>
  <si>
    <t>глава 2                         розділу ІІІ</t>
  </si>
  <si>
    <t>власнику, усього</t>
  </si>
  <si>
    <t>глава 3                                       розділу ІІІ</t>
  </si>
  <si>
    <t xml:space="preserve">глава 4                                                      розділу ІІІ </t>
  </si>
  <si>
    <t>глава 5                                                           розділу ІІІ</t>
  </si>
  <si>
    <t>Повернено внесків цінними паперами, усього,                                                     у тому числі:</t>
  </si>
  <si>
    <t>глава 6                                                                розділу ІІІ</t>
  </si>
  <si>
    <t>пропагандистська діяльність (інформаційна, рекламна, видавнича, поліграфічна),                                                                                        у тому числі:</t>
  </si>
  <si>
    <t>за кордоном</t>
  </si>
  <si>
    <t xml:space="preserve">рухоме майно  </t>
  </si>
  <si>
    <t xml:space="preserve"> за кордоном</t>
  </si>
  <si>
    <r>
      <t>І. Відомості про</t>
    </r>
    <r>
      <rPr>
        <b/>
        <sz val="12"/>
        <color rgb="FF000000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</si>
  <si>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2"/>
        <color rgb="FF000000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</si>
  <si>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>глава 1                                              розділу І</t>
  </si>
  <si>
    <t>нерухоме майно, що перебуває у власності, усього,                                                                         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</si>
  <si>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у власності,</t>
    </r>
    <r>
      <rPr>
        <sz val="11"/>
        <color rgb="FF000000"/>
        <rFont val="Times New Roman"/>
        <family val="1"/>
        <charset val="204"/>
      </rPr>
      <t xml:space="preserve">  усього,                                                                         у тому числі:</t>
    </r>
  </si>
  <si>
    <t xml:space="preserve">цінні папери, що перебувають у власності, усього,                                                                            у тому числі: </t>
  </si>
  <si>
    <t xml:space="preserve">Відомості про майно, нематеріальні цінності, цінні папери, що перебувають у власності, усього,                                                                               у тому числі: </t>
  </si>
  <si>
    <t>глава 2                                 розділу І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</si>
  <si>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</si>
  <si>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</si>
  <si>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</si>
  <si>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</si>
  <si>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</si>
  <si>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</si>
  <si>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Місцезнаходження майна (країна, адреса)</t>
  </si>
  <si>
    <t>Загальна площа (кв. м)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</si>
  <si>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</si>
  <si>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</si>
  <si>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</si>
  <si>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</si>
  <si>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Місцезнаходження об'єкта (країна, адреса)</t>
  </si>
  <si>
    <t>2. Відомості про майно, у тому числі за кордоном, що перебуває на праві користування політичної партії</t>
  </si>
  <si>
    <t xml:space="preserve">2.1. Відомості про нерухоме майно </t>
  </si>
  <si>
    <t>Дата  отримання</t>
  </si>
  <si>
    <t>Вартість майна на момент отримання</t>
  </si>
  <si>
    <t>Термін користування</t>
  </si>
  <si>
    <t>Прізвище, ім'я, по батькові власника</t>
  </si>
  <si>
    <t>РНОКПП або серія та номер паспорта з відміткою</t>
  </si>
  <si>
    <t>Місце проживання власника</t>
  </si>
  <si>
    <t>1) власник - фізична особа</t>
  </si>
  <si>
    <t>1) власник - юридична особа</t>
  </si>
  <si>
    <t>Дата  отримання майна</t>
  </si>
  <si>
    <t>Повне найменування власника</t>
  </si>
  <si>
    <t>Місце знаходження власника</t>
  </si>
  <si>
    <t>Термін корис-тування</t>
  </si>
  <si>
    <t>ІІ. Відомості про грошові кошти політичної партії</t>
  </si>
  <si>
    <t>станом на кінець відповідного звітного кварталу</t>
  </si>
  <si>
    <t>Перелік надходжень</t>
  </si>
  <si>
    <t>Сума (грн)</t>
  </si>
  <si>
    <t>Примітка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</si>
  <si>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</si>
  <si>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Отримано грошових коштів на рахунок для відшкодування витрат з фінансування передвиборної агітації</t>
  </si>
  <si>
    <t xml:space="preserve">пункт 2.1                               глави 2 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</si>
  <si>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</si>
  <si>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</si>
  <si>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</si>
  <si>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</si>
  <si>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</si>
  <si>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</si>
  <si>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</si>
  <si>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Найменування банку та/або інших фінансових установ</t>
  </si>
  <si>
    <t>1.3. Грошові кошти на рахунку для відшкодування витрат, пов’язаних із фінансуванням передвиборної агітації *</t>
  </si>
  <si>
    <r>
      <t xml:space="preserve">1.4.  Грошові кошти на рахунку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</si>
  <si>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*Заповнюється у разі отримання політичною партією таких коштів.</t>
  </si>
  <si>
    <t>Номер розрахункового документа</t>
  </si>
  <si>
    <t>Усього надійшло коштів</t>
  </si>
  <si>
    <t>ІІІ. Відомості про внески на користь політичної партії, у тому числі за кордоном, залежно від виду внеску</t>
  </si>
  <si>
    <t>Перелік внесків</t>
  </si>
  <si>
    <t>Сума (вартість), грн</t>
  </si>
  <si>
    <t>від фізичних осіб</t>
  </si>
  <si>
    <t>від юридичних осіб</t>
  </si>
  <si>
    <t xml:space="preserve">Повернено коштів, що надійшли з порушенням вимог законодавства на рахунки політичної партії,  усього, </t>
  </si>
  <si>
    <t xml:space="preserve">грошових коштів власнику, усього, </t>
  </si>
  <si>
    <t>юридичним особам</t>
  </si>
  <si>
    <t>грошових коштів до державного бюджету</t>
  </si>
  <si>
    <t xml:space="preserve">Повернено коштів, що надійшли помилково на рахунки політичної партії, усього, </t>
  </si>
  <si>
    <t xml:space="preserve">від фізичних осіб </t>
  </si>
  <si>
    <t xml:space="preserve">від юридичних осіб </t>
  </si>
  <si>
    <t xml:space="preserve">Повернено коштів, що надійшли з порушенням вимог законодавства на рахунки виборчого фонду, усього, </t>
  </si>
  <si>
    <t>пункт 1.5</t>
  </si>
  <si>
    <t xml:space="preserve">Повернено коштів, що надійшли помилково на рахунки виборчого фонду, усього, </t>
  </si>
  <si>
    <t>пункт 1.6</t>
  </si>
  <si>
    <t>Надійшло внесків нерухомим майном, усього,</t>
  </si>
  <si>
    <t xml:space="preserve">Повернено внесків нерухомим майном, що надійшли з порушенням вимог законодавства, усього, </t>
  </si>
  <si>
    <t xml:space="preserve">внесків нерухомим майном власнику, усього, </t>
  </si>
  <si>
    <t>внесків нерухомим майном до державного бюджету</t>
  </si>
  <si>
    <t xml:space="preserve">Повернено внесків нерухомим майном, що надійшли помилково, усього, </t>
  </si>
  <si>
    <t xml:space="preserve">внесків нерухомим майном до державного бюджету </t>
  </si>
  <si>
    <t>Надійшло внесків рухомим майном, усього,</t>
  </si>
  <si>
    <t>транспортними засобами, усього,</t>
  </si>
  <si>
    <t xml:space="preserve">Повернено внесків транспортними засобами, що надійшли з порушенням вимог законодавства усього, </t>
  </si>
  <si>
    <t>пункт 3.2</t>
  </si>
  <si>
    <t xml:space="preserve">внесків транспортними засобами власнику, усього, </t>
  </si>
  <si>
    <t xml:space="preserve">юридичним особам </t>
  </si>
  <si>
    <t>внесків транспортними засобами до державного бюджету</t>
  </si>
  <si>
    <t xml:space="preserve">Повернено внесків транспортними засобами, що надійшли  помилково, усього, </t>
  </si>
  <si>
    <t>пункт 3.3</t>
  </si>
  <si>
    <t>внесків транспортними засобами власнику, усього,</t>
  </si>
  <si>
    <t>внесків транспортним засобами до державного бюджету</t>
  </si>
  <si>
    <t xml:space="preserve"> рухомим майном, усього,</t>
  </si>
  <si>
    <t xml:space="preserve">Повернено внесків рухомим майном, що надійшли з порушенням вимог законодавства, усього, </t>
  </si>
  <si>
    <t>пункт 3.5</t>
  </si>
  <si>
    <t>внесків рухомим майном власнику, усього,</t>
  </si>
  <si>
    <t>внесків рухомим майном до державного бюджету</t>
  </si>
  <si>
    <t xml:space="preserve">Повернено внесків рухомим майном, що надійшли помилково, усього, </t>
  </si>
  <si>
    <t>пункт 3.6</t>
  </si>
  <si>
    <t xml:space="preserve">внесків рухомим майном власнику, усього, </t>
  </si>
  <si>
    <t>Надійшло внесків нематеріальними активами, усього,</t>
  </si>
  <si>
    <t xml:space="preserve">Повернено внесків нематеріальними активами, що надійшли з порушенням вимог законодавства, усього, </t>
  </si>
  <si>
    <t>пункт 4.2</t>
  </si>
  <si>
    <t>внесків нематеріальними активами власнику, усього,</t>
  </si>
  <si>
    <t>внесків нематеріальними активами до державного бюджету</t>
  </si>
  <si>
    <t xml:space="preserve">Повернено внесків нематеріальними активами, що надійшли  помилково, усього, </t>
  </si>
  <si>
    <t>пункт 4.3</t>
  </si>
  <si>
    <t xml:space="preserve">внесків нематеріальними активами власнику, усього, </t>
  </si>
  <si>
    <t>Надійшло внесків цінними паперами, усього,</t>
  </si>
  <si>
    <t xml:space="preserve">Повернено внесків цінними паперами, що надійшли з порушенням вимог законодавства, усього, </t>
  </si>
  <si>
    <t>пункт 5.2</t>
  </si>
  <si>
    <t>внесків цінними паперами власнику, усього,</t>
  </si>
  <si>
    <t>внесків цінними паперами до державного бюджету</t>
  </si>
  <si>
    <t xml:space="preserve">Повернено внесків цінними паперами, що надійшли помилково, усього, </t>
  </si>
  <si>
    <t>пункт 5.3</t>
  </si>
  <si>
    <t xml:space="preserve">внесків цінними паперами власнику, усього, </t>
  </si>
  <si>
    <t>Надійшло спонсорських внесків, усього</t>
  </si>
  <si>
    <t xml:space="preserve">Повернено спонсорських внесків, що надійшли з порушенням вимог законодавства, усього, </t>
  </si>
  <si>
    <t>пункт 6.2</t>
  </si>
  <si>
    <t xml:space="preserve">Повернено спонсорських внесків, що надійшли помилково, усього, </t>
  </si>
  <si>
    <t>пункт 6.3</t>
  </si>
  <si>
    <t>1.1. Внески грошовими коштами на рахунки політичної партії: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</si>
  <si>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фізичних осіб</t>
    </r>
  </si>
  <si>
    <t xml:space="preserve">    Вид рахунку</t>
  </si>
  <si>
    <t>Прізвище, ім’я, по батькові платника</t>
  </si>
  <si>
    <t>2) від юридичних осіб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</si>
  <si>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Відомості про внески грошовими коштами на рахунки політичної партії</t>
    </r>
  </si>
  <si>
    <t>Дата надходження внеску</t>
  </si>
  <si>
    <t>Місце проживання платника</t>
  </si>
  <si>
    <t>Повне найменування платника</t>
  </si>
  <si>
    <t>Ідентифікаційний код юридичної особи за  ЄДРПОУ</t>
  </si>
  <si>
    <t>Місцезнаходження платника</t>
  </si>
  <si>
    <t>Місце проживання особи</t>
  </si>
  <si>
    <t>Повне найменування особи</t>
  </si>
  <si>
    <t>Місцезнаходження особи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</si>
  <si>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</si>
  <si>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</t>
  </si>
  <si>
    <t>Перелік платежів</t>
  </si>
  <si>
    <t>Платежі з рахунків політичної партії, усього,</t>
  </si>
  <si>
    <t>на користь фізичних осіб</t>
  </si>
  <si>
    <t>на користь юридичних осіб</t>
  </si>
  <si>
    <t>Платежі з рахунків виборчого фонду, усього,</t>
  </si>
  <si>
    <t>Платежі з рахунків кандидатів, усього,</t>
  </si>
  <si>
    <t>Платежі з рахунку для отримання коштів з державного бюджету на фінансування статутної діяльності, усього,</t>
  </si>
  <si>
    <t>Загальна сума платежів</t>
  </si>
  <si>
    <t>1.1.Відомості про здійснення платежів з рахунків політичної партії:</t>
  </si>
  <si>
    <t>1) на користь фізичних осіб</t>
  </si>
  <si>
    <t>Найменування банку, вид рахунку</t>
  </si>
  <si>
    <t>Прізвище, ім’я, по-батькові особи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</si>
  <si>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</si>
  <si>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Цільове призначення платежу</t>
  </si>
  <si>
    <t xml:space="preserve">Усього </t>
  </si>
  <si>
    <t>Дата здійснення платежу з рахунку політичної партії</t>
  </si>
  <si>
    <t>2) на користь юридичних осіб</t>
  </si>
  <si>
    <t xml:space="preserve">До Звіту політичної партії про майно, доходи, витрати і зобов’язання фінансового характеру додаються: </t>
  </si>
  <si>
    <t>копії платіжних документів;</t>
  </si>
  <si>
    <t>довідки установ банків про рух коштів на рахунках;</t>
  </si>
  <si>
    <t>копії фінансової звітності;</t>
  </si>
  <si>
    <t xml:space="preserve">Наявність додатків                                                                                                                                              </t>
  </si>
  <si>
    <t>Дата подання</t>
  </si>
  <si>
    <t>.</t>
  </si>
  <si>
    <t>Керівник (уповноважена особа)</t>
  </si>
  <si>
    <t>(реєстраційний номер облікової картки платника податків або серія та номер паспорта*)</t>
  </si>
  <si>
    <t>(підпис) </t>
  </si>
  <si>
    <t>(ініціали та прізвище) </t>
  </si>
  <si>
    <t xml:space="preserve">Головний бухгалтер (особа, відповідальна </t>
  </si>
  <si>
    <t>за ведення бухгалтерського обліку)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</si>
  <si>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</si>
  <si>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 «___» ___________ 20 __ року</t>
  </si>
  <si>
    <t>(посадова (службова) особа контролюючого органу, до якого подається Звіт політичної партії (підпис, ініціали, прізвище))</t>
  </si>
  <si>
    <r>
      <t>За результатами камеральної перевірки Звіту політичної партії (</t>
    </r>
    <r>
      <rPr>
        <sz val="10"/>
        <color theme="1"/>
        <rFont val="Times New Roman"/>
        <family val="1"/>
        <charset val="204"/>
      </rPr>
      <t>потрібне позначити)</t>
    </r>
  </si>
  <si>
    <t>порушень (помилок) не виявлено</t>
  </si>
  <si>
    <t>складено акт від «___» ________ 20__ року №_____</t>
  </si>
  <si>
    <t>«____» _____________ 20__ року</t>
  </si>
  <si>
    <r>
      <t>(</t>
    </r>
    <r>
      <rPr>
        <sz val="10"/>
        <color theme="1"/>
        <rFont val="Times New Roman"/>
        <family val="1"/>
        <charset val="204"/>
      </rPr>
      <t>посадова (службова) особа контролюючого органу, до якого подається Звіт політичної партії (підпис, ініціали,  прізвище))</t>
    </r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</si>
  <si>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</si>
  <si>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</si>
  <si>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ЗВІТ</t>
  </si>
  <si>
    <t>політичної партії про майно, доходи, витрати і зобов’язання фінансового</t>
  </si>
  <si>
    <t>характеру</t>
  </si>
  <si>
    <t>Звітний</t>
  </si>
  <si>
    <t>Уточнюючий</t>
  </si>
  <si>
    <t>І квартал</t>
  </si>
  <si>
    <t>ІІ квартал</t>
  </si>
  <si>
    <t>ІІІ квартал</t>
  </si>
  <si>
    <t>ІV квартал</t>
  </si>
  <si>
    <t>Наростаючим підсумком на кінець року</t>
  </si>
  <si>
    <t>(повна назва політичної партії згідно з реєстраційними документами)</t>
  </si>
  <si>
    <t>Поштовий індекс</t>
  </si>
  <si>
    <t>Телефон</t>
  </si>
  <si>
    <t>Моб. Тел.</t>
  </si>
  <si>
    <t>Факс</t>
  </si>
  <si>
    <t>(область, район, населений пункт, вулиця, номери будинку, корпусу, кабінету/офіса, квартири)</t>
  </si>
  <si>
    <t>E-mail</t>
  </si>
  <si>
    <t>Фактичне місцезнаходження (у разі невідповідності місцезнаходження)</t>
  </si>
  <si>
    <t xml:space="preserve">Найменування та код установ(и) банків(у), в яких(ій) відкрито поточні(ий) рахунки (рахунок), </t>
  </si>
  <si>
    <t xml:space="preserve">Рішення про внесення політичної партії до Єдиного державного реєстру юридичних осіб, </t>
  </si>
  <si>
    <t>фізичних осіб – підприємців та громадських формувань від</t>
  </si>
  <si>
    <t>Х</t>
  </si>
  <si>
    <t xml:space="preserve">Місцезнаходження  </t>
  </si>
  <si>
    <t>(дата)</t>
  </si>
  <si>
    <t>№</t>
  </si>
  <si>
    <t xml:space="preserve">до органів місцевого самоврядування,                                у тому числі: </t>
  </si>
  <si>
    <t xml:space="preserve">фізичним особам </t>
  </si>
  <si>
    <t>нематеріальні активи, що перебувають у власності, всього,                                                                                    у тому числі:</t>
  </si>
  <si>
    <t>АТ "ТАСКОМБАНК"</t>
  </si>
  <si>
    <t>поточний</t>
  </si>
  <si>
    <t>Зведена таблиця грошових коштів політичної партії станом на кінець відповідного звітного кварталу</t>
  </si>
  <si>
    <t>Зведена таблиця внесків на користь політичної партії станом на кінець відповідного звітного кварталу</t>
  </si>
  <si>
    <r>
      <t xml:space="preserve">Платежі з рахунку </t>
    </r>
    <r>
      <rPr>
        <sz val="11"/>
        <color theme="1"/>
        <rFont val="Times New Roman"/>
        <family val="1"/>
        <charset val="204"/>
      </rPr>
      <t>відшкодування витрат з фінансуванням передвиборної агітації</t>
    </r>
    <r>
      <rPr>
        <sz val="11"/>
        <color rgb="FF000000"/>
        <rFont val="Times New Roman"/>
        <family val="1"/>
        <charset val="204"/>
      </rPr>
      <t xml:space="preserve"> політичної партії, усього,</t>
    </r>
  </si>
  <si>
    <t xml:space="preserve"> 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</si>
  <si>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</si>
  <si>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 xml:space="preserve">М. П.                </t>
  </si>
  <si>
    <t>м.Київ, ВУЛИЦЯ СИМОНА ПЕТЛЮРИ, будинок 30</t>
  </si>
  <si>
    <t>Зведена таблиця звіту політичної партії про майно, доходи, витрати і зобов’язання фінансового характеру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</si>
  <si>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у власності,</t>
    </r>
    <r>
      <rPr>
        <sz val="12"/>
        <color rgb="FF000000"/>
        <rFont val="Times New Roman"/>
        <family val="1"/>
        <charset val="204"/>
      </rPr>
      <t xml:space="preserve">  усього,                                                                    у тому числі:</t>
    </r>
  </si>
  <si>
    <r>
      <t xml:space="preserve">інші види доходів, що не заборонені законом (у тому числі </t>
    </r>
    <r>
      <rPr>
        <sz val="12"/>
        <color rgb="FF000000"/>
        <rFont val="Times New Roman"/>
        <family val="1"/>
        <charset val="204"/>
      </rPr>
      <t>переваги, пільги, послуги</t>
    </r>
    <r>
      <rPr>
        <sz val="12"/>
        <color theme="1"/>
        <rFont val="Times New Roman"/>
        <family val="1"/>
        <charset val="204"/>
      </rPr>
      <t>)</t>
    </r>
  </si>
  <si>
    <r>
      <t xml:space="preserve">перераховано до державного бюджету з </t>
    </r>
    <r>
      <rPr>
        <sz val="12"/>
        <color rgb="FF000000"/>
        <rFont val="Times New Roman"/>
        <family val="1"/>
        <charset val="204"/>
      </rPr>
      <t>виборчих фондів</t>
    </r>
  </si>
  <si>
    <t>Балансова вартість на кінець звітного кварталу (грн.)</t>
  </si>
  <si>
    <t>Вартість майна на момент отримання (грн.)</t>
  </si>
  <si>
    <t>Надійшло внесків грошовими коштами, усього, у тому числі:</t>
  </si>
  <si>
    <t>на рахунки виборчого фонду, усього</t>
  </si>
  <si>
    <t>Вінницька обл., місто Вінниця, ВУЛИЦЯ В.ІНТЕРНАЦІОНАЛІСТІВ, будинок 6, квартира 55</t>
  </si>
  <si>
    <t>Дніпропетровська обл., місто Дніпро, БУЛЬВАР СЛАВИ, будинок 36, корпус 1, квартира 16</t>
  </si>
  <si>
    <t>Закарпатська обл., місто Ужгород, ВУЛИЦЯ АКАДЕМІКА КОРОЛЬОВА, будинок 17</t>
  </si>
  <si>
    <t>Закарпатська обл., місто Ужгород, ВУЛИЦЯ КОШИЦЬКА, будинок 6</t>
  </si>
  <si>
    <t>Запорізька обл., місто Запоріжжя, ВУЛИЦЯ МАКАРЕНКА, будинок 13</t>
  </si>
  <si>
    <t>Одеська обл., місто Одеса, ВУЛИЦЯ СТАРОБАЗАРНИЙ СКВЕР, будинок 3, квартира 1</t>
  </si>
  <si>
    <t>ОДЕСЬКА МІСЬКА ПАРТІЙНА ОРГАНІЗАЦІЯ ПАРТІЇ СЕРГІЯ ТІГІПКА "СИЛЬНА УКРАЇНА"</t>
  </si>
  <si>
    <t>Харківська обл., місто Харків, ВУЛИЦЯ РИМАРСЬКА, будинок 18</t>
  </si>
  <si>
    <t>Херсонська обл., місто Херсон, ПРОСПЕКТ ТЕКСТИЛЬНИКІВ, будинок 2</t>
  </si>
  <si>
    <t>ДНІПРОПЕТРОВСЬКА ОБЛАСНА ОРГАНІЗАЦІЯ ПАРТІЇ "СИЛЬНА УКРАЇНА"</t>
  </si>
  <si>
    <t>УЖГОРОДСЬКА МІСЬКА ПАРТІЙНА ОРГАНІЗАЦІЯ ПАРТІЇ "СИЛЬНА УКРАЇНА"</t>
  </si>
  <si>
    <t>ЗАКАРПАТСЬКА ОБЛАСНА ПАРТІЙНА ОРГАНІЗАЦІЯ ПАРТІЇ "СИЛЬНА УКРАЇНА"</t>
  </si>
  <si>
    <t>ЗАПОРІЗЬКА ОБЛАСНА ПАРТІЙНА ОРГАНІЗАЦІЯ ПАРТІЇ "СИЛЬНА УКРАЇНА"</t>
  </si>
  <si>
    <t xml:space="preserve">ЗАТВЕРДЖЕНО
Рішення Національного агентства з питань 
запобігання корупції
 09 червня 2016 року № 3
</t>
  </si>
  <si>
    <r>
      <t xml:space="preserve">Політична Партія </t>
    </r>
    <r>
      <rPr>
        <sz val="11"/>
        <color theme="1"/>
        <rFont val="Times New Roman"/>
        <family val="1"/>
        <charset val="204"/>
      </rPr>
      <t xml:space="preserve">  </t>
    </r>
  </si>
  <si>
    <t>Ідентифікаційний
код юридичної особи за ЄДРПОУ</t>
  </si>
  <si>
    <t>номери рахунків (рахунку):</t>
  </si>
  <si>
    <t>ПАРТІЯ "СИЛЬНА УКРАЇНА"</t>
  </si>
  <si>
    <t xml:space="preserve">місто Київ, </t>
  </si>
  <si>
    <t>ВУЛИЦЯ СИМОНА ПЕТЛЮРИ</t>
  </si>
  <si>
    <t>будинок 30</t>
  </si>
  <si>
    <t>1 072 120 0000 002759</t>
  </si>
  <si>
    <t>Черкаська обл., місто Черкаси, ВУЛИЦЯ БАЙДИ ВИШНЕВЕЦЬКОГО, буд.47</t>
  </si>
  <si>
    <t>КИЇВСЬКА МІСЬКА ОРГАНІЗАЦІЯ ПАРТІЇ "СИЛЬНА УКРАЇНА"</t>
  </si>
  <si>
    <t>місто Київ, вул. Княжий Затон, буд.2/30</t>
  </si>
  <si>
    <t>ЧЕРНІГІВСЬКА РЕГІОНАЛЬНА ПАРТІЙНА ОРГАНІЗАЦІЯ ПАРТІЇ  СЕРГІЯ ТІГІПКА"СИЛЬНА УКРАЇНА"</t>
  </si>
  <si>
    <t>Чернігівська обл., місто Чернігів, ВУЛИЦЯ ГОРЬКОГО, будинок 78, квартира 97</t>
  </si>
  <si>
    <t>ВОЛИНСЬКА ОБЛАСНА ПАРТІЙНА ОРГАНІЗАЦІЯ ПАРТІЇ  "СИЛЬНА УКРАЇНА"</t>
  </si>
  <si>
    <t>Волинська обл., місто Луцьк, ПРОСПЕКТ ВОЛІ, будинок 50</t>
  </si>
  <si>
    <t>РІВНЕНСЬКА ОБЛАСНА ПАРТІЙНА ОРГАНІЗАЦІЯ ПАРТІЇ  "СИЛЬНА УКРАЇНА"</t>
  </si>
  <si>
    <t>Рівненська обл., місто Рівне, ВУЛИЦЯ КАВКАЗЬКА, будинок 6</t>
  </si>
  <si>
    <t>ТЕРНОПІЛЬСЬКА ОБЛАСНА ПАРТІЙНА ОРГАНІЗАЦІЯ ПАРТІЇ  "СИЛЬНА УКРАЇНА"</t>
  </si>
  <si>
    <t>Тернопільська обл., місто Тернопіль, ВУЛИЦЯ 15 КВІТНЯ, будинок 29, квартира 93</t>
  </si>
  <si>
    <t>ТЕРНОПІЛЬСЬКА МІСЬКА ПАРТІЙНА ОРГАНІЗАЦІЯ ПОЛІТИЧНОЇ ПАРТІЇ  "ЕКОНОМІЧНА ПЛАТФОРМА"</t>
  </si>
  <si>
    <t>Тернопільська обл., місто Тернопіль, ВУЛИЦЯ ВИШНЕВЕЦЬКОГО, будинок 5, квартира 96</t>
  </si>
  <si>
    <t>ДОНЕЦЬКА ОБЛАСНА ПАРТІЙНА ОРГАНІЗАЦІЯ ПОЛІТИЧНОЇ ПАРТІЇ  "ІНФОРМАЦІЙНА УКРАЇНА"</t>
  </si>
  <si>
    <t>Донецька обл., місто Донецьк, ПРОСПЕКТ ІЛЛІЧА, будинок 3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</si>
  <si>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</si>
  <si>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</si>
  <si>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2"/>
        <color rgb="FF000000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</si>
  <si>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</si>
  <si>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Отримано грошових коштів з державного бюджету, усього, у тому числі:</t>
  </si>
  <si>
    <t>Внески грошовими коштами, усього, у тому числі:</t>
  </si>
  <si>
    <t>на рахунки політичної партії, усього, у тому числі:</t>
  </si>
  <si>
    <t>повернено коштів, усього, у тому числі:</t>
  </si>
  <si>
    <t>на рахунок виборчого фонду, усього, у тому числі:</t>
  </si>
  <si>
    <t>Повернено внесків нерухомим майном, усього, у тому числі:</t>
  </si>
  <si>
    <t>Внески рухомим майном, усього, у тому числі:</t>
  </si>
  <si>
    <t>Повернено  внесків транспортними засобами, усього, у тому числі:</t>
  </si>
  <si>
    <t>Повернено внесків рухомим майном, усього, у тому числі:</t>
  </si>
  <si>
    <t>Повернено внесків нематеріальними активами, усього, у тому числі: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</si>
  <si>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</si>
  <si>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</si>
  <si>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них:</t>
  </si>
  <si>
    <t xml:space="preserve">повернуто з виборчих фондів, з них: </t>
  </si>
  <si>
    <t>Грошові кошти, усього, у тому числі:</t>
  </si>
  <si>
    <t>підпункти 1, 2</t>
  </si>
  <si>
    <t>пункт 2.1     глави 2</t>
  </si>
  <si>
    <t>пункт 3.1    глава 3</t>
  </si>
  <si>
    <t>пункт 4.1        глави 4</t>
  </si>
  <si>
    <t>пункт 5.1        глави 5</t>
  </si>
  <si>
    <t>пункт 6.1       глави 6</t>
  </si>
  <si>
    <t xml:space="preserve">Відомості про майно, нематеріальні цінності, що перебувають на праві користування, усього, у тому числі: </t>
  </si>
  <si>
    <t>нерухоме майно, що перебуває  на праві користування, усього,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</si>
  <si>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1"/>
        <color rgb="FF000000"/>
        <rFont val="Times New Roman"/>
        <family val="1"/>
        <charset val="204"/>
      </rPr>
      <t xml:space="preserve">  усього, у тому числі:</t>
    </r>
  </si>
  <si>
    <t>нематеріальні активи, що перебувають на праві користування, усього, у тому числі: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</si>
  <si>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</si>
  <si>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>ХАРКІВСЬКА ОБЛАСНА ПАРТІЙНА ОРГАНІЗАЦІЯ ПАРТІЇ "СИЛЬНА УКРАЇНА"</t>
  </si>
  <si>
    <t>ХАРКІВСЬКА МІСЬКА ПАРТІЙНА ОРГАНІЗАЦІЯ ПАРТІЇ "СИЛЬНА УКРАЇНА"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</si>
  <si>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</si>
  <si>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</si>
  <si>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Дата  придбання</t>
  </si>
  <si>
    <t>Вартість придбання майна</t>
  </si>
  <si>
    <t xml:space="preserve">Наявність/відсутність обтяжень </t>
  </si>
  <si>
    <t>Дата відчуження</t>
  </si>
  <si>
    <t>Вартість відчуження майна</t>
  </si>
  <si>
    <t>1.2. Відомості про рухоме майно:</t>
  </si>
  <si>
    <t>1) транспортні засоби</t>
  </si>
  <si>
    <t xml:space="preserve">Перелік 
транспортних засобів
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</si>
  <si>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</si>
  <si>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</si>
  <si>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Дата відчуження майна</t>
  </si>
  <si>
    <t>Автомобілі легкові</t>
  </si>
  <si>
    <t>Автомобілі вантажні (спеціальні)</t>
  </si>
  <si>
    <t xml:space="preserve">Водні
засоби
</t>
  </si>
  <si>
    <t>Повітряні судна</t>
  </si>
  <si>
    <t xml:space="preserve">Інші транспортні
засоби
</t>
  </si>
  <si>
    <t>2) рухоме майно*</t>
  </si>
  <si>
    <t>Назва рухомого майна</t>
  </si>
  <si>
    <t>Балансова вартість на кінець звітного кварталу</t>
  </si>
  <si>
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</t>
  </si>
  <si>
    <t>встановленої на 01 січня звітного року</t>
  </si>
  <si>
    <t>1.3. Відомості про нематеріальні активи політичної партії</t>
  </si>
  <si>
    <t xml:space="preserve">Перелік активів
</t>
  </si>
  <si>
    <t>Назва нематеріального активу</t>
  </si>
  <si>
    <t xml:space="preserve">Вартість придбання </t>
  </si>
  <si>
    <t xml:space="preserve">Наявність/ відсутність обтяжень </t>
  </si>
  <si>
    <t xml:space="preserve">Вартість відчуження </t>
  </si>
  <si>
    <t xml:space="preserve">Природні активи
(право користування надрами, іншими природними ресурсами)
</t>
  </si>
  <si>
    <t>Комерційні позначення (товарні знаки, торгові марки)</t>
  </si>
  <si>
    <t xml:space="preserve">Об’єкти промислової власності (право на винаходи, промислові зразки, ноу-хау тощо)
</t>
  </si>
  <si>
    <t>Авторське право та суміжні з ним права (на літературні та музичні твори, програми для ЕОМ)</t>
  </si>
  <si>
    <t xml:space="preserve">Інші  нематеріальні права (право на провадження діяльності, використання економічних та інших привілеїв)
</t>
  </si>
  <si>
    <t>1.4. Відомості про цінні папери</t>
  </si>
  <si>
    <t>Код ЦП</t>
  </si>
  <si>
    <t>Емітент</t>
  </si>
  <si>
    <t>Зберігач, депо</t>
  </si>
  <si>
    <t>Вартість придбання</t>
  </si>
  <si>
    <t>Підстави придбання</t>
  </si>
  <si>
    <t xml:space="preserve">Сума доходу з цінних паперів за звітний період </t>
  </si>
  <si>
    <t>Загальна вартість</t>
  </si>
  <si>
    <t>2.2. Відомості про рухоме майно:</t>
  </si>
  <si>
    <t>2.2.1. Транспортні засоби</t>
  </si>
  <si>
    <t>2) власник - юридична особа</t>
  </si>
  <si>
    <t>2.2.2. Рухоме майно*:</t>
  </si>
  <si>
    <t>2.3. Відомості про нематеріальні активи:</t>
  </si>
  <si>
    <t>Перелік 
майна</t>
  </si>
  <si>
    <t xml:space="preserve">Дата  отримання </t>
  </si>
  <si>
    <t>Вартість на момент отримання</t>
  </si>
  <si>
    <t>2. Відомості щодо надходження коштів з Державного бюджету України на рахунки політичної партії</t>
  </si>
  <si>
    <r>
      <t>2.1. Надходження на рахунок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</si>
  <si>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Дата надходження коштів</t>
  </si>
  <si>
    <t>Сума (грн.)</t>
  </si>
  <si>
    <t>2.2. Відомості про повернення коштів з рахунку для отримання коштів з Державного бюджету України на фінансування статутної діяльності</t>
  </si>
  <si>
    <t>Дата повернення</t>
  </si>
  <si>
    <t>Усього повернуто коштів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</si>
  <si>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</si>
  <si>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</si>
  <si>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Загальна сума коштів</t>
  </si>
  <si>
    <t>Прізвище, ім’я, по батькові особи, від якої отримано кошти</t>
  </si>
  <si>
    <t>Обгрунтування повернення</t>
  </si>
  <si>
    <t>Сума повернення (грн.)</t>
  </si>
  <si>
    <t>Сума, яка перераховується до бюджету (грн.)</t>
  </si>
  <si>
    <t>Усього повернено та перераховано коштів до Державного бюджету України</t>
  </si>
  <si>
    <t>Загальна сума надходження</t>
  </si>
  <si>
    <t>1.3.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</si>
  <si>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</si>
  <si>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</si>
  <si>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>1) від фізичних осіб</t>
  </si>
  <si>
    <t>Дата надход-ження внеску</t>
  </si>
  <si>
    <r>
      <t>РНОКПП 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</si>
  <si>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Дата повернен-ня</t>
  </si>
  <si>
    <t>Обґрунту-вання повернення</t>
  </si>
  <si>
    <t>Сума повернення (грн)</t>
  </si>
  <si>
    <t>Сума, яка перераховується до бюджету (грн)</t>
  </si>
  <si>
    <t>Загальна сума надход-ження</t>
  </si>
  <si>
    <t>Номер  розрахунко-вого документа</t>
  </si>
  <si>
    <t>Місце-знаходження особи</t>
  </si>
  <si>
    <t xml:space="preserve">Усього повернено та перераховано коштів до Державного бюджету України </t>
  </si>
  <si>
    <r>
      <t>1.6. Відомості про повернення та перерахування до Державного бюджету України  грошових коштів,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 на рахунки виборчого фонду: </t>
    </r>
  </si>
  <si>
    <t>Номер  розрахункового документа</t>
  </si>
  <si>
    <t>Номер розрахун-кового документа</t>
  </si>
  <si>
    <t>Ідентифіка-ційний код юридичної особи за ЄДПОУ</t>
  </si>
  <si>
    <t>Сума  повернення (грн.)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</si>
  <si>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</si>
  <si>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</si>
  <si>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Дата надходження внескау</t>
  </si>
  <si>
    <t>Вид нерухомого майна</t>
  </si>
  <si>
    <t>Місцезнаходження майна</t>
  </si>
  <si>
    <t xml:space="preserve">Ринкова вартість майна </t>
  </si>
  <si>
    <t>Прізвище, ім’я, по батькові  особи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</si>
  <si>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юридичних осіб</t>
    </r>
  </si>
  <si>
    <t>Реєстраційні дані</t>
  </si>
  <si>
    <t>Ринкова вартість майна (грн.)</t>
  </si>
  <si>
    <t>Повне найменування юридичної особи</t>
  </si>
  <si>
    <t>Ідентифіка-ційний код юридичної особи за ЄДРПОУ</t>
  </si>
  <si>
    <r>
      <t>2.2. Відомості про повернення та перерахування до Державного бюджету України внесків нерухомим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</si>
  <si>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r>
      <t>Дата надходження о</t>
    </r>
    <r>
      <rPr>
        <sz val="10"/>
        <color rgb="FF000000"/>
        <rFont val="Arial"/>
        <family val="2"/>
        <charset val="204"/>
      </rPr>
      <t>҆б</t>
    </r>
    <r>
      <rPr>
        <sz val="10"/>
        <color rgb="FF000000"/>
        <rFont val="Calibri"/>
        <family val="2"/>
        <charset val="204"/>
      </rPr>
      <t>’҆҆</t>
    </r>
    <r>
      <rPr>
        <sz val="10"/>
        <color rgb="FF000000"/>
        <rFont val="Times New Roman"/>
        <family val="1"/>
        <charset val="204"/>
      </rPr>
      <t>єкта</t>
    </r>
  </si>
  <si>
    <t>Об’єкт  майна</t>
  </si>
  <si>
    <t>Місцезнаходження о҆б’҆҆єкта</t>
  </si>
  <si>
    <t>Реєстрацій-ні дані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</si>
  <si>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</si>
  <si>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</si>
  <si>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</si>
  <si>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Номер розрахунко-вого документа</t>
  </si>
  <si>
    <t>Обґрун-тування повернення</t>
  </si>
  <si>
    <t>Сума повернення</t>
  </si>
  <si>
    <t xml:space="preserve">Дата надходження об’єкта </t>
  </si>
  <si>
    <t>Місцезнаходження об’єкта</t>
  </si>
  <si>
    <t>Дата повер-нення</t>
  </si>
  <si>
    <r>
      <t>2.3. Відомості про повернення та перерахування до Державного бюджету України внесків нерухомим майном,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</si>
  <si>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Об’єкт майна</t>
  </si>
  <si>
    <t xml:space="preserve">Місцезнаходження об’єкта </t>
  </si>
  <si>
    <t>Реєстра-ційні дані</t>
  </si>
  <si>
    <t>Сума поверненя (грн.)</t>
  </si>
  <si>
    <r>
      <t xml:space="preserve">3. Відомості про внески рухомим майном на користь політичної партії, </t>
    </r>
    <r>
      <rPr>
        <sz val="11"/>
        <color rgb="FF000000"/>
        <rFont val="Times New Roman"/>
        <family val="1"/>
        <charset val="204"/>
      </rPr>
      <t>у тому числі за кордоном</t>
    </r>
    <r>
      <rPr>
        <sz val="12"/>
        <color rgb="FF000000"/>
        <rFont val="Times New Roman"/>
        <family val="1"/>
        <charset val="204"/>
      </rPr>
      <t>, залежно від особи, що їх здійснила</t>
    </r>
  </si>
  <si>
    <t>3.1. Внески транспортними засобами на користь політичної партії</t>
  </si>
  <si>
    <t>Перелік транспортних Засобів</t>
  </si>
  <si>
    <t xml:space="preserve">Дата надходження </t>
  </si>
  <si>
    <t>Наявність/ відсутність обтяжень</t>
  </si>
  <si>
    <t>Водні засоби</t>
  </si>
  <si>
    <t xml:space="preserve">Інші транспортні засоби </t>
  </si>
  <si>
    <t>Перелік транспортних засобіва</t>
  </si>
  <si>
    <t>Дата надходження</t>
  </si>
  <si>
    <r>
      <t>Ринкова вартість майна</t>
    </r>
    <r>
      <rPr>
        <sz val="10"/>
        <color rgb="FF000000"/>
        <rFont val="Times New Roman"/>
        <family val="1"/>
        <charset val="204"/>
      </rPr>
      <t xml:space="preserve"> </t>
    </r>
  </si>
  <si>
    <t>Ідентифікацій-ний код юридичної особи за ЄДРПОУ</t>
  </si>
  <si>
    <r>
      <t>3.2. Відомості про повернення та перерахування до Державного бюджету України внесків транспортними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</si>
  <si>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>Об’єкт  рухо-мого   майна</t>
  </si>
  <si>
    <t>Рік  випуску</t>
  </si>
  <si>
    <t xml:space="preserve">Дата повернення </t>
  </si>
  <si>
    <t xml:space="preserve">Обґрунту-вання повернення </t>
  </si>
  <si>
    <t>Марка/модель (об’єм циліндрів, двигуна, куб. см, потужність двигуна, кВт, довжина для водних засобів, см)</t>
  </si>
  <si>
    <r>
      <t>3.3. Відомості про повернення та перерахування до Державного бюджету України внесків транспортним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</si>
  <si>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Об’єкт  рухо-мого майна</t>
  </si>
  <si>
    <t>Марка/модель (об’єм циліндрів двигуна, куб. см, потужність двигуна, кВт,  довжина, см)</t>
  </si>
  <si>
    <t>3.4. Внески рухомим майном на користь політичної партії*:</t>
  </si>
  <si>
    <t>Місцезнаходження об’єкта (країна, адресе)</t>
  </si>
  <si>
    <t>Місце- знаходження особи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</si>
  <si>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</si>
  <si>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r>
      <t xml:space="preserve">3.5.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</si>
  <si>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 </t>
  </si>
  <si>
    <t>Сума повер-нення (грн)</t>
  </si>
  <si>
    <t>Ідентифіка-ційний код юридичної особи в ЄДРПОУ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</si>
  <si>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</si>
  <si>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>4. Відомості про внески нематеріальними активами на користь політичної партії, у тому числі  за кордоном, залежно від особи, що їх здійснила</t>
  </si>
  <si>
    <t>4.1. Внески нематеріальними активами на користь політичної партії:</t>
  </si>
  <si>
    <t>1) від фізичних осіб</t>
  </si>
  <si>
    <t>Дата отримання</t>
  </si>
  <si>
    <t xml:space="preserve"> Вартість активів</t>
  </si>
  <si>
    <r>
      <t>РНОКПП або серія та номер паспорта з відміткою</t>
    </r>
    <r>
      <rPr>
        <sz val="9"/>
        <color theme="1"/>
        <rFont val="Times New Roman"/>
        <family val="1"/>
        <charset val="204"/>
      </rPr>
      <t xml:space="preserve"> </t>
    </r>
  </si>
  <si>
    <t>Місце проживання</t>
  </si>
  <si>
    <t>Природні активи (право користування надрами, іншими природними ресурсами)</t>
  </si>
  <si>
    <t>Комерційне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</si>
  <si>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</si>
  <si>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Інші  нематеріальні права (право на провадження діяльності, використання економічних та інших привілеїв)</t>
  </si>
  <si>
    <r>
      <t xml:space="preserve">4.2.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</si>
  <si>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t>Дата надходження активу</t>
  </si>
  <si>
    <t>Назва активу</t>
  </si>
  <si>
    <t>Місце- знаходження активу</t>
  </si>
  <si>
    <t>Вартість активу</t>
  </si>
  <si>
    <t>Дата поверненя</t>
  </si>
  <si>
    <t>Обґрунтування повернення</t>
  </si>
  <si>
    <t xml:space="preserve"> Сума повернення (грн.)</t>
  </si>
  <si>
    <r>
      <t xml:space="preserve">4.3.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</si>
  <si>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Номер  розрахун-кового документа</t>
  </si>
  <si>
    <t xml:space="preserve">Обґрунтування повернення </t>
  </si>
  <si>
    <t>Місце-знаходження активу</t>
  </si>
  <si>
    <r>
      <t xml:space="preserve">5. Відомості про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 політичної партії, у тому числі за кордоном, залежно від особи, що їх здійснила</t>
    </r>
  </si>
  <si>
    <r>
      <t xml:space="preserve">5.1.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  <r>
      <rPr>
        <sz val="12"/>
        <color rgb="FF000000"/>
        <rFont val="Times New Roman"/>
        <family val="1"/>
        <charset val="204"/>
      </rPr>
      <t>:</t>
    </r>
  </si>
  <si>
    <t>Дата внесення</t>
  </si>
  <si>
    <t>Номінальна вартість</t>
  </si>
  <si>
    <t>Місцепроживання особи</t>
  </si>
  <si>
    <r>
      <t>Балансова вартість</t>
    </r>
    <r>
      <rPr>
        <sz val="10"/>
        <color rgb="FF000000"/>
        <rFont val="Times New Roman"/>
        <family val="1"/>
        <charset val="204"/>
      </rPr>
      <t xml:space="preserve"> на кінець  звітного кварталу</t>
    </r>
  </si>
  <si>
    <t xml:space="preserve">Дата внесення </t>
  </si>
  <si>
    <t xml:space="preserve">Номінальна вартість </t>
  </si>
  <si>
    <t>Балансова вартість на кінець звітного періоду</t>
  </si>
  <si>
    <r>
      <t>5.2. Відомості про повернення та перерахування до Державного бюджету України внесків цінними паперами,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</si>
  <si>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Дата надход-ження </t>
  </si>
  <si>
    <t xml:space="preserve"> Код ЦП</t>
  </si>
  <si>
    <t>Вартість цінних паперів</t>
  </si>
  <si>
    <t>Дата надход-ження</t>
  </si>
  <si>
    <t>Повне наймену-вання особи</t>
  </si>
  <si>
    <r>
      <t xml:space="preserve">5.3.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цінними паперами,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</si>
  <si>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Кіль-кість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</si>
  <si>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</si>
  <si>
    <t>6. Відомості про спонсорські внески на користь політичної партії, у тому числі за кордоном</t>
  </si>
  <si>
    <r>
      <t>6.1. Спонсорські внески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</si>
  <si>
    <t>Вид спонсорського внеску</t>
  </si>
  <si>
    <t>Вартість спонсорського 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</si>
  <si>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</si>
  <si>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6.3. Відомості про повернення та перерахування до Державного бюджету України спонсорських внесків, що надійшли помилково</t>
  </si>
  <si>
    <t>1.2.Відомості про здійснення платежів з рахунків виборчого фонду політичної партії*: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</si>
  <si>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на користь фізичних осіб</t>
    </r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</si>
  <si>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  <r>
      <rPr>
        <sz val="11"/>
        <color rgb="FF000000"/>
        <rFont val="Times New Roman"/>
        <family val="1"/>
        <charset val="204"/>
      </rPr>
      <t xml:space="preserve"> </t>
    </r>
  </si>
  <si>
    <t>Усього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</si>
  <si>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</si>
  <si>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проведення виборів.</t>
    </r>
  </si>
  <si>
    <r>
      <t xml:space="preserve">1.3. Відомості про здійснення платежів з рахунку </t>
    </r>
    <r>
      <rPr>
        <sz val="12"/>
        <color theme="1"/>
        <rFont val="Times New Roman"/>
        <family val="1"/>
        <charset val="204"/>
      </rPr>
      <t xml:space="preserve">відшкодування витрат з фінансування передвиборної агітації </t>
    </r>
    <r>
      <rPr>
        <sz val="12"/>
        <color rgb="FF000000"/>
        <rFont val="Times New Roman"/>
        <family val="1"/>
        <charset val="204"/>
      </rPr>
      <t>політичної партії*:</t>
    </r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</si>
  <si>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фізичних осіб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</si>
  <si>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</si>
  <si>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</t>
    </r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</si>
  <si>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</si>
  <si>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</si>
  <si>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>1) на користь фізичних осіб</t>
  </si>
  <si>
    <t xml:space="preserve">Дата здійснення платежу </t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</si>
  <si>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коштів.</t>
    </r>
  </si>
  <si>
    <r>
      <t xml:space="preserve"> </t>
    </r>
    <r>
      <rPr>
        <sz val="12"/>
        <color rgb="FF000000"/>
        <rFont val="Times New Roman"/>
        <family val="1"/>
        <charset val="204"/>
      </rPr>
      <t>V. Відомості про фінансові зобов’язання політичної партії залежно від особи, на користь якої їх було здійснено</t>
    </r>
  </si>
  <si>
    <t>1.1. Фінансові зобов’язання політичної партії:</t>
  </si>
  <si>
    <t>1) на користь фізичної особи</t>
  </si>
  <si>
    <r>
      <t>Вид фінансових зобов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язань</t>
    </r>
  </si>
  <si>
    <t>Дата виникнення</t>
  </si>
  <si>
    <t>Сума (вартість), грн.</t>
  </si>
  <si>
    <t>Дата припинення</t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</si>
  <si>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</si>
  <si>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</si>
  <si>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</si>
  <si>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</si>
  <si>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>ХЕРСОНСЬКА ОБЛАСНА ПАРТІЙНА ОРГАНІЗАЦІЯ ПАРТІЇ "СИЛЬНА УКРАЇНА"</t>
  </si>
  <si>
    <t>ЧЕРКАСЬКА ОБЛАСНА ПАРТІЙНА ОРГАНІЗАЦІЯ ПАРТІЇ "СИЛЬНА УКРАЇНА"</t>
  </si>
  <si>
    <t>ТОВ "ТАС-ДЕВЕЛОПМЕНТ"</t>
  </si>
  <si>
    <t>36392505</t>
  </si>
  <si>
    <t>Україна, 01032, м.Київ, вул.С.Петлюри, 30 (суборенда)</t>
  </si>
  <si>
    <t>Україна,03062, м.Київ, пр-т Перемоги, 65</t>
  </si>
  <si>
    <t>3 роки</t>
  </si>
  <si>
    <t>Миколаївська обл., місто Миколаїв, ПРОСПЕКТ ЦЕНТРАЛЬНИЙ, будинок 135, квартира 13</t>
  </si>
  <si>
    <t>БАРАНОВ ОЛЕКСАНДР ВОЛОДИМИРОВИЧ</t>
  </si>
  <si>
    <t>09806443</t>
  </si>
  <si>
    <t>ОДЕСЬКА РЕГІОНАЛЬНА ПАРТІЙНА ОРГАНІЗАЦІЯ ПАРТІЇ "СИЛЬНА УКРАЇНА"</t>
  </si>
  <si>
    <t>СУМСЬКА ОБЛАСНА ПАРТІЙНА ОРГАНІЗАЦІЯ ПАРТІЇ "СИЛЬНА УКРАЇНА"</t>
  </si>
  <si>
    <t>Сумська обл., місто Суми, ПЛОЩА НЕЗЕЛЕЖНОСТІ, будинок 10</t>
  </si>
  <si>
    <t>ВІННИЦЬКА ОБЛАСНА ОРГАНІЗАЦІЯ ПАРТІЇ "СИЛЬНА УКРАЇНА"</t>
  </si>
  <si>
    <t>ВІННИЦЬКА МІСЬКА ОРГАНІЦІЯ ПАРТІЇ "СИЛЬНА УКРАЇНА"</t>
  </si>
  <si>
    <t>ЯСИНУВАТСЬКА МІСЬКА ПАРТІЙНА ОРГАНІЗАЦІЯ ПОЛІТИЧНОЇ ПАРТІЇ  "ІНФОРМАЦІЙНА УКРАЇНА"</t>
  </si>
  <si>
    <t>Донецька обл., місто Ясинувата, ВУЛИЦЯ ОКТЯБРЬСЬКА, будинок 184, квартира 26</t>
  </si>
  <si>
    <t>ЯСИНУВАТСЬКА РАЙОННА ПАРТІЙНА ОРГАНІЗАЦІЯ ПОЛІТИЧНОЇ ПАРТІЇ  "ІНФОРМАЦІЙНА УКРАЇНА"</t>
  </si>
  <si>
    <t>Донецька обл., місто Ясинувата, МІКРОРАЙОН 3, будинок 1, квартира 18</t>
  </si>
  <si>
    <t>ЛУГАНСЬКА МІСЬКА ПАРТІЙНА ОРГАНІЗАЦІЯ ПОЛІТИЧНОЇ ПАРТІЇ  "ІНФОРМАЦІЙНА УКРАЇНА"</t>
  </si>
  <si>
    <t>Луганська обл., місто Луганськ, ВУЛИЦЯ ЛЕНІНА, будинок 149А, офіс 3</t>
  </si>
  <si>
    <t>СТАХАНОВСЬКА МІСЬКА ПАРТІЙНА ОРГАНІЗАЦІЯ ПОЛІТИЧНОЇ ПАРТІЇ  "ЕКОНОМІЧНА ПЛАТФОРМА"</t>
  </si>
  <si>
    <t>Луганська обл., місто Кадіївка, ВУЛИЦЯ ФЕСТИВАЛЬНА, будинок 19</t>
  </si>
  <si>
    <t>СЕВАСТОПОЛЬСЬКА МІСЬКА ПАРТІЙНА ОРГАНІЗАЦІЯ ПОЛІТИЧНОЇ ПАРТІЇ  "ІНФОРМАЦІЙНА УКРАЇНА"</t>
  </si>
  <si>
    <t>місто Севастополь, ВУЛИЦЯ ЗАПОРІЗЬКА, будинок 12</t>
  </si>
  <si>
    <t>АТ "ТАСКОМБАНК" UA313395000000035702284765001</t>
  </si>
  <si>
    <r>
      <t>Звітний період 20</t>
    </r>
    <r>
      <rPr>
        <u/>
        <sz val="11"/>
        <color theme="1"/>
        <rFont val="Times New Roman"/>
        <family val="1"/>
        <charset val="204"/>
      </rPr>
      <t>20</t>
    </r>
    <r>
      <rPr>
        <sz val="11"/>
        <color theme="1"/>
        <rFont val="Times New Roman"/>
        <family val="1"/>
        <charset val="204"/>
      </rPr>
      <t xml:space="preserve"> року                                          (період, що уточнюється)</t>
    </r>
  </si>
  <si>
    <t>-</t>
  </si>
  <si>
    <t>(096) 062-14-92</t>
  </si>
  <si>
    <t>info@sylna-ukraina.com</t>
  </si>
  <si>
    <t xml:space="preserve">АТ "ТАСКОМБАНК", МФО 339500, </t>
  </si>
  <si>
    <t>№UA503395000000026009284765003</t>
  </si>
  <si>
    <t>БІЛОЦЕРКІВСЬКА РАЙОННА ПАРТІЙНА ОРГАНІЗАЦІЯ ПОЛІТИЧНОЇ ПАРТІЇ  "ЕКОНОМІЧНА ПЛАТФОРМА"</t>
  </si>
  <si>
    <t>Київська обл., Білоцерківський район, село Іванівка, ВУЛИЦЯ ПРОЛЕТАРСЬКА, будинок 34А</t>
  </si>
  <si>
    <t>КИЇВСЬКА ОБЛАСНА ПАРТІЙНА ОРГАНІЗАЦІЯ ПОЛІТИЧНОЇ ПАРТІЇ "СИЛЬНА УКРАЇНА"</t>
  </si>
  <si>
    <t>місто Київ, вул. ІВАНА КУДРІ, буд.30</t>
  </si>
  <si>
    <t>МИКОЛАЇВСЬКА ОБЛАСНА ПАРТІЙНА ОРГАНІЗАЦІЯ ПАРТІЇ  "СИЛЬНА УКРАЇНА"</t>
  </si>
  <si>
    <t>САРАТСЬКА РАЙОННА ПАРТІЙНА ОРГАНІЗАЦІЯ ПАРТІЇ СЕРГІЯ ТІГІПКА "СИЛЬНА УКРАЇНА"</t>
  </si>
  <si>
    <t>Одеська обл., Саратський район, смт Сарата, вул.Чкалова, будинок 6</t>
  </si>
  <si>
    <t>СОЛОМ'ЯНСЬКА РАЙОННА У М.КИЄВІ ПАРТІЙНА ОРГАНІЗАЦІЯ ПОЛІТИЧНОЇ ПАРТІЇ "СИЛЬНА УКРАЇНА"</t>
  </si>
  <si>
    <t>місто Київ, вул. МАРТИРОСЯНА, буд.16/14</t>
  </si>
  <si>
    <t>ПАТ КБ "ПРИВАТБАНК", МФО 302689, п/р№UA943026890000026009055339463</t>
  </si>
  <si>
    <t>ПАТ КБ "ПРИВАТБАНК", МФО 302689, п/р№UA583026890000026000055333918</t>
  </si>
  <si>
    <t>АТ "ТАСКОМБАНК",     МФО 339500, п/р№UA933395000000026002315826001</t>
  </si>
  <si>
    <t>ПАТ КБ "ПРИВАТБАНК", МФО 312378, п/р№UA283123780000026007053915200</t>
  </si>
  <si>
    <t>ПАТ "МЕТАБАНК",        МФО 313582, п/р№UA423135820000002600110760101</t>
  </si>
  <si>
    <t>АТ "РАЙФФАЙЗЕН БАНК АВАЛЬ", МФО 380805, п/р№UA863808050000000026009588394</t>
  </si>
  <si>
    <t>ПАТ КБ "ПРИВАТБАНК", МФО 312378, п/р№UA893123780000026007053918661</t>
  </si>
  <si>
    <t>АТ "ТАСКОМБАНК",       МФО 339500, п/р№UA303395000000026001628774001</t>
  </si>
  <si>
    <t>АТ "ТАСКОМБАНК",       МФО 339500, п/р№UA393395000000026006360296002</t>
  </si>
  <si>
    <t>АТ "ТАСКОМБАНК",       МФО 339500, п/р№UA393395000000026007694489001</t>
  </si>
  <si>
    <t>тимчасово окупована територія</t>
  </si>
  <si>
    <t>08.06.2017 - в стані припинення</t>
  </si>
  <si>
    <t>14.07.2017 - в стані припинення</t>
  </si>
  <si>
    <t>11.07.2017 - в стані припинення</t>
  </si>
  <si>
    <t>24.07.2017 - в стані припинення</t>
  </si>
  <si>
    <t>АТ "ТАСКОМБАНК",    МФО 339500, п/р№UA903395000000026002304440001</t>
  </si>
  <si>
    <t>Договір суборенди №09 від 01.11.2019р.</t>
  </si>
  <si>
    <t>ДЕРЖАВНА КАЗНАЧЕЙСЬКА СЛУЖБА УКРАЇНИ/м.Київ/22010300</t>
  </si>
  <si>
    <t>м. Київ, ВУЛИЦЯ БАСТІОННА, будинок 6</t>
  </si>
  <si>
    <t>Казначейство України (ЕАП) UA608999980313020170000028001</t>
  </si>
  <si>
    <t>Казначейство України (ЕАП)  UA208999980313050126000026001</t>
  </si>
  <si>
    <t>м. Київ, ВУЛИЦЯ ТЕРЕЩЕНКІВСЬКА, будинок 11-А</t>
  </si>
  <si>
    <t>ГУК у м.Києві/м.Київ/22012900</t>
  </si>
  <si>
    <t>Сіденко Д.Є.</t>
  </si>
  <si>
    <t>ЧЕРНЯВСЬКА ТЕТЯНА МИКОЛАЇВНА</t>
  </si>
  <si>
    <t>СІДЕНКО ДМИТРО ЄВГЕНОВИЧ</t>
  </si>
  <si>
    <t>ПН1785882</t>
  </si>
  <si>
    <t>09806444</t>
  </si>
  <si>
    <t>м.Київ, ВУЛИЦЯ СИМОНА ПЕТЛЮРИ, будинок 31</t>
  </si>
  <si>
    <t>АТ "ТАСКОМБАНК" UA183395000000026009043736002</t>
  </si>
  <si>
    <t>м.Київ, ПРОСПЕКТ ПЕРЕМОГИ, будинок 65</t>
  </si>
  <si>
    <t>СОФТКОМ ЦЕНТР ПРОГРАМ ЗАБЕЗПЕЧЕННЯ ТОВ</t>
  </si>
  <si>
    <t>АТ "КРЕДІ АГРІКОЛЬ БАНК" UA863006140000026005500130688</t>
  </si>
  <si>
    <t>38516922</t>
  </si>
  <si>
    <t>м. Київ, ВУЛИЦЯ МАРШАЛА РИБАЛКА, будинок 11</t>
  </si>
  <si>
    <t>АТ КБ "ПриватБанк" UA813052990000026002026218651</t>
  </si>
  <si>
    <t>36865753</t>
  </si>
  <si>
    <t>м. Київ, ВУЛИЦЯ КИРИЛІВСЬКА, будинок 102</t>
  </si>
  <si>
    <t>ТОВ "ЦЕНТР СЕРТИФІКАЦІЇ КЛЮЧІВ УКРАЇНА"</t>
  </si>
  <si>
    <t>ТОВ "ЮМІТРЕЙД"</t>
  </si>
  <si>
    <t>Дніпропетровська обл., місто Кривий Ріг, вул.Глазового Павла, будинок 4, приміщення 358</t>
  </si>
  <si>
    <t>КР.ФІЛІЯ АТКБ"ПРИВАТБАНК", КРИВИЙ РІГ  UA833057500000026006053526788</t>
  </si>
  <si>
    <t>ПН1474766</t>
  </si>
  <si>
    <t>МОСЯКІНА ЮЛІЯ ЮРІЇВНА</t>
  </si>
  <si>
    <t>ПН1556773</t>
  </si>
  <si>
    <t>ПН1636383</t>
  </si>
  <si>
    <t>ПрАТ "Київстар"</t>
  </si>
  <si>
    <t>м.Київ, ВУЛИЦЯ ДЕГТЯРІВСЬКА, будинок 53</t>
  </si>
  <si>
    <t>ПН1285127</t>
  </si>
  <si>
    <t>ФАБРИКАНТ СВІТЛАНА САМУІЛОВНА</t>
  </si>
  <si>
    <t>АТ "УкрСиббанк" UA273510050000026004630659600</t>
  </si>
  <si>
    <t>МАКЛАУД ТОВ</t>
  </si>
  <si>
    <t>40231242</t>
  </si>
  <si>
    <t>м.Львів, ВУЛИЦЯ ДУДАЄВА, будинок 19, квартира 1</t>
  </si>
  <si>
    <t>Списання за надання довідки по операціях</t>
  </si>
  <si>
    <t>Списання за здійснення розрахункового обслуговування з використанням електронного банкингу</t>
  </si>
  <si>
    <t>Списання за обслуговування поточного рахунку</t>
  </si>
  <si>
    <t>за програмну продукцію зг. Р-ф №88 від 23.01.2020 р</t>
  </si>
  <si>
    <t>за програмну продукцію зг. Р-ф №516 від 24.02.2020 р</t>
  </si>
  <si>
    <t>за програмну продукцію зг. Р-ф №758 від 23.03.2020 р</t>
  </si>
  <si>
    <t>за суборенду приміщення за січень- травень 2020 року, зг.рах144 від 12.06.2020 р</t>
  </si>
  <si>
    <t>АТ "УКРСИББАНК" UA833510050000026008878853811</t>
  </si>
  <si>
    <t>ФОП ТКАЧУК ІРИНА МИКОЛАЇВНА</t>
  </si>
  <si>
    <t>61052, Харківська обл., місто Харків, ВУЛИЦЯ КОТЛОВА, будинок 34, квартира 122</t>
  </si>
  <si>
    <t>22010300;адміністративний збір за проведення державної реєстрації юридичних осіб, громадських формувань та їх символіки, символ звітності 170. Без ПДВ.</t>
  </si>
  <si>
    <t xml:space="preserve">Списання за отримання довідки про стан рахунку у вигляді SMS-повідомлень, </t>
  </si>
  <si>
    <t>22012900;плата за проведення державної реєстрації юридичних осіб,  громадських формувань, та інших платних послуг за скороченими термінами. Без ПДВ.</t>
  </si>
  <si>
    <t>за оренду зали згідно рах № 2809001 від 28.09.2020р. Без ПДВ.</t>
  </si>
  <si>
    <t>за суборенду приміщення за червень-серпень 2020 р. згідно Дог.№09 від 01.11.2019р., у т.ч. ПДВ 20% - 600.00 грн.</t>
  </si>
  <si>
    <t>Списання за звірку та підтвердження платіжних документів на паперовому носії, що оброблені з використанням Комплексу ел.банкінгу або друковані працівником банку</t>
  </si>
  <si>
    <t>Списання за надання довідки про наявність рахунків в Банку, зг.дог. №284765 від 09.09.2016 та тарифів банку.</t>
  </si>
  <si>
    <t>Списання комісійної винагороди за внесення готівки ч/з касу для зарах на поточний рахунок зг заяви на переказ готівки</t>
  </si>
  <si>
    <t>код ЄДРПОУ 33306612;за постачання пакетів оновлення до КП "М.Е.Dок" згідно р/ф №32515 від 30.09.2020р. Без ПДВ.</t>
  </si>
  <si>
    <t>за суборенду приміщення за вересень 2020 р. згідно рах.№200 від 01.09.2020р. у т.ч. ПДВ 20% - 200.00 грн.</t>
  </si>
  <si>
    <t>Списання за звірку та підтвердження платіжних документів на паперовому носії, що оброблені з використанням Комплексу ел.банкінгу або друковані працівником банку,</t>
  </si>
  <si>
    <t>Списання за проведення платежів за рахунок коштів, внесених готівкою в денну касуу</t>
  </si>
  <si>
    <t>за обробку данних для видачі сертифікатів ЕП та постачання КП "Прогр комплекс "Варта" згідно рах. №МДК-33306612 від 06.11.2020р., у т.ч. ПДВ - 3,00 грн.</t>
  </si>
  <si>
    <t>Списання за виконання платіжного доручення в нац.валюті за межі Банку</t>
  </si>
  <si>
    <t>за ноутбук згідно рахунку-фактурі №МТ-00360 від 11.11.2020р., у т.ч. ПДВ 20% - 4775.00 грн.</t>
  </si>
  <si>
    <t>за суборенду приміщення за листопад 2020 р. згідно рах.№249 від 02.11.2020р. у т.ч. ПДВ 20% - 200.00 грн.</t>
  </si>
  <si>
    <t>за суборенду приміщення за жовтень 2020 р. згідно рах.№225 від 01.10.2020р. у т.ч. ПДВ 20% - 200.00 грн.</t>
  </si>
  <si>
    <t>за суборенду приміщення за грудень 2020 р. згідно рах.№273 від 01.12.2020р., у т.ч. ПДВ 20% - 200.00 грн.</t>
  </si>
  <si>
    <t>(067) 215-34-98</t>
  </si>
  <si>
    <t>ПН1761922</t>
  </si>
  <si>
    <t>М.ОДЕСА</t>
  </si>
  <si>
    <t>М.КИЇВ</t>
  </si>
  <si>
    <t>М.СУМИ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</si>
</sst>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1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0" xfId="0" applyBorder="1"/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 indent="2"/>
    </xf>
    <xf numFmtId="0" fontId="20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3" xfId="0" applyNumberFormat="1" applyFont="1" applyBorder="1" applyAlignment="1">
      <alignment horizontal="left" wrapText="1"/>
    </xf>
    <xf numFmtId="14" fontId="6" fillId="0" borderId="3" xfId="0" applyNumberFormat="1" applyFont="1" applyBorder="1" applyAlignment="1">
      <alignment horizontal="center" vertical="center" wrapText="1"/>
    </xf>
    <xf numFmtId="4" fontId="28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/>
    <xf numFmtId="0" fontId="29" fillId="0" borderId="3" xfId="0" applyFont="1" applyBorder="1" applyAlignment="1">
      <alignment wrapText="1"/>
    </xf>
    <xf numFmtId="0" fontId="29" fillId="0" borderId="3" xfId="0" applyFont="1" applyFill="1" applyBorder="1" applyAlignment="1">
      <alignment horizontal="left" wrapText="1"/>
    </xf>
    <xf numFmtId="0" fontId="29" fillId="0" borderId="3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14" fontId="21" fillId="0" borderId="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29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9" xfId="0" applyFont="1" applyBorder="1" applyAlignment="1">
      <alignment wrapText="1"/>
    </xf>
    <xf numFmtId="49" fontId="29" fillId="0" borderId="3" xfId="0" applyNumberFormat="1" applyFont="1" applyBorder="1" applyAlignment="1">
      <alignment horizontal="center"/>
    </xf>
    <xf numFmtId="4" fontId="23" fillId="0" borderId="3" xfId="0" applyNumberFormat="1" applyFont="1" applyBorder="1"/>
    <xf numFmtId="0" fontId="29" fillId="0" borderId="3" xfId="0" applyFont="1" applyBorder="1"/>
    <xf numFmtId="0" fontId="30" fillId="0" borderId="0" xfId="0" applyFont="1"/>
    <xf numFmtId="1" fontId="30" fillId="0" borderId="0" xfId="0" applyNumberFormat="1" applyFont="1" applyAlignment="1">
      <alignment horizontal="center"/>
    </xf>
    <xf numFmtId="0" fontId="31" fillId="0" borderId="0" xfId="0" applyFont="1"/>
    <xf numFmtId="2" fontId="4" fillId="0" borderId="3" xfId="0" applyNumberFormat="1" applyFont="1" applyBorder="1" applyAlignment="1">
      <alignment vertical="center" wrapText="1"/>
    </xf>
    <xf numFmtId="0" fontId="28" fillId="0" borderId="0" xfId="0" applyFont="1"/>
    <xf numFmtId="2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30" fillId="0" borderId="9" xfId="0" applyFont="1" applyBorder="1" applyAlignment="1">
      <alignment horizontal="left" wrapText="1"/>
    </xf>
    <xf numFmtId="49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wrapText="1"/>
    </xf>
    <xf numFmtId="0" fontId="30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left" vertical="distributed"/>
    </xf>
    <xf numFmtId="0" fontId="1" fillId="0" borderId="29" xfId="0" applyFont="1" applyBorder="1" applyAlignment="1">
      <alignment horizontal="left" vertical="distributed"/>
    </xf>
    <xf numFmtId="0" fontId="19" fillId="0" borderId="7" xfId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distributed"/>
    </xf>
    <xf numFmtId="0" fontId="3" fillId="0" borderId="23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distributed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ylna-ukrain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opLeftCell="A19" workbookViewId="0">
      <selection activeCell="X27" sqref="X27"/>
    </sheetView>
  </sheetViews>
  <sheetFormatPr defaultColWidth="9.140625" defaultRowHeight="15" x14ac:dyDescent="0.25"/>
  <cols>
    <col min="1" max="1" width="3.140625" style="5" customWidth="1"/>
    <col min="2" max="18" width="5.28515625" style="5" customWidth="1"/>
    <col min="19" max="16384" width="9.140625" style="5"/>
  </cols>
  <sheetData>
    <row r="1" spans="1:24" ht="15" customHeight="1" x14ac:dyDescent="0.25">
      <c r="B1" s="252" t="s">
        <v>314</v>
      </c>
      <c r="C1" s="253"/>
      <c r="D1" s="253"/>
      <c r="E1" s="253"/>
      <c r="F1" s="253"/>
      <c r="G1" s="253"/>
      <c r="H1" s="254"/>
      <c r="M1" s="261" t="s">
        <v>373</v>
      </c>
      <c r="N1" s="261"/>
      <c r="O1" s="261"/>
      <c r="P1" s="261"/>
      <c r="Q1" s="261"/>
      <c r="R1" s="261"/>
    </row>
    <row r="2" spans="1:24" ht="15" customHeight="1" x14ac:dyDescent="0.25">
      <c r="B2" s="255"/>
      <c r="C2" s="256"/>
      <c r="D2" s="256"/>
      <c r="E2" s="256"/>
      <c r="F2" s="256"/>
      <c r="G2" s="256"/>
      <c r="H2" s="257"/>
      <c r="M2" s="261"/>
      <c r="N2" s="261"/>
      <c r="O2" s="261"/>
      <c r="P2" s="261"/>
      <c r="Q2" s="261"/>
      <c r="R2" s="261"/>
    </row>
    <row r="3" spans="1:24" ht="15" customHeight="1" x14ac:dyDescent="0.25">
      <c r="B3" s="255"/>
      <c r="C3" s="256"/>
      <c r="D3" s="256"/>
      <c r="E3" s="256"/>
      <c r="F3" s="256"/>
      <c r="G3" s="256"/>
      <c r="H3" s="257"/>
      <c r="M3" s="261"/>
      <c r="N3" s="261"/>
      <c r="O3" s="261"/>
      <c r="P3" s="261"/>
      <c r="Q3" s="261"/>
      <c r="R3" s="261"/>
    </row>
    <row r="4" spans="1:24" ht="15" customHeight="1" x14ac:dyDescent="0.25">
      <c r="B4" s="255"/>
      <c r="C4" s="256"/>
      <c r="D4" s="256"/>
      <c r="E4" s="256"/>
      <c r="F4" s="256"/>
      <c r="G4" s="256"/>
      <c r="H4" s="257"/>
      <c r="M4" s="261"/>
      <c r="N4" s="261"/>
      <c r="O4" s="261"/>
      <c r="P4" s="261"/>
      <c r="Q4" s="261"/>
      <c r="R4" s="261"/>
    </row>
    <row r="5" spans="1:24" ht="15" customHeight="1" x14ac:dyDescent="0.25">
      <c r="B5" s="255"/>
      <c r="C5" s="256"/>
      <c r="D5" s="256"/>
      <c r="E5" s="256"/>
      <c r="F5" s="256"/>
      <c r="G5" s="256"/>
      <c r="H5" s="257"/>
      <c r="M5" s="261"/>
      <c r="N5" s="261"/>
      <c r="O5" s="261"/>
      <c r="P5" s="261"/>
      <c r="Q5" s="261"/>
      <c r="R5" s="261"/>
    </row>
    <row r="6" spans="1:24" ht="15" customHeight="1" x14ac:dyDescent="0.25">
      <c r="B6" s="258"/>
      <c r="C6" s="259"/>
      <c r="D6" s="259"/>
      <c r="E6" s="259"/>
      <c r="F6" s="259"/>
      <c r="G6" s="259"/>
      <c r="H6" s="260"/>
      <c r="M6" s="261"/>
      <c r="N6" s="261"/>
      <c r="O6" s="261"/>
      <c r="P6" s="261"/>
      <c r="Q6" s="261"/>
      <c r="R6" s="261"/>
    </row>
    <row r="7" spans="1:24" ht="15" customHeight="1" x14ac:dyDescent="0.25">
      <c r="A7" s="28"/>
      <c r="B7" s="100"/>
      <c r="C7" s="100"/>
      <c r="D7" s="100"/>
      <c r="E7" s="100"/>
      <c r="F7" s="100"/>
      <c r="G7" s="100"/>
      <c r="H7" s="100"/>
      <c r="I7" s="28"/>
      <c r="M7" s="261"/>
      <c r="N7" s="261"/>
      <c r="O7" s="261"/>
      <c r="P7" s="261"/>
      <c r="Q7" s="261"/>
      <c r="R7" s="261"/>
    </row>
    <row r="8" spans="1:24" ht="15" customHeight="1" x14ac:dyDescent="0.3">
      <c r="A8" s="262" t="s">
        <v>315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</row>
    <row r="9" spans="1:24" ht="15" customHeight="1" x14ac:dyDescent="0.3">
      <c r="A9" s="262" t="s">
        <v>316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U9" s="101"/>
    </row>
    <row r="10" spans="1:24" ht="15" customHeight="1" x14ac:dyDescent="0.3">
      <c r="A10" s="262" t="s">
        <v>317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</row>
    <row r="11" spans="1:24" ht="15" customHeight="1" x14ac:dyDescent="0.25"/>
    <row r="12" spans="1:24" ht="24" customHeight="1" x14ac:dyDescent="0.25">
      <c r="A12" s="248" t="s">
        <v>318</v>
      </c>
      <c r="B12" s="249"/>
      <c r="C12" s="249"/>
      <c r="D12" s="249"/>
      <c r="E12" s="96"/>
      <c r="F12" s="102" t="s">
        <v>336</v>
      </c>
      <c r="G12" s="250" t="s">
        <v>319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14"/>
    </row>
    <row r="13" spans="1:24" ht="24" customHeight="1" x14ac:dyDescent="0.25">
      <c r="A13" s="277" t="s">
        <v>673</v>
      </c>
      <c r="B13" s="278"/>
      <c r="C13" s="278"/>
      <c r="D13" s="278"/>
      <c r="E13" s="278"/>
      <c r="F13" s="278"/>
      <c r="G13" s="267" t="s">
        <v>336</v>
      </c>
      <c r="H13" s="263" t="s">
        <v>320</v>
      </c>
      <c r="I13" s="283"/>
      <c r="J13" s="267" t="s">
        <v>336</v>
      </c>
      <c r="K13" s="263" t="s">
        <v>321</v>
      </c>
      <c r="L13" s="283"/>
      <c r="M13" s="267" t="s">
        <v>336</v>
      </c>
      <c r="N13" s="263" t="s">
        <v>322</v>
      </c>
      <c r="O13" s="264"/>
      <c r="P13" s="267" t="s">
        <v>336</v>
      </c>
      <c r="Q13" s="263" t="s">
        <v>323</v>
      </c>
      <c r="R13" s="269"/>
    </row>
    <row r="14" spans="1:24" ht="24" customHeight="1" x14ac:dyDescent="0.25">
      <c r="A14" s="279"/>
      <c r="B14" s="280"/>
      <c r="C14" s="280"/>
      <c r="D14" s="280"/>
      <c r="E14" s="280"/>
      <c r="F14" s="280"/>
      <c r="G14" s="268"/>
      <c r="H14" s="265"/>
      <c r="I14" s="284"/>
      <c r="J14" s="268"/>
      <c r="K14" s="265"/>
      <c r="L14" s="284"/>
      <c r="M14" s="268"/>
      <c r="N14" s="265"/>
      <c r="O14" s="266"/>
      <c r="P14" s="268"/>
      <c r="Q14" s="265"/>
      <c r="R14" s="266"/>
    </row>
    <row r="15" spans="1:24" ht="24" customHeight="1" x14ac:dyDescent="0.25">
      <c r="A15" s="281"/>
      <c r="B15" s="282"/>
      <c r="C15" s="282"/>
      <c r="D15" s="282"/>
      <c r="E15" s="282"/>
      <c r="F15" s="282"/>
      <c r="G15" s="270" t="s">
        <v>324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</row>
    <row r="16" spans="1:24" ht="24" customHeight="1" x14ac:dyDescent="0.25">
      <c r="A16" s="273" t="s">
        <v>374</v>
      </c>
      <c r="B16" s="274"/>
      <c r="C16" s="274"/>
      <c r="D16" s="274"/>
      <c r="E16" s="275" t="s">
        <v>377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  <c r="X16" s="103"/>
    </row>
    <row r="17" spans="1:18" ht="24" customHeight="1" x14ac:dyDescent="0.25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7"/>
    </row>
    <row r="18" spans="1:18" ht="24" customHeight="1" x14ac:dyDescent="0.25">
      <c r="A18" s="288" t="s">
        <v>325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90"/>
    </row>
    <row r="19" spans="1:18" ht="27.75" customHeight="1" x14ac:dyDescent="0.25">
      <c r="A19" s="44">
        <v>1</v>
      </c>
      <c r="B19" s="291" t="s">
        <v>375</v>
      </c>
      <c r="C19" s="292"/>
      <c r="D19" s="292"/>
      <c r="E19" s="292"/>
      <c r="F19" s="292"/>
      <c r="G19" s="292"/>
      <c r="H19" s="292"/>
      <c r="I19" s="292"/>
      <c r="J19" s="293"/>
      <c r="K19" s="52">
        <v>3</v>
      </c>
      <c r="L19" s="52">
        <v>3</v>
      </c>
      <c r="M19" s="52">
        <v>3</v>
      </c>
      <c r="N19" s="52">
        <v>0</v>
      </c>
      <c r="O19" s="52">
        <v>6</v>
      </c>
      <c r="P19" s="52">
        <v>6</v>
      </c>
      <c r="Q19" s="52">
        <v>1</v>
      </c>
      <c r="R19" s="52">
        <v>2</v>
      </c>
    </row>
    <row r="20" spans="1:18" ht="24" customHeight="1" x14ac:dyDescent="0.25">
      <c r="A20" s="294">
        <v>2</v>
      </c>
      <c r="B20" s="297" t="s">
        <v>337</v>
      </c>
      <c r="C20" s="298"/>
      <c r="D20" s="298"/>
      <c r="E20" s="298"/>
      <c r="F20" s="298"/>
      <c r="G20" s="298"/>
      <c r="H20" s="298"/>
      <c r="I20" s="299"/>
      <c r="J20" s="300" t="s">
        <v>326</v>
      </c>
      <c r="K20" s="300"/>
      <c r="L20" s="300"/>
      <c r="M20" s="300"/>
      <c r="N20" s="95">
        <v>0</v>
      </c>
      <c r="O20" s="53">
        <v>1</v>
      </c>
      <c r="P20" s="53">
        <v>0</v>
      </c>
      <c r="Q20" s="53">
        <v>3</v>
      </c>
      <c r="R20" s="53">
        <v>2</v>
      </c>
    </row>
    <row r="21" spans="1:18" ht="24" customHeight="1" x14ac:dyDescent="0.25">
      <c r="A21" s="295"/>
      <c r="B21" s="301" t="s">
        <v>378</v>
      </c>
      <c r="C21" s="302"/>
      <c r="D21" s="302"/>
      <c r="E21" s="302"/>
      <c r="F21" s="302"/>
      <c r="G21" s="302"/>
      <c r="H21" s="302"/>
      <c r="I21" s="303"/>
      <c r="J21" s="300" t="s">
        <v>327</v>
      </c>
      <c r="K21" s="300"/>
      <c r="L21" s="300"/>
      <c r="M21" s="300"/>
      <c r="N21" s="304" t="s">
        <v>770</v>
      </c>
      <c r="O21" s="305"/>
      <c r="P21" s="305"/>
      <c r="Q21" s="305"/>
      <c r="R21" s="306"/>
    </row>
    <row r="22" spans="1:18" ht="24" customHeight="1" x14ac:dyDescent="0.25">
      <c r="A22" s="295"/>
      <c r="B22" s="307" t="s">
        <v>379</v>
      </c>
      <c r="C22" s="308"/>
      <c r="D22" s="308"/>
      <c r="E22" s="308"/>
      <c r="F22" s="308"/>
      <c r="G22" s="308"/>
      <c r="H22" s="308"/>
      <c r="I22" s="309"/>
      <c r="J22" s="300" t="s">
        <v>328</v>
      </c>
      <c r="K22" s="300"/>
      <c r="L22" s="300"/>
      <c r="M22" s="300"/>
      <c r="N22" s="304" t="s">
        <v>675</v>
      </c>
      <c r="O22" s="305"/>
      <c r="P22" s="305"/>
      <c r="Q22" s="305"/>
      <c r="R22" s="306"/>
    </row>
    <row r="23" spans="1:18" ht="24" customHeight="1" x14ac:dyDescent="0.25">
      <c r="A23" s="295"/>
      <c r="B23" s="307" t="s">
        <v>380</v>
      </c>
      <c r="C23" s="308"/>
      <c r="D23" s="308"/>
      <c r="E23" s="308"/>
      <c r="F23" s="308"/>
      <c r="G23" s="308"/>
      <c r="H23" s="308"/>
      <c r="I23" s="309"/>
      <c r="J23" s="300" t="s">
        <v>329</v>
      </c>
      <c r="K23" s="300"/>
      <c r="L23" s="300"/>
      <c r="M23" s="300"/>
      <c r="N23" s="304" t="s">
        <v>674</v>
      </c>
      <c r="O23" s="305"/>
      <c r="P23" s="305"/>
      <c r="Q23" s="305"/>
      <c r="R23" s="306"/>
    </row>
    <row r="24" spans="1:18" ht="29.25" customHeight="1" x14ac:dyDescent="0.25">
      <c r="A24" s="295"/>
      <c r="B24" s="312" t="s">
        <v>330</v>
      </c>
      <c r="C24" s="313"/>
      <c r="D24" s="313"/>
      <c r="E24" s="313"/>
      <c r="F24" s="313"/>
      <c r="G24" s="313"/>
      <c r="H24" s="313"/>
      <c r="I24" s="313"/>
      <c r="J24" s="300" t="s">
        <v>331</v>
      </c>
      <c r="K24" s="300"/>
      <c r="L24" s="300"/>
      <c r="M24" s="300"/>
      <c r="N24" s="314" t="s">
        <v>676</v>
      </c>
      <c r="O24" s="249"/>
      <c r="P24" s="249"/>
      <c r="Q24" s="249"/>
      <c r="R24" s="315"/>
    </row>
    <row r="25" spans="1:18" ht="33.75" customHeight="1" x14ac:dyDescent="0.25">
      <c r="A25" s="295"/>
      <c r="B25" s="316" t="s">
        <v>332</v>
      </c>
      <c r="C25" s="317"/>
      <c r="D25" s="317"/>
      <c r="E25" s="317"/>
      <c r="F25" s="317"/>
      <c r="G25" s="317"/>
      <c r="H25" s="317"/>
      <c r="I25" s="318"/>
      <c r="J25" s="300" t="s">
        <v>326</v>
      </c>
      <c r="K25" s="300"/>
      <c r="L25" s="300"/>
      <c r="M25" s="300"/>
      <c r="N25" s="45"/>
      <c r="O25" s="14"/>
      <c r="P25" s="14"/>
      <c r="Q25" s="14"/>
      <c r="R25" s="14"/>
    </row>
    <row r="26" spans="1:18" ht="24" customHeight="1" x14ac:dyDescent="0.25">
      <c r="A26" s="295"/>
      <c r="B26" s="310"/>
      <c r="C26" s="311"/>
      <c r="D26" s="311"/>
      <c r="E26" s="311"/>
      <c r="F26" s="311"/>
      <c r="G26" s="311"/>
      <c r="H26" s="311"/>
      <c r="I26" s="311"/>
      <c r="J26" s="300" t="s">
        <v>327</v>
      </c>
      <c r="K26" s="300"/>
      <c r="L26" s="300"/>
      <c r="M26" s="300"/>
      <c r="N26" s="270"/>
      <c r="O26" s="271"/>
      <c r="P26" s="271"/>
      <c r="Q26" s="271"/>
      <c r="R26" s="272"/>
    </row>
    <row r="27" spans="1:18" ht="24" customHeight="1" x14ac:dyDescent="0.25">
      <c r="A27" s="295"/>
      <c r="B27" s="310"/>
      <c r="C27" s="311"/>
      <c r="D27" s="311"/>
      <c r="E27" s="311"/>
      <c r="F27" s="311"/>
      <c r="G27" s="311"/>
      <c r="H27" s="311"/>
      <c r="I27" s="311"/>
      <c r="J27" s="300" t="s">
        <v>328</v>
      </c>
      <c r="K27" s="300"/>
      <c r="L27" s="300"/>
      <c r="M27" s="300"/>
      <c r="N27" s="270"/>
      <c r="O27" s="271"/>
      <c r="P27" s="271"/>
      <c r="Q27" s="271"/>
      <c r="R27" s="272"/>
    </row>
    <row r="28" spans="1:18" ht="24" customHeight="1" x14ac:dyDescent="0.25">
      <c r="A28" s="295"/>
      <c r="B28" s="310"/>
      <c r="C28" s="311"/>
      <c r="D28" s="311"/>
      <c r="E28" s="311"/>
      <c r="F28" s="311"/>
      <c r="G28" s="311"/>
      <c r="H28" s="311"/>
      <c r="I28" s="311"/>
      <c r="J28" s="300" t="s">
        <v>329</v>
      </c>
      <c r="K28" s="300"/>
      <c r="L28" s="300"/>
      <c r="M28" s="300"/>
      <c r="N28" s="270"/>
      <c r="O28" s="271"/>
      <c r="P28" s="271"/>
      <c r="Q28" s="271"/>
      <c r="R28" s="272"/>
    </row>
    <row r="29" spans="1:18" ht="27" customHeight="1" x14ac:dyDescent="0.25">
      <c r="A29" s="296"/>
      <c r="B29" s="312" t="s">
        <v>330</v>
      </c>
      <c r="C29" s="313"/>
      <c r="D29" s="313"/>
      <c r="E29" s="313"/>
      <c r="F29" s="313"/>
      <c r="G29" s="313"/>
      <c r="H29" s="313"/>
      <c r="I29" s="313"/>
      <c r="J29" s="300" t="s">
        <v>331</v>
      </c>
      <c r="K29" s="300"/>
      <c r="L29" s="300"/>
      <c r="M29" s="300"/>
      <c r="N29" s="270"/>
      <c r="O29" s="271"/>
      <c r="P29" s="271"/>
      <c r="Q29" s="271"/>
      <c r="R29" s="272"/>
    </row>
    <row r="30" spans="1:18" ht="24" customHeight="1" x14ac:dyDescent="0.25">
      <c r="A30" s="294">
        <v>3</v>
      </c>
      <c r="B30" s="319" t="s">
        <v>333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20"/>
    </row>
    <row r="31" spans="1:18" ht="24" customHeight="1" x14ac:dyDescent="0.25">
      <c r="A31" s="295"/>
      <c r="B31" s="321" t="s">
        <v>376</v>
      </c>
      <c r="C31" s="322"/>
      <c r="D31" s="322"/>
      <c r="E31" s="322"/>
      <c r="F31" s="322"/>
      <c r="G31" s="323" t="s">
        <v>677</v>
      </c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4"/>
    </row>
    <row r="32" spans="1:18" ht="18.600000000000001" customHeight="1" x14ac:dyDescent="0.25">
      <c r="A32" s="295"/>
      <c r="B32" s="325" t="s">
        <v>678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4"/>
    </row>
    <row r="33" spans="1:18" ht="18.600000000000001" customHeight="1" x14ac:dyDescent="0.25">
      <c r="A33" s="296"/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2"/>
    </row>
    <row r="34" spans="1:18" ht="21" customHeight="1" x14ac:dyDescent="0.25">
      <c r="A34" s="294">
        <v>4</v>
      </c>
      <c r="B34" s="326" t="s">
        <v>334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20"/>
    </row>
    <row r="35" spans="1:18" ht="21" customHeight="1" x14ac:dyDescent="0.25">
      <c r="A35" s="295"/>
      <c r="B35" s="321" t="s">
        <v>335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7"/>
    </row>
    <row r="36" spans="1:18" ht="21" customHeight="1" x14ac:dyDescent="0.25">
      <c r="A36" s="295"/>
      <c r="B36" s="328">
        <v>38436</v>
      </c>
      <c r="C36" s="329"/>
      <c r="D36" s="329"/>
      <c r="E36" s="329"/>
      <c r="F36" s="104" t="s">
        <v>339</v>
      </c>
      <c r="G36" s="330" t="s">
        <v>381</v>
      </c>
      <c r="H36" s="330"/>
      <c r="I36" s="330"/>
      <c r="J36" s="330"/>
      <c r="K36" s="330"/>
      <c r="L36" s="330"/>
      <c r="M36" s="330"/>
      <c r="N36" s="54"/>
      <c r="O36" s="54"/>
      <c r="P36" s="54"/>
      <c r="Q36" s="54"/>
      <c r="R36" s="55"/>
    </row>
    <row r="37" spans="1:18" ht="16.149999999999999" customHeight="1" x14ac:dyDescent="0.25">
      <c r="A37" s="296"/>
      <c r="B37" s="331" t="s">
        <v>338</v>
      </c>
      <c r="C37" s="332"/>
      <c r="D37" s="332"/>
      <c r="E37" s="33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s="1" customFormat="1" ht="15.75" x14ac:dyDescent="0.25"/>
  </sheetData>
  <mergeCells count="63">
    <mergeCell ref="A34:A37"/>
    <mergeCell ref="B34:R34"/>
    <mergeCell ref="B35:R35"/>
    <mergeCell ref="B36:E36"/>
    <mergeCell ref="G36:M36"/>
    <mergeCell ref="B37:E37"/>
    <mergeCell ref="A30:A33"/>
    <mergeCell ref="B30:R30"/>
    <mergeCell ref="B31:F31"/>
    <mergeCell ref="G31:R31"/>
    <mergeCell ref="B32:R32"/>
    <mergeCell ref="B33:R33"/>
    <mergeCell ref="B28:I28"/>
    <mergeCell ref="J28:M28"/>
    <mergeCell ref="N28:R28"/>
    <mergeCell ref="B29:I29"/>
    <mergeCell ref="J29:M29"/>
    <mergeCell ref="N29:R29"/>
    <mergeCell ref="B25:I25"/>
    <mergeCell ref="J25:M25"/>
    <mergeCell ref="B26:I26"/>
    <mergeCell ref="J26:M26"/>
    <mergeCell ref="N26:R26"/>
    <mergeCell ref="J23:M23"/>
    <mergeCell ref="N23:R23"/>
    <mergeCell ref="B24:I24"/>
    <mergeCell ref="J24:M24"/>
    <mergeCell ref="N24:R24"/>
    <mergeCell ref="A17:R17"/>
    <mergeCell ref="A18:R18"/>
    <mergeCell ref="B19:J19"/>
    <mergeCell ref="A20:A29"/>
    <mergeCell ref="B20:I20"/>
    <mergeCell ref="J20:M20"/>
    <mergeCell ref="B21:I21"/>
    <mergeCell ref="J21:M21"/>
    <mergeCell ref="N21:R21"/>
    <mergeCell ref="B22:I22"/>
    <mergeCell ref="B27:I27"/>
    <mergeCell ref="J27:M27"/>
    <mergeCell ref="N27:R27"/>
    <mergeCell ref="J22:M22"/>
    <mergeCell ref="N22:R22"/>
    <mergeCell ref="B23:I23"/>
    <mergeCell ref="N13:O14"/>
    <mergeCell ref="P13:P14"/>
    <mergeCell ref="Q13:R14"/>
    <mergeCell ref="G15:R15"/>
    <mergeCell ref="A16:D16"/>
    <mergeCell ref="E16:R16"/>
    <mergeCell ref="A13:F15"/>
    <mergeCell ref="G13:G14"/>
    <mergeCell ref="H13:I14"/>
    <mergeCell ref="J13:J14"/>
    <mergeCell ref="K13:L14"/>
    <mergeCell ref="M13:M14"/>
    <mergeCell ref="A12:D12"/>
    <mergeCell ref="G12:Q12"/>
    <mergeCell ref="B1:H6"/>
    <mergeCell ref="M1:R7"/>
    <mergeCell ref="A8:R8"/>
    <mergeCell ref="A9:R9"/>
    <mergeCell ref="A10:R10"/>
  </mergeCells>
  <hyperlinks>
    <hyperlink ref="N24" r:id="rId1" xr:uid="{00000000-0004-0000-0000-000000000000}"/>
  </hyperlinks>
  <pageMargins left="0.51181102362204722" right="0.31496062992125984" top="0.35433070866141736" bottom="0.35433070866141736" header="0.11811023622047245" footer="0.1181102362204724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8.140625" customWidth="1"/>
    <col min="6" max="6" width="15.8554687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436</v>
      </c>
    </row>
    <row r="2" spans="1:11" ht="22.5" customHeight="1" x14ac:dyDescent="0.25">
      <c r="A2" s="12" t="s">
        <v>437</v>
      </c>
    </row>
    <row r="3" spans="1:11" ht="72.75" customHeight="1" x14ac:dyDescent="0.25">
      <c r="A3" s="139" t="s">
        <v>438</v>
      </c>
      <c r="B3" s="139" t="s">
        <v>439</v>
      </c>
      <c r="C3" s="139" t="s">
        <v>440</v>
      </c>
      <c r="D3" s="139" t="s">
        <v>431</v>
      </c>
      <c r="E3" s="139" t="s">
        <v>432</v>
      </c>
      <c r="F3" s="139" t="s">
        <v>433</v>
      </c>
      <c r="G3" s="139" t="s">
        <v>441</v>
      </c>
      <c r="H3" s="139" t="s">
        <v>435</v>
      </c>
      <c r="I3" s="139" t="s">
        <v>157</v>
      </c>
      <c r="J3" s="23" t="s">
        <v>158</v>
      </c>
    </row>
    <row r="4" spans="1:11" ht="26.25" customHeight="1" x14ac:dyDescent="0.25">
      <c r="A4" s="336" t="s">
        <v>442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4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37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36" t="s">
        <v>443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4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37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36" t="s">
        <v>444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45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37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36" t="s">
        <v>445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45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37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36" t="s">
        <v>446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45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37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42" t="s">
        <v>154</v>
      </c>
      <c r="B19" s="343"/>
      <c r="C19" s="343"/>
      <c r="D19" s="344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D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landscape" verticalDpi="0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1"/>
  <sheetViews>
    <sheetView zoomScaleNormal="100" workbookViewId="0">
      <selection activeCell="R4" sqref="R4"/>
    </sheetView>
  </sheetViews>
  <sheetFormatPr defaultRowHeight="15" x14ac:dyDescent="0.25"/>
  <cols>
    <col min="1" max="1" width="19.7109375" customWidth="1"/>
    <col min="2" max="2" width="20.42578125" customWidth="1"/>
    <col min="3" max="3" width="13" customWidth="1"/>
    <col min="4" max="4" width="18.140625" customWidth="1"/>
    <col min="5" max="5" width="15.85546875" customWidth="1"/>
    <col min="6" max="6" width="12.85546875" customWidth="1"/>
    <col min="7" max="7" width="16.28515625" customWidth="1"/>
    <col min="8" max="8" width="16.85546875" customWidth="1"/>
    <col min="9" max="9" width="16.5703125" customWidth="1"/>
  </cols>
  <sheetData>
    <row r="1" spans="1:10" ht="22.5" customHeight="1" x14ac:dyDescent="0.25">
      <c r="A1" s="12" t="s">
        <v>447</v>
      </c>
    </row>
    <row r="2" spans="1:10" ht="72.75" customHeight="1" x14ac:dyDescent="0.25">
      <c r="A2" s="139" t="s">
        <v>448</v>
      </c>
      <c r="B2" s="139" t="s">
        <v>161</v>
      </c>
      <c r="C2" s="139" t="s">
        <v>431</v>
      </c>
      <c r="D2" s="139" t="s">
        <v>432</v>
      </c>
      <c r="E2" s="139" t="s">
        <v>433</v>
      </c>
      <c r="F2" s="139" t="s">
        <v>441</v>
      </c>
      <c r="G2" s="139" t="s">
        <v>435</v>
      </c>
      <c r="H2" s="139" t="s">
        <v>157</v>
      </c>
      <c r="I2" s="23" t="s">
        <v>449</v>
      </c>
    </row>
    <row r="3" spans="1:10" ht="26.25" customHeight="1" x14ac:dyDescent="0.25">
      <c r="A3" s="49">
        <v>0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25"/>
    </row>
    <row r="4" spans="1:10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25"/>
    </row>
    <row r="5" spans="1:10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25"/>
    </row>
    <row r="6" spans="1:10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25"/>
    </row>
    <row r="7" spans="1:10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25"/>
    </row>
    <row r="8" spans="1:10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25"/>
    </row>
    <row r="9" spans="1:10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5"/>
    </row>
    <row r="10" spans="1:10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25"/>
    </row>
    <row r="11" spans="1:10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25"/>
    </row>
    <row r="12" spans="1:10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5"/>
    </row>
    <row r="13" spans="1:10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25"/>
    </row>
    <row r="14" spans="1:10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5"/>
    </row>
    <row r="15" spans="1:10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5"/>
    </row>
    <row r="16" spans="1:10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25"/>
    </row>
    <row r="17" spans="1:10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5"/>
    </row>
    <row r="18" spans="1:10" ht="26.25" customHeight="1" x14ac:dyDescent="0.25">
      <c r="A18" s="342" t="s">
        <v>154</v>
      </c>
      <c r="B18" s="343"/>
      <c r="C18" s="343"/>
      <c r="D18" s="343"/>
      <c r="E18" s="343"/>
      <c r="F18" s="343"/>
      <c r="G18" s="344"/>
      <c r="H18" s="49">
        <v>0</v>
      </c>
      <c r="I18" s="49">
        <v>0</v>
      </c>
      <c r="J18" s="25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25">
      <c r="A20" s="28" t="s">
        <v>450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" t="s">
        <v>451</v>
      </c>
    </row>
  </sheetData>
  <mergeCells count="1">
    <mergeCell ref="A18:G18"/>
  </mergeCells>
  <pageMargins left="0.7" right="0.7" top="0.75" bottom="0.75" header="0.3" footer="0.3"/>
  <pageSetup paperSize="9" scale="86" orientation="landscape" verticalDpi="0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25" customWidth="1"/>
    <col min="2" max="2" width="20.28515625" customWidth="1"/>
    <col min="3" max="3" width="17.7109375" customWidth="1"/>
    <col min="4" max="4" width="13" customWidth="1"/>
    <col min="5" max="5" width="18.140625" customWidth="1"/>
    <col min="6" max="6" width="13.570312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452</v>
      </c>
    </row>
    <row r="2" spans="1:11" ht="22.5" customHeight="1" x14ac:dyDescent="0.25">
      <c r="A2" s="12"/>
    </row>
    <row r="3" spans="1:11" ht="72.75" customHeight="1" x14ac:dyDescent="0.25">
      <c r="A3" s="139" t="s">
        <v>453</v>
      </c>
      <c r="B3" s="139" t="s">
        <v>454</v>
      </c>
      <c r="C3" s="139" t="s">
        <v>161</v>
      </c>
      <c r="D3" s="139" t="s">
        <v>431</v>
      </c>
      <c r="E3" s="139" t="s">
        <v>455</v>
      </c>
      <c r="F3" s="139" t="s">
        <v>456</v>
      </c>
      <c r="G3" s="139" t="s">
        <v>434</v>
      </c>
      <c r="H3" s="139" t="s">
        <v>457</v>
      </c>
      <c r="I3" s="139" t="s">
        <v>157</v>
      </c>
      <c r="J3" s="23" t="s">
        <v>158</v>
      </c>
    </row>
    <row r="4" spans="1:11" ht="26.25" customHeight="1" x14ac:dyDescent="0.25">
      <c r="A4" s="346" t="s">
        <v>458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47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4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46" t="s">
        <v>459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47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4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49" t="s">
        <v>460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50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5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46" t="s">
        <v>461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47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4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46" t="s">
        <v>462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47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4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42" t="s">
        <v>154</v>
      </c>
      <c r="B19" s="343"/>
      <c r="C19" s="343"/>
      <c r="D19" s="343"/>
      <c r="E19" s="343"/>
      <c r="F19" s="343"/>
      <c r="G19" s="343"/>
      <c r="H19" s="344"/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H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7" orientation="landscape" verticalDpi="0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21"/>
  <sheetViews>
    <sheetView zoomScaleNormal="100" workbookViewId="0">
      <selection activeCell="R4" sqref="R4"/>
    </sheetView>
  </sheetViews>
  <sheetFormatPr defaultRowHeight="15" x14ac:dyDescent="0.25"/>
  <cols>
    <col min="1" max="1" width="8.5703125" customWidth="1"/>
    <col min="2" max="2" width="13.140625" customWidth="1"/>
    <col min="3" max="3" width="14" customWidth="1"/>
    <col min="4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5" t="s">
        <v>463</v>
      </c>
    </row>
    <row r="2" spans="1:12" ht="22.5" customHeight="1" x14ac:dyDescent="0.25">
      <c r="A2" s="12"/>
    </row>
    <row r="3" spans="1:12" ht="72.75" customHeight="1" x14ac:dyDescent="0.25">
      <c r="A3" s="139" t="s">
        <v>464</v>
      </c>
      <c r="B3" s="139" t="s">
        <v>465</v>
      </c>
      <c r="C3" s="139" t="s">
        <v>466</v>
      </c>
      <c r="D3" s="139" t="s">
        <v>1</v>
      </c>
      <c r="E3" s="139" t="s">
        <v>431</v>
      </c>
      <c r="F3" s="139" t="s">
        <v>467</v>
      </c>
      <c r="G3" s="139" t="s">
        <v>468</v>
      </c>
      <c r="H3" s="139" t="s">
        <v>434</v>
      </c>
      <c r="I3" s="139" t="s">
        <v>457</v>
      </c>
      <c r="J3" s="139" t="s">
        <v>469</v>
      </c>
      <c r="K3" s="23" t="s">
        <v>449</v>
      </c>
    </row>
    <row r="4" spans="1:12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49">
        <v>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42" t="s">
        <v>470</v>
      </c>
      <c r="B19" s="343"/>
      <c r="C19" s="343"/>
      <c r="D19" s="343"/>
      <c r="E19" s="343"/>
      <c r="F19" s="343"/>
      <c r="G19" s="343"/>
      <c r="H19" s="343"/>
      <c r="I19" s="344"/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A19:I19"/>
  </mergeCells>
  <pageMargins left="0.7" right="0.7" top="0.75" bottom="0.75" header="0.3" footer="0.3"/>
  <pageSetup paperSize="9" scale="82" orientation="landscape" verticalDpi="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2"/>
  <sheetViews>
    <sheetView zoomScaleNormal="100" workbookViewId="0">
      <selection activeCell="D7" sqref="D7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5" customWidth="1"/>
    <col min="7" max="7" width="13.28515625" customWidth="1"/>
    <col min="8" max="8" width="12.85546875" customWidth="1"/>
    <col min="9" max="9" width="16.1406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19" t="s">
        <v>162</v>
      </c>
    </row>
    <row r="2" spans="1:13" ht="22.5" customHeight="1" x14ac:dyDescent="0.25">
      <c r="A2" s="12" t="s">
        <v>163</v>
      </c>
    </row>
    <row r="3" spans="1:13" ht="22.5" customHeight="1" x14ac:dyDescent="0.25">
      <c r="A3" s="10" t="s">
        <v>170</v>
      </c>
    </row>
    <row r="4" spans="1:13" ht="58.5" customHeight="1" x14ac:dyDescent="0.25">
      <c r="A4" s="21" t="s">
        <v>149</v>
      </c>
      <c r="B4" s="22" t="s">
        <v>161</v>
      </c>
      <c r="C4" s="22" t="s">
        <v>156</v>
      </c>
      <c r="D4" s="22" t="s">
        <v>150</v>
      </c>
      <c r="E4" s="22" t="s">
        <v>164</v>
      </c>
      <c r="F4" s="22" t="s">
        <v>165</v>
      </c>
      <c r="G4" s="22" t="s">
        <v>166</v>
      </c>
      <c r="H4" s="22" t="s">
        <v>167</v>
      </c>
      <c r="I4" s="22" t="s">
        <v>168</v>
      </c>
      <c r="J4" s="22" t="s">
        <v>169</v>
      </c>
      <c r="K4" s="22" t="s">
        <v>157</v>
      </c>
      <c r="L4" s="23" t="s">
        <v>158</v>
      </c>
    </row>
    <row r="5" spans="1:13" ht="26.25" customHeight="1" x14ac:dyDescent="0.25">
      <c r="A5" s="341" t="s">
        <v>159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4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41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1" t="s">
        <v>151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4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41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41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4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41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1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4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41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1" t="s">
        <v>153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4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41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42" t="s">
        <v>154</v>
      </c>
      <c r="B20" s="343"/>
      <c r="C20" s="343"/>
      <c r="D20" s="343"/>
      <c r="E20" s="343"/>
      <c r="F20" s="343"/>
      <c r="G20" s="343"/>
      <c r="H20" s="343"/>
      <c r="I20" s="343"/>
      <c r="J20" s="344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51181102362204722" right="0.51181102362204722" top="0.51181102362204722" bottom="0.74803149606299213" header="0.31496062992125984" footer="0.31496062992125984"/>
  <pageSetup paperSize="9" scale="70" orientation="landscape" verticalDpi="0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0"/>
  <sheetViews>
    <sheetView zoomScaleNormal="100" workbookViewId="0">
      <selection activeCell="L4" sqref="L4"/>
    </sheetView>
  </sheetViews>
  <sheetFormatPr defaultRowHeight="15" x14ac:dyDescent="0.25"/>
  <cols>
    <col min="1" max="1" width="17.140625" customWidth="1"/>
    <col min="2" max="2" width="19" customWidth="1"/>
    <col min="3" max="3" width="9.42578125" customWidth="1"/>
    <col min="4" max="4" width="13.28515625" customWidth="1"/>
    <col min="5" max="5" width="13" customWidth="1"/>
    <col min="6" max="6" width="15" customWidth="1"/>
    <col min="7" max="7" width="10.28515625" customWidth="1"/>
    <col min="8" max="8" width="19.42578125" customWidth="1"/>
    <col min="9" max="9" width="16.140625" customWidth="1"/>
    <col min="10" max="10" width="18.7109375" customWidth="1"/>
    <col min="11" max="11" width="16.85546875" customWidth="1"/>
    <col min="12" max="12" width="16.5703125" customWidth="1"/>
  </cols>
  <sheetData>
    <row r="1" spans="1:13" ht="22.5" customHeight="1" x14ac:dyDescent="0.25">
      <c r="A1" s="12" t="s">
        <v>163</v>
      </c>
    </row>
    <row r="2" spans="1:13" ht="22.5" customHeight="1" x14ac:dyDescent="0.25">
      <c r="A2" s="10" t="s">
        <v>171</v>
      </c>
    </row>
    <row r="3" spans="1:13" ht="58.5" customHeight="1" x14ac:dyDescent="0.25">
      <c r="A3" s="21" t="s">
        <v>149</v>
      </c>
      <c r="B3" s="22" t="s">
        <v>155</v>
      </c>
      <c r="C3" s="22" t="s">
        <v>156</v>
      </c>
      <c r="D3" s="22" t="s">
        <v>150</v>
      </c>
      <c r="E3" s="22" t="s">
        <v>172</v>
      </c>
      <c r="F3" s="22" t="s">
        <v>357</v>
      </c>
      <c r="G3" s="22" t="s">
        <v>175</v>
      </c>
      <c r="H3" s="22" t="s">
        <v>173</v>
      </c>
      <c r="I3" s="22" t="s">
        <v>28</v>
      </c>
      <c r="J3" s="22" t="s">
        <v>174</v>
      </c>
      <c r="K3" s="22" t="s">
        <v>157</v>
      </c>
      <c r="L3" s="23" t="s">
        <v>356</v>
      </c>
    </row>
    <row r="4" spans="1:13" ht="51" customHeight="1" x14ac:dyDescent="0.25">
      <c r="A4" s="212" t="s">
        <v>159</v>
      </c>
      <c r="B4" s="6" t="s">
        <v>651</v>
      </c>
      <c r="C4" s="92">
        <v>5</v>
      </c>
      <c r="D4" s="6" t="s">
        <v>704</v>
      </c>
      <c r="E4" s="65">
        <v>43770</v>
      </c>
      <c r="F4" s="83">
        <v>339581.52</v>
      </c>
      <c r="G4" s="49" t="s">
        <v>653</v>
      </c>
      <c r="H4" s="49" t="s">
        <v>649</v>
      </c>
      <c r="I4" s="137" t="s">
        <v>650</v>
      </c>
      <c r="J4" s="6" t="s">
        <v>652</v>
      </c>
      <c r="K4" s="49">
        <v>0</v>
      </c>
      <c r="L4" s="83">
        <v>117651.45</v>
      </c>
      <c r="M4" s="25"/>
    </row>
    <row r="5" spans="1:13" ht="26.25" customHeight="1" x14ac:dyDescent="0.25">
      <c r="A5" s="212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41" t="s">
        <v>151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41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1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7" customHeight="1" x14ac:dyDescent="0.25">
      <c r="A9" s="341" t="s">
        <v>160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41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41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41" t="s">
        <v>152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41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1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41" t="s">
        <v>153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41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1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42" t="s">
        <v>154</v>
      </c>
      <c r="B18" s="343"/>
      <c r="C18" s="343"/>
      <c r="D18" s="343"/>
      <c r="E18" s="343"/>
      <c r="F18" s="343"/>
      <c r="G18" s="343"/>
      <c r="H18" s="343"/>
      <c r="I18" s="343"/>
      <c r="J18" s="344"/>
      <c r="K18" s="49">
        <v>0</v>
      </c>
      <c r="L18" s="89">
        <f>SUM(L4:L17)</f>
        <v>117651.45</v>
      </c>
      <c r="M18" s="25"/>
    </row>
    <row r="19" spans="1:13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</sheetData>
  <mergeCells count="5">
    <mergeCell ref="A18:J18"/>
    <mergeCell ref="A6:A8"/>
    <mergeCell ref="A9:A11"/>
    <mergeCell ref="A12:A14"/>
    <mergeCell ref="A15:A17"/>
  </mergeCells>
  <pageMargins left="0.7" right="0.7" top="0.59166666666666667" bottom="0.75" header="0.3" footer="0.3"/>
  <pageSetup paperSize="9" scale="70" orientation="landscape" verticalDpi="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471</v>
      </c>
    </row>
    <row r="2" spans="1:13" ht="15" customHeight="1" x14ac:dyDescent="0.25">
      <c r="A2" s="12" t="s">
        <v>472</v>
      </c>
    </row>
    <row r="3" spans="1:13" ht="27" customHeight="1" x14ac:dyDescent="0.25">
      <c r="A3" s="10" t="s">
        <v>170</v>
      </c>
    </row>
    <row r="4" spans="1:13" ht="72.75" customHeight="1" x14ac:dyDescent="0.25">
      <c r="A4" s="139" t="s">
        <v>438</v>
      </c>
      <c r="B4" s="139" t="s">
        <v>439</v>
      </c>
      <c r="C4" s="139" t="s">
        <v>440</v>
      </c>
      <c r="D4" s="139" t="s">
        <v>172</v>
      </c>
      <c r="E4" s="139" t="s">
        <v>165</v>
      </c>
      <c r="F4" s="139" t="s">
        <v>456</v>
      </c>
      <c r="G4" s="139" t="s">
        <v>175</v>
      </c>
      <c r="H4" s="139" t="s">
        <v>167</v>
      </c>
      <c r="I4" s="139" t="s">
        <v>168</v>
      </c>
      <c r="J4" s="139" t="s">
        <v>169</v>
      </c>
      <c r="K4" s="139" t="s">
        <v>157</v>
      </c>
      <c r="L4" s="23" t="s">
        <v>449</v>
      </c>
    </row>
    <row r="5" spans="1:13" ht="26.25" customHeight="1" x14ac:dyDescent="0.25">
      <c r="A5" s="349" t="s">
        <v>442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50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51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9" t="s">
        <v>443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50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51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49" t="s">
        <v>444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50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51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9" t="s">
        <v>445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50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51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9" t="s">
        <v>446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50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51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42" t="s">
        <v>154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70" orientation="landscape" verticalDpi="0" r:id="rId1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15" customHeight="1" x14ac:dyDescent="0.25">
      <c r="A2" s="12" t="s">
        <v>472</v>
      </c>
    </row>
    <row r="3" spans="1:13" ht="27" customHeight="1" x14ac:dyDescent="0.25">
      <c r="A3" s="10" t="s">
        <v>473</v>
      </c>
    </row>
    <row r="4" spans="1:13" ht="72.75" customHeight="1" x14ac:dyDescent="0.25">
      <c r="A4" s="139" t="s">
        <v>438</v>
      </c>
      <c r="B4" s="139" t="s">
        <v>439</v>
      </c>
      <c r="C4" s="139" t="s">
        <v>440</v>
      </c>
      <c r="D4" s="139" t="s">
        <v>172</v>
      </c>
      <c r="E4" s="139" t="s">
        <v>165</v>
      </c>
      <c r="F4" s="139" t="s">
        <v>456</v>
      </c>
      <c r="G4" s="139" t="s">
        <v>175</v>
      </c>
      <c r="H4" s="139" t="s">
        <v>173</v>
      </c>
      <c r="I4" s="139" t="s">
        <v>28</v>
      </c>
      <c r="J4" s="139" t="s">
        <v>174</v>
      </c>
      <c r="K4" s="139" t="s">
        <v>157</v>
      </c>
      <c r="L4" s="23" t="s">
        <v>449</v>
      </c>
    </row>
    <row r="5" spans="1:13" ht="26.25" customHeight="1" x14ac:dyDescent="0.25">
      <c r="A5" s="349" t="s">
        <v>442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50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51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9" t="s">
        <v>443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50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51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49" t="s">
        <v>444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50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51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9" t="s">
        <v>445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50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51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9" t="s">
        <v>446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50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51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42" t="s">
        <v>154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69" orientation="landscape" verticalDpi="0" r:id="rId1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8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2" customWidth="1"/>
    <col min="3" max="3" width="13" customWidth="1"/>
    <col min="4" max="4" width="16.28515625" customWidth="1"/>
    <col min="5" max="5" width="14.140625" customWidth="1"/>
    <col min="6" max="6" width="11.140625" customWidth="1"/>
    <col min="7" max="7" width="12.85546875" customWidth="1"/>
    <col min="8" max="8" width="14.4257812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27"/>
    </row>
    <row r="2" spans="1:12" ht="15" customHeight="1" x14ac:dyDescent="0.25">
      <c r="A2" s="12" t="s">
        <v>474</v>
      </c>
    </row>
    <row r="3" spans="1:12" ht="30.75" customHeight="1" x14ac:dyDescent="0.25">
      <c r="A3" s="10" t="s">
        <v>170</v>
      </c>
    </row>
    <row r="4" spans="1:12" ht="72.75" customHeight="1" x14ac:dyDescent="0.25">
      <c r="A4" s="139" t="s">
        <v>448</v>
      </c>
      <c r="B4" s="139" t="s">
        <v>161</v>
      </c>
      <c r="C4" s="139" t="s">
        <v>164</v>
      </c>
      <c r="D4" s="139" t="s">
        <v>165</v>
      </c>
      <c r="E4" s="139" t="s">
        <v>456</v>
      </c>
      <c r="F4" s="139" t="s">
        <v>175</v>
      </c>
      <c r="G4" s="139" t="s">
        <v>167</v>
      </c>
      <c r="H4" s="139" t="s">
        <v>168</v>
      </c>
      <c r="I4" s="139" t="s">
        <v>169</v>
      </c>
      <c r="J4" s="139" t="s">
        <v>157</v>
      </c>
      <c r="K4" s="23" t="s">
        <v>449</v>
      </c>
    </row>
    <row r="5" spans="1:12" ht="26.25" customHeight="1" x14ac:dyDescent="0.25">
      <c r="A5" s="140">
        <v>0</v>
      </c>
      <c r="B5" s="140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25"/>
    </row>
    <row r="6" spans="1:12" ht="26.25" customHeight="1" x14ac:dyDescent="0.25">
      <c r="A6" s="140">
        <v>0</v>
      </c>
      <c r="B6" s="140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25"/>
    </row>
    <row r="7" spans="1:12" ht="26.25" customHeight="1" x14ac:dyDescent="0.25">
      <c r="A7" s="140">
        <v>0</v>
      </c>
      <c r="B7" s="140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25"/>
    </row>
    <row r="8" spans="1:12" ht="26.25" customHeight="1" x14ac:dyDescent="0.25">
      <c r="A8" s="342" t="s">
        <v>154</v>
      </c>
      <c r="B8" s="343"/>
      <c r="C8" s="343"/>
      <c r="D8" s="343"/>
      <c r="E8" s="343"/>
      <c r="F8" s="343"/>
      <c r="G8" s="343"/>
      <c r="H8" s="343"/>
      <c r="I8" s="343"/>
      <c r="J8" s="140">
        <v>0</v>
      </c>
      <c r="K8" s="140">
        <v>0</v>
      </c>
      <c r="L8" s="25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7" customHeight="1" x14ac:dyDescent="0.25">
      <c r="A10" s="10" t="s">
        <v>473</v>
      </c>
    </row>
    <row r="11" spans="1:12" ht="72.75" customHeight="1" x14ac:dyDescent="0.25">
      <c r="A11" s="139" t="s">
        <v>448</v>
      </c>
      <c r="B11" s="139" t="s">
        <v>161</v>
      </c>
      <c r="C11" s="139" t="s">
        <v>164</v>
      </c>
      <c r="D11" s="139" t="s">
        <v>165</v>
      </c>
      <c r="E11" s="139" t="s">
        <v>456</v>
      </c>
      <c r="F11" s="139" t="s">
        <v>175</v>
      </c>
      <c r="G11" s="139" t="s">
        <v>173</v>
      </c>
      <c r="H11" s="139" t="s">
        <v>28</v>
      </c>
      <c r="I11" s="139" t="s">
        <v>174</v>
      </c>
      <c r="J11" s="139" t="s">
        <v>157</v>
      </c>
      <c r="K11" s="23" t="s">
        <v>449</v>
      </c>
    </row>
    <row r="12" spans="1:12" ht="26.25" customHeight="1" x14ac:dyDescent="0.25">
      <c r="A12" s="140">
        <v>0</v>
      </c>
      <c r="B12" s="140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25"/>
    </row>
    <row r="13" spans="1:12" ht="26.25" customHeight="1" x14ac:dyDescent="0.25">
      <c r="A13" s="140">
        <v>0</v>
      </c>
      <c r="B13" s="140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25"/>
    </row>
    <row r="14" spans="1:12" ht="26.25" customHeight="1" x14ac:dyDescent="0.25">
      <c r="A14" s="140">
        <v>0</v>
      </c>
      <c r="B14" s="140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25"/>
    </row>
    <row r="15" spans="1:12" ht="26.25" customHeight="1" x14ac:dyDescent="0.25">
      <c r="A15" s="342" t="s">
        <v>154</v>
      </c>
      <c r="B15" s="343"/>
      <c r="C15" s="343"/>
      <c r="D15" s="343"/>
      <c r="E15" s="343"/>
      <c r="F15" s="343"/>
      <c r="G15" s="343"/>
      <c r="H15" s="343"/>
      <c r="I15" s="343"/>
      <c r="J15" s="140">
        <v>0</v>
      </c>
      <c r="K15" s="140">
        <v>0</v>
      </c>
      <c r="L15" s="25"/>
    </row>
    <row r="17" spans="1:12" x14ac:dyDescent="0.25">
      <c r="A17" s="28" t="s">
        <v>450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5" t="s">
        <v>451</v>
      </c>
    </row>
  </sheetData>
  <mergeCells count="2">
    <mergeCell ref="A8:I8"/>
    <mergeCell ref="A15:I15"/>
  </mergeCells>
  <pageMargins left="0.7" right="0.7" top="0.75" bottom="0.75" header="0.3" footer="0.3"/>
  <pageSetup paperSize="9" scale="76" orientation="landscape" verticalDpi="0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475</v>
      </c>
    </row>
    <row r="2" spans="1:13" ht="27" customHeight="1" x14ac:dyDescent="0.25">
      <c r="A2" s="10" t="s">
        <v>170</v>
      </c>
    </row>
    <row r="3" spans="1:13" ht="72.75" customHeight="1" x14ac:dyDescent="0.25">
      <c r="A3" s="139" t="s">
        <v>476</v>
      </c>
      <c r="B3" s="139" t="s">
        <v>454</v>
      </c>
      <c r="C3" s="139" t="s">
        <v>161</v>
      </c>
      <c r="D3" s="139" t="s">
        <v>477</v>
      </c>
      <c r="E3" s="139" t="s">
        <v>478</v>
      </c>
      <c r="F3" s="139" t="s">
        <v>456</v>
      </c>
      <c r="G3" s="139" t="s">
        <v>175</v>
      </c>
      <c r="H3" s="139" t="s">
        <v>167</v>
      </c>
      <c r="I3" s="139" t="s">
        <v>168</v>
      </c>
      <c r="J3" s="139" t="s">
        <v>169</v>
      </c>
      <c r="K3" s="139" t="s">
        <v>157</v>
      </c>
      <c r="L3" s="23" t="s">
        <v>449</v>
      </c>
    </row>
    <row r="4" spans="1:13" ht="26.25" customHeight="1" x14ac:dyDescent="0.25">
      <c r="A4" s="346" t="s">
        <v>458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47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4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46" t="s">
        <v>459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7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4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49" t="s">
        <v>460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50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5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46" t="s">
        <v>461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7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4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46" t="s">
        <v>462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7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4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42" t="s">
        <v>154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68" orientation="landscape" verticalDpi="0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zoomScaleNormal="100" workbookViewId="0">
      <selection activeCell="A6" sqref="A6"/>
    </sheetView>
  </sheetViews>
  <sheetFormatPr defaultRowHeight="15" x14ac:dyDescent="0.25"/>
  <cols>
    <col min="1" max="1" width="35.140625" customWidth="1"/>
    <col min="2" max="5" width="12.28515625" customWidth="1"/>
    <col min="6" max="6" width="18.140625" customWidth="1"/>
  </cols>
  <sheetData>
    <row r="1" spans="1:6" s="5" customFormat="1" ht="15.75" customHeight="1" x14ac:dyDescent="0.25">
      <c r="A1" s="15" t="s">
        <v>0</v>
      </c>
    </row>
    <row r="2" spans="1:6" s="5" customFormat="1" x14ac:dyDescent="0.25"/>
    <row r="3" spans="1:6" s="5" customFormat="1" ht="30.75" customHeight="1" x14ac:dyDescent="0.25">
      <c r="A3" s="13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5" customFormat="1" ht="27" customHeight="1" x14ac:dyDescent="0.25">
      <c r="A4" s="13" t="s">
        <v>7</v>
      </c>
      <c r="B4" s="218">
        <v>0</v>
      </c>
      <c r="C4" s="86">
        <v>0</v>
      </c>
      <c r="D4" s="86">
        <v>0</v>
      </c>
      <c r="E4" s="86">
        <v>0</v>
      </c>
      <c r="F4" s="86">
        <v>0</v>
      </c>
    </row>
    <row r="5" spans="1:6" s="5" customFormat="1" ht="56.25" customHeight="1" x14ac:dyDescent="0.25">
      <c r="A5" s="13" t="s">
        <v>8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</row>
    <row r="6" spans="1:6" s="5" customFormat="1" ht="56.25" customHeight="1" x14ac:dyDescent="0.25">
      <c r="A6" s="13" t="s">
        <v>20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</row>
    <row r="7" spans="1:6" s="5" customFormat="1" ht="27" customHeight="1" x14ac:dyDescent="0.25">
      <c r="A7" s="46" t="s">
        <v>10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</row>
    <row r="8" spans="1:6" s="5" customFormat="1" ht="27" customHeight="1" x14ac:dyDescent="0.25">
      <c r="A8" s="46" t="s">
        <v>11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</row>
    <row r="9" spans="1:6" s="5" customFormat="1" ht="27" customHeight="1" x14ac:dyDescent="0.25">
      <c r="A9" s="46" t="s">
        <v>340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</row>
    <row r="10" spans="1:6" s="5" customFormat="1" ht="20.25" customHeight="1" x14ac:dyDescent="0.25">
      <c r="A10" s="58" t="s">
        <v>12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</row>
    <row r="11" spans="1:6" s="5" customFormat="1" ht="20.25" customHeight="1" x14ac:dyDescent="0.25">
      <c r="A11" s="58" t="s">
        <v>13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</row>
    <row r="12" spans="1:6" s="5" customFormat="1" ht="20.25" customHeight="1" x14ac:dyDescent="0.25">
      <c r="A12" s="58" t="s">
        <v>14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</row>
    <row r="13" spans="1:6" s="5" customFormat="1" ht="27" customHeight="1" x14ac:dyDescent="0.25">
      <c r="A13" s="46" t="s">
        <v>15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</row>
    <row r="14" spans="1:6" s="5" customFormat="1" ht="27" customHeight="1" x14ac:dyDescent="0.25">
      <c r="A14" s="46" t="s">
        <v>16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</row>
    <row r="15" spans="1:6" s="5" customFormat="1" ht="34.5" customHeight="1" x14ac:dyDescent="0.25">
      <c r="A15" s="13" t="s">
        <v>21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</row>
    <row r="16" spans="1:6" s="5" customFormat="1" ht="27" customHeight="1" x14ac:dyDescent="0.25">
      <c r="A16" s="13" t="s">
        <v>17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</row>
    <row r="17" spans="1:6" s="5" customFormat="1" ht="27" customHeight="1" x14ac:dyDescent="0.25">
      <c r="A17" s="13" t="s">
        <v>18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</row>
    <row r="18" spans="1:6" s="5" customFormat="1" ht="27" customHeight="1" x14ac:dyDescent="0.25">
      <c r="A18" s="13" t="s">
        <v>19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</row>
  </sheetData>
  <pageMargins left="0.51181102362204722" right="0.31496062992125984" top="0.35433070866141736" bottom="0.35433070866141736" header="0.31496062992125984" footer="0.31496062992125984"/>
  <pageSetup paperSize="9" scale="92" orientation="portrait" verticalDpi="0" r:id="rId1"/>
  <headerFooter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9" width="14.42578125" customWidth="1"/>
    <col min="10" max="10" width="14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27" customHeight="1" x14ac:dyDescent="0.25">
      <c r="A2" s="10" t="s">
        <v>171</v>
      </c>
    </row>
    <row r="3" spans="1:13" ht="72.75" customHeight="1" x14ac:dyDescent="0.25">
      <c r="A3" s="139" t="s">
        <v>476</v>
      </c>
      <c r="B3" s="139" t="s">
        <v>454</v>
      </c>
      <c r="C3" s="139" t="s">
        <v>161</v>
      </c>
      <c r="D3" s="139" t="s">
        <v>477</v>
      </c>
      <c r="E3" s="139" t="s">
        <v>478</v>
      </c>
      <c r="F3" s="139" t="s">
        <v>456</v>
      </c>
      <c r="G3" s="139" t="s">
        <v>175</v>
      </c>
      <c r="H3" s="139" t="s">
        <v>173</v>
      </c>
      <c r="I3" s="139" t="s">
        <v>28</v>
      </c>
      <c r="J3" s="139" t="s">
        <v>174</v>
      </c>
      <c r="K3" s="139" t="s">
        <v>157</v>
      </c>
      <c r="L3" s="23" t="s">
        <v>449</v>
      </c>
    </row>
    <row r="4" spans="1:13" ht="26.25" customHeight="1" x14ac:dyDescent="0.25">
      <c r="A4" s="346" t="s">
        <v>458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47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4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46" t="s">
        <v>459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47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4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49" t="s">
        <v>460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50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5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46" t="s">
        <v>461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47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4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46" t="s">
        <v>462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47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4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0.25" customHeight="1" x14ac:dyDescent="0.25">
      <c r="A19" s="342" t="s">
        <v>154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8250000000000001" footer="0.3"/>
  <pageSetup paperSize="9" scale="68" orientation="landscape" verticalDpi="0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39997558519241921"/>
  </sheetPr>
  <dimension ref="A1:D13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36" style="5" customWidth="1"/>
    <col min="2" max="2" width="15.140625" style="5" customWidth="1"/>
    <col min="3" max="3" width="17.85546875" style="5" customWidth="1"/>
    <col min="4" max="4" width="18.85546875" style="5" customWidth="1"/>
    <col min="5" max="16384" width="9.140625" style="5"/>
  </cols>
  <sheetData>
    <row r="1" spans="1:4" ht="15.75" x14ac:dyDescent="0.25">
      <c r="A1" s="27" t="s">
        <v>176</v>
      </c>
    </row>
    <row r="2" spans="1:4" ht="15.75" x14ac:dyDescent="0.25">
      <c r="A2" s="26"/>
    </row>
    <row r="3" spans="1:4" ht="29.25" customHeight="1" x14ac:dyDescent="0.25">
      <c r="A3" s="333" t="s">
        <v>345</v>
      </c>
      <c r="B3" s="333"/>
      <c r="C3" s="333"/>
      <c r="D3" s="333"/>
    </row>
    <row r="4" spans="1:4" ht="15.75" x14ac:dyDescent="0.25">
      <c r="A4" s="7"/>
    </row>
    <row r="5" spans="1:4" ht="32.25" customHeight="1" x14ac:dyDescent="0.25">
      <c r="A5" s="97" t="s">
        <v>178</v>
      </c>
      <c r="B5" s="97" t="s">
        <v>30</v>
      </c>
      <c r="C5" s="97" t="s">
        <v>179</v>
      </c>
      <c r="D5" s="97" t="s">
        <v>180</v>
      </c>
    </row>
    <row r="6" spans="1:4" ht="30.75" customHeight="1" x14ac:dyDescent="0.25">
      <c r="A6" s="33" t="s">
        <v>415</v>
      </c>
      <c r="B6" s="61" t="s">
        <v>53</v>
      </c>
      <c r="C6" s="138">
        <f>C7</f>
        <v>218.81</v>
      </c>
      <c r="D6" s="97"/>
    </row>
    <row r="7" spans="1:4" ht="30" customHeight="1" x14ac:dyDescent="0.25">
      <c r="A7" s="98" t="s">
        <v>54</v>
      </c>
      <c r="B7" s="97" t="s">
        <v>35</v>
      </c>
      <c r="C7" s="88">
        <f>'22'!D8</f>
        <v>218.81</v>
      </c>
      <c r="D7" s="97"/>
    </row>
    <row r="8" spans="1:4" ht="30" customHeight="1" x14ac:dyDescent="0.25">
      <c r="A8" s="98" t="s">
        <v>55</v>
      </c>
      <c r="B8" s="97" t="s">
        <v>36</v>
      </c>
      <c r="C8" s="97">
        <f>'22'!D15</f>
        <v>0</v>
      </c>
      <c r="D8" s="97"/>
    </row>
    <row r="9" spans="1:4" ht="30" x14ac:dyDescent="0.25">
      <c r="A9" s="98" t="s">
        <v>56</v>
      </c>
      <c r="B9" s="97" t="s">
        <v>42</v>
      </c>
      <c r="C9" s="97">
        <f>'22'!D22</f>
        <v>0</v>
      </c>
      <c r="D9" s="97"/>
    </row>
    <row r="10" spans="1:4" ht="45" x14ac:dyDescent="0.25">
      <c r="A10" s="98" t="s">
        <v>57</v>
      </c>
      <c r="B10" s="97" t="s">
        <v>44</v>
      </c>
      <c r="C10" s="97">
        <f>'22'!D29</f>
        <v>0</v>
      </c>
      <c r="D10" s="97"/>
    </row>
    <row r="11" spans="1:4" ht="66" customHeight="1" x14ac:dyDescent="0.25">
      <c r="A11" s="98" t="s">
        <v>181</v>
      </c>
      <c r="B11" s="97" t="s">
        <v>183</v>
      </c>
      <c r="C11" s="97">
        <v>0</v>
      </c>
      <c r="D11" s="97"/>
    </row>
    <row r="12" spans="1:4" ht="49.5" customHeight="1" x14ac:dyDescent="0.25">
      <c r="A12" s="98" t="s">
        <v>182</v>
      </c>
      <c r="B12" s="97" t="s">
        <v>47</v>
      </c>
      <c r="C12" s="97">
        <v>0</v>
      </c>
      <c r="D12" s="97"/>
    </row>
    <row r="13" spans="1:4" ht="15.75" x14ac:dyDescent="0.25">
      <c r="A13" s="8"/>
    </row>
  </sheetData>
  <mergeCells count="1">
    <mergeCell ref="A3:D3"/>
  </mergeCells>
  <pageMargins left="0.70866141732283472" right="0.51181102362204722" top="0.51181102362204722" bottom="0.55118110236220474" header="0.31496062992125984" footer="0.31496062992125984"/>
  <pageSetup paperSize="9" orientation="portrait" verticalDpi="0" r:id="rId1"/>
  <headerFooter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30.85546875" style="5" customWidth="1"/>
    <col min="2" max="2" width="14.7109375" style="5" customWidth="1"/>
    <col min="3" max="3" width="23.5703125" style="5" customWidth="1"/>
    <col min="4" max="4" width="20.140625" style="5" customWidth="1"/>
    <col min="5" max="16384" width="9.140625" style="5"/>
  </cols>
  <sheetData>
    <row r="1" spans="1:4" ht="15.75" x14ac:dyDescent="0.25">
      <c r="A1" s="32" t="s">
        <v>184</v>
      </c>
    </row>
    <row r="2" spans="1:4" ht="15.75" x14ac:dyDescent="0.25">
      <c r="A2" s="20"/>
    </row>
    <row r="3" spans="1:4" ht="19.5" customHeight="1" x14ac:dyDescent="0.25">
      <c r="A3" s="20" t="s">
        <v>185</v>
      </c>
    </row>
    <row r="4" spans="1:4" ht="30" x14ac:dyDescent="0.25">
      <c r="A4" s="97" t="s">
        <v>186</v>
      </c>
      <c r="B4" s="97" t="s">
        <v>187</v>
      </c>
      <c r="C4" s="97" t="s">
        <v>188</v>
      </c>
      <c r="D4" s="97" t="s">
        <v>189</v>
      </c>
    </row>
    <row r="5" spans="1:4" ht="28.9" customHeight="1" x14ac:dyDescent="0.25">
      <c r="A5" s="51" t="s">
        <v>343</v>
      </c>
      <c r="B5" s="51" t="s">
        <v>344</v>
      </c>
      <c r="C5" s="224" t="s">
        <v>678</v>
      </c>
      <c r="D5" s="123">
        <v>218.81</v>
      </c>
    </row>
    <row r="6" spans="1:4" ht="15" customHeight="1" x14ac:dyDescent="0.25">
      <c r="A6" s="51">
        <v>0</v>
      </c>
      <c r="B6" s="51">
        <v>0</v>
      </c>
      <c r="C6" s="93">
        <v>0</v>
      </c>
      <c r="D6" s="51">
        <v>0</v>
      </c>
    </row>
    <row r="7" spans="1:4" ht="15" customHeight="1" x14ac:dyDescent="0.25">
      <c r="A7" s="51">
        <v>0</v>
      </c>
      <c r="B7" s="51">
        <v>0</v>
      </c>
      <c r="C7" s="93">
        <v>0</v>
      </c>
      <c r="D7" s="51">
        <v>0</v>
      </c>
    </row>
    <row r="8" spans="1:4" ht="25.5" customHeight="1" x14ac:dyDescent="0.25">
      <c r="A8" s="352" t="s">
        <v>154</v>
      </c>
      <c r="B8" s="352"/>
      <c r="C8" s="352"/>
      <c r="D8" s="87">
        <f>SUM(D5:D7)</f>
        <v>218.81</v>
      </c>
    </row>
    <row r="9" spans="1:4" x14ac:dyDescent="0.25">
      <c r="A9" s="29"/>
    </row>
    <row r="10" spans="1:4" ht="15.75" x14ac:dyDescent="0.25">
      <c r="A10" s="20" t="s">
        <v>190</v>
      </c>
    </row>
    <row r="11" spans="1:4" ht="30" x14ac:dyDescent="0.25">
      <c r="A11" s="97" t="s">
        <v>191</v>
      </c>
      <c r="B11" s="97" t="s">
        <v>187</v>
      </c>
      <c r="C11" s="97" t="s">
        <v>188</v>
      </c>
      <c r="D11" s="97" t="s">
        <v>189</v>
      </c>
    </row>
    <row r="12" spans="1:4" ht="15" customHeight="1" x14ac:dyDescent="0.25">
      <c r="A12" s="51">
        <v>0</v>
      </c>
      <c r="B12" s="51">
        <v>0</v>
      </c>
      <c r="C12" s="51">
        <v>0</v>
      </c>
      <c r="D12" s="51">
        <v>0</v>
      </c>
    </row>
    <row r="13" spans="1:4" ht="18" customHeight="1" x14ac:dyDescent="0.25">
      <c r="A13" s="51">
        <v>0</v>
      </c>
      <c r="B13" s="51">
        <v>0</v>
      </c>
      <c r="C13" s="51">
        <v>0</v>
      </c>
      <c r="D13" s="51">
        <v>0</v>
      </c>
    </row>
    <row r="14" spans="1:4" ht="18" customHeight="1" x14ac:dyDescent="0.25">
      <c r="A14" s="51">
        <v>0</v>
      </c>
      <c r="B14" s="51">
        <v>0</v>
      </c>
      <c r="C14" s="51">
        <v>0</v>
      </c>
      <c r="D14" s="51">
        <v>0</v>
      </c>
    </row>
    <row r="15" spans="1:4" ht="21.75" customHeight="1" x14ac:dyDescent="0.25">
      <c r="A15" s="352" t="s">
        <v>154</v>
      </c>
      <c r="B15" s="352"/>
      <c r="C15" s="352"/>
      <c r="D15" s="97">
        <f>SUM(D12:D14)</f>
        <v>0</v>
      </c>
    </row>
    <row r="16" spans="1:4" x14ac:dyDescent="0.25">
      <c r="A16" s="30"/>
    </row>
    <row r="17" spans="1:4" ht="34.5" customHeight="1" x14ac:dyDescent="0.25">
      <c r="A17" s="353" t="s">
        <v>192</v>
      </c>
      <c r="B17" s="353"/>
      <c r="C17" s="353"/>
      <c r="D17" s="353"/>
    </row>
    <row r="18" spans="1:4" ht="30" x14ac:dyDescent="0.25">
      <c r="A18" s="97" t="s">
        <v>191</v>
      </c>
      <c r="B18" s="354" t="s">
        <v>188</v>
      </c>
      <c r="C18" s="354"/>
      <c r="D18" s="97" t="s">
        <v>189</v>
      </c>
    </row>
    <row r="19" spans="1:4" x14ac:dyDescent="0.25">
      <c r="A19" s="51">
        <v>0</v>
      </c>
      <c r="B19" s="270">
        <v>0</v>
      </c>
      <c r="C19" s="272"/>
      <c r="D19" s="51">
        <v>0</v>
      </c>
    </row>
    <row r="20" spans="1:4" x14ac:dyDescent="0.25">
      <c r="A20" s="51">
        <v>0</v>
      </c>
      <c r="B20" s="270">
        <v>0</v>
      </c>
      <c r="C20" s="272"/>
      <c r="D20" s="51">
        <v>0</v>
      </c>
    </row>
    <row r="21" spans="1:4" x14ac:dyDescent="0.25">
      <c r="A21" s="51">
        <v>0</v>
      </c>
      <c r="B21" s="270">
        <v>0</v>
      </c>
      <c r="C21" s="272"/>
      <c r="D21" s="51">
        <v>0</v>
      </c>
    </row>
    <row r="22" spans="1:4" ht="19.5" customHeight="1" x14ac:dyDescent="0.25">
      <c r="A22" s="341" t="s">
        <v>154</v>
      </c>
      <c r="B22" s="341"/>
      <c r="C22" s="341"/>
      <c r="D22" s="97">
        <f>SUM(D19:D21)</f>
        <v>0</v>
      </c>
    </row>
    <row r="23" spans="1:4" x14ac:dyDescent="0.25">
      <c r="A23" s="31"/>
    </row>
    <row r="24" spans="1:4" ht="35.25" customHeight="1" x14ac:dyDescent="0.25">
      <c r="A24" s="353" t="s">
        <v>193</v>
      </c>
      <c r="B24" s="353"/>
      <c r="C24" s="353"/>
      <c r="D24" s="353"/>
    </row>
    <row r="25" spans="1:4" ht="30.75" customHeight="1" x14ac:dyDescent="0.25">
      <c r="A25" s="97" t="s">
        <v>191</v>
      </c>
      <c r="B25" s="355" t="s">
        <v>188</v>
      </c>
      <c r="C25" s="356"/>
      <c r="D25" s="97" t="s">
        <v>189</v>
      </c>
    </row>
    <row r="26" spans="1:4" x14ac:dyDescent="0.25">
      <c r="A26" s="51">
        <v>0</v>
      </c>
      <c r="B26" s="270">
        <v>0</v>
      </c>
      <c r="C26" s="272"/>
      <c r="D26" s="51">
        <v>0</v>
      </c>
    </row>
    <row r="27" spans="1:4" x14ac:dyDescent="0.25">
      <c r="A27" s="51">
        <v>0</v>
      </c>
      <c r="B27" s="270">
        <v>0</v>
      </c>
      <c r="C27" s="272"/>
      <c r="D27" s="51">
        <v>0</v>
      </c>
    </row>
    <row r="28" spans="1:4" x14ac:dyDescent="0.25">
      <c r="A28" s="51">
        <v>0</v>
      </c>
      <c r="B28" s="270">
        <v>0</v>
      </c>
      <c r="C28" s="272"/>
      <c r="D28" s="51">
        <v>0</v>
      </c>
    </row>
    <row r="29" spans="1:4" ht="21.75" customHeight="1" x14ac:dyDescent="0.25">
      <c r="A29" s="341" t="s">
        <v>154</v>
      </c>
      <c r="B29" s="341"/>
      <c r="C29" s="341"/>
      <c r="D29" s="97">
        <f>SUM(D26:D28)</f>
        <v>0</v>
      </c>
    </row>
    <row r="30" spans="1:4" ht="24" customHeight="1" x14ac:dyDescent="0.25">
      <c r="A30" s="1" t="s">
        <v>194</v>
      </c>
    </row>
  </sheetData>
  <mergeCells count="14">
    <mergeCell ref="B28:C28"/>
    <mergeCell ref="A29:C29"/>
    <mergeCell ref="B21:C21"/>
    <mergeCell ref="A22:C22"/>
    <mergeCell ref="A24:D24"/>
    <mergeCell ref="B25:C25"/>
    <mergeCell ref="B26:C26"/>
    <mergeCell ref="B27:C27"/>
    <mergeCell ref="B20:C20"/>
    <mergeCell ref="A8:C8"/>
    <mergeCell ref="A15:C15"/>
    <mergeCell ref="A17:D17"/>
    <mergeCell ref="B18:C18"/>
    <mergeCell ref="B19:C19"/>
  </mergeCells>
  <pageMargins left="0.70866141732283472" right="0.51181102362204722" top="0.51181102362204722" bottom="0.74803149606299213" header="0.31496062992125984" footer="0.31496062992125984"/>
  <pageSetup paperSize="9" orientation="portrait" verticalDpi="0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0"/>
  <sheetViews>
    <sheetView zoomScaleNormal="100" workbookViewId="0">
      <selection activeCell="G6" sqref="G6:G7"/>
    </sheetView>
  </sheetViews>
  <sheetFormatPr defaultRowHeight="15" x14ac:dyDescent="0.25"/>
  <cols>
    <col min="1" max="1" width="24.28515625" customWidth="1"/>
    <col min="2" max="2" width="32.7109375" customWidth="1"/>
    <col min="3" max="3" width="25.5703125" customWidth="1"/>
  </cols>
  <sheetData>
    <row r="1" spans="1:3" ht="30.75" customHeight="1" x14ac:dyDescent="0.25">
      <c r="A1" s="357" t="s">
        <v>479</v>
      </c>
      <c r="B1" s="357"/>
      <c r="C1" s="357"/>
    </row>
    <row r="2" spans="1:3" ht="14.25" customHeight="1" x14ac:dyDescent="0.25">
      <c r="A2" s="27"/>
    </row>
    <row r="3" spans="1:3" ht="31.5" customHeight="1" x14ac:dyDescent="0.25">
      <c r="A3" s="358" t="s">
        <v>480</v>
      </c>
      <c r="B3" s="358"/>
      <c r="C3" s="358"/>
    </row>
    <row r="4" spans="1:3" ht="30" x14ac:dyDescent="0.25">
      <c r="A4" s="140" t="s">
        <v>481</v>
      </c>
      <c r="B4" s="140" t="s">
        <v>195</v>
      </c>
      <c r="C4" s="140" t="s">
        <v>482</v>
      </c>
    </row>
    <row r="5" spans="1:3" ht="18" customHeight="1" x14ac:dyDescent="0.25">
      <c r="A5" s="51">
        <v>0</v>
      </c>
      <c r="B5" s="51">
        <v>0</v>
      </c>
      <c r="C5" s="51">
        <v>0</v>
      </c>
    </row>
    <row r="6" spans="1:3" ht="18" customHeight="1" x14ac:dyDescent="0.25">
      <c r="A6" s="51">
        <v>0</v>
      </c>
      <c r="B6" s="51">
        <v>0</v>
      </c>
      <c r="C6" s="51">
        <v>0</v>
      </c>
    </row>
    <row r="7" spans="1:3" ht="18" customHeight="1" x14ac:dyDescent="0.25">
      <c r="A7" s="51">
        <v>0</v>
      </c>
      <c r="B7" s="51">
        <v>0</v>
      </c>
      <c r="C7" s="51">
        <v>0</v>
      </c>
    </row>
    <row r="8" spans="1:3" ht="18" customHeight="1" x14ac:dyDescent="0.25">
      <c r="A8" s="51">
        <v>0</v>
      </c>
      <c r="B8" s="51">
        <v>0</v>
      </c>
      <c r="C8" s="51">
        <v>0</v>
      </c>
    </row>
    <row r="9" spans="1:3" ht="18" customHeight="1" x14ac:dyDescent="0.25">
      <c r="A9" s="51">
        <v>0</v>
      </c>
      <c r="B9" s="51">
        <v>0</v>
      </c>
      <c r="C9" s="51">
        <v>0</v>
      </c>
    </row>
    <row r="10" spans="1:3" ht="25.5" customHeight="1" x14ac:dyDescent="0.25">
      <c r="A10" s="352" t="s">
        <v>196</v>
      </c>
      <c r="B10" s="352"/>
      <c r="C10" s="140">
        <f>SUM(C5:C9)</f>
        <v>0</v>
      </c>
    </row>
    <row r="11" spans="1:3" x14ac:dyDescent="0.25">
      <c r="A11" s="29"/>
    </row>
    <row r="12" spans="1:3" ht="34.5" customHeight="1" x14ac:dyDescent="0.25">
      <c r="A12" s="353" t="s">
        <v>483</v>
      </c>
      <c r="B12" s="353"/>
      <c r="C12" s="353"/>
    </row>
    <row r="13" spans="1:3" ht="25.5" customHeight="1" x14ac:dyDescent="0.25">
      <c r="A13" s="140" t="s">
        <v>484</v>
      </c>
      <c r="B13" s="140" t="s">
        <v>195</v>
      </c>
      <c r="C13" s="140" t="s">
        <v>482</v>
      </c>
    </row>
    <row r="14" spans="1:3" ht="18.75" customHeight="1" x14ac:dyDescent="0.25">
      <c r="A14" s="51">
        <v>0</v>
      </c>
      <c r="B14" s="51">
        <v>0</v>
      </c>
      <c r="C14" s="51">
        <v>0</v>
      </c>
    </row>
    <row r="15" spans="1:3" ht="18.75" customHeight="1" x14ac:dyDescent="0.25">
      <c r="A15" s="51">
        <v>0</v>
      </c>
      <c r="B15" s="51">
        <v>0</v>
      </c>
      <c r="C15" s="51">
        <v>0</v>
      </c>
    </row>
    <row r="16" spans="1:3" ht="18.75" customHeight="1" x14ac:dyDescent="0.25">
      <c r="A16" s="51">
        <v>0</v>
      </c>
      <c r="B16" s="51">
        <v>0</v>
      </c>
      <c r="C16" s="51">
        <v>0</v>
      </c>
    </row>
    <row r="17" spans="1:3" ht="18.75" customHeight="1" x14ac:dyDescent="0.25">
      <c r="A17" s="51">
        <v>0</v>
      </c>
      <c r="B17" s="51">
        <v>0</v>
      </c>
      <c r="C17" s="51">
        <v>0</v>
      </c>
    </row>
    <row r="18" spans="1:3" ht="18.75" customHeight="1" x14ac:dyDescent="0.25">
      <c r="A18" s="51">
        <v>0</v>
      </c>
      <c r="B18" s="51">
        <v>0</v>
      </c>
      <c r="C18" s="51">
        <v>0</v>
      </c>
    </row>
    <row r="19" spans="1:3" ht="24.75" customHeight="1" x14ac:dyDescent="0.25">
      <c r="A19" s="352" t="s">
        <v>485</v>
      </c>
      <c r="B19" s="352"/>
      <c r="C19" s="140">
        <f>SUM(C14:C18)</f>
        <v>0</v>
      </c>
    </row>
    <row r="20" spans="1:3" x14ac:dyDescent="0.25">
      <c r="A20" s="30"/>
    </row>
    <row r="21" spans="1:3" ht="35.25" customHeight="1" x14ac:dyDescent="0.25">
      <c r="A21" s="359" t="s">
        <v>486</v>
      </c>
      <c r="B21" s="359"/>
      <c r="C21" s="359"/>
    </row>
    <row r="22" spans="1:3" ht="30" x14ac:dyDescent="0.25">
      <c r="A22" s="140" t="s">
        <v>481</v>
      </c>
      <c r="B22" s="140" t="s">
        <v>195</v>
      </c>
      <c r="C22" s="140" t="s">
        <v>482</v>
      </c>
    </row>
    <row r="23" spans="1:3" ht="18" customHeight="1" x14ac:dyDescent="0.25">
      <c r="A23" s="51">
        <v>0</v>
      </c>
      <c r="B23" s="51">
        <v>0</v>
      </c>
      <c r="C23" s="51">
        <v>0</v>
      </c>
    </row>
    <row r="24" spans="1:3" ht="18" customHeight="1" x14ac:dyDescent="0.25">
      <c r="A24" s="51">
        <v>0</v>
      </c>
      <c r="B24" s="51">
        <v>0</v>
      </c>
      <c r="C24" s="51">
        <v>0</v>
      </c>
    </row>
    <row r="25" spans="1:3" ht="18" customHeight="1" x14ac:dyDescent="0.25">
      <c r="A25" s="51">
        <v>0</v>
      </c>
      <c r="B25" s="51">
        <v>0</v>
      </c>
      <c r="C25" s="51">
        <v>0</v>
      </c>
    </row>
    <row r="26" spans="1:3" ht="18" customHeight="1" x14ac:dyDescent="0.25">
      <c r="A26" s="51">
        <v>0</v>
      </c>
      <c r="B26" s="51">
        <v>0</v>
      </c>
      <c r="C26" s="51">
        <v>0</v>
      </c>
    </row>
    <row r="27" spans="1:3" ht="18" customHeight="1" x14ac:dyDescent="0.25">
      <c r="A27" s="51">
        <v>0</v>
      </c>
      <c r="B27" s="51">
        <v>0</v>
      </c>
      <c r="C27" s="51">
        <v>0</v>
      </c>
    </row>
    <row r="28" spans="1:3" ht="23.25" customHeight="1" x14ac:dyDescent="0.25">
      <c r="A28" s="342" t="s">
        <v>196</v>
      </c>
      <c r="B28" s="344"/>
      <c r="C28" s="140">
        <f>SUM(C23:C27)</f>
        <v>0</v>
      </c>
    </row>
    <row r="29" spans="1:3" x14ac:dyDescent="0.25">
      <c r="A29" s="31"/>
      <c r="B29" s="5"/>
      <c r="C29" s="5"/>
    </row>
    <row r="30" spans="1:3" ht="17.25" customHeight="1" x14ac:dyDescent="0.25">
      <c r="A30" s="1" t="s">
        <v>194</v>
      </c>
    </row>
  </sheetData>
  <mergeCells count="7">
    <mergeCell ref="A28:B28"/>
    <mergeCell ref="A1:C1"/>
    <mergeCell ref="A3:C3"/>
    <mergeCell ref="A10:B10"/>
    <mergeCell ref="A12:C12"/>
    <mergeCell ref="A19:B19"/>
    <mergeCell ref="A21:C21"/>
  </mergeCells>
  <pageMargins left="0.7" right="0.7" top="0.75" bottom="0.75" header="0.3" footer="0.3"/>
  <pageSetup paperSize="9" orientation="portrait" verticalDpi="0" r:id="rId1"/>
  <headerFooter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39997558519241921"/>
    <pageSetUpPr fitToPage="1"/>
  </sheetPr>
  <dimension ref="A1:D49"/>
  <sheetViews>
    <sheetView topLeftCell="A22" zoomScaleNormal="100" workbookViewId="0">
      <selection activeCell="C6" sqref="C6"/>
    </sheetView>
  </sheetViews>
  <sheetFormatPr defaultColWidth="9.140625" defaultRowHeight="15" x14ac:dyDescent="0.25"/>
  <cols>
    <col min="1" max="1" width="51.140625" style="5" customWidth="1"/>
    <col min="2" max="2" width="14" style="5" customWidth="1"/>
    <col min="3" max="3" width="17.5703125" style="103" customWidth="1"/>
    <col min="4" max="4" width="16.7109375" style="5" customWidth="1"/>
    <col min="5" max="16384" width="9.140625" style="5"/>
  </cols>
  <sheetData>
    <row r="1" spans="1:4" ht="33.75" customHeight="1" x14ac:dyDescent="0.25">
      <c r="A1" s="362" t="s">
        <v>197</v>
      </c>
      <c r="B1" s="362"/>
      <c r="C1" s="362"/>
      <c r="D1" s="362"/>
    </row>
    <row r="2" spans="1:4" ht="36" customHeight="1" x14ac:dyDescent="0.25">
      <c r="A2" s="363" t="s">
        <v>346</v>
      </c>
      <c r="B2" s="363"/>
      <c r="C2" s="363"/>
      <c r="D2" s="363"/>
    </row>
    <row r="3" spans="1:4" ht="27" customHeight="1" x14ac:dyDescent="0.25">
      <c r="A3" s="97" t="s">
        <v>198</v>
      </c>
      <c r="B3" s="97" t="s">
        <v>30</v>
      </c>
      <c r="C3" s="97" t="s">
        <v>199</v>
      </c>
      <c r="D3" s="97" t="s">
        <v>180</v>
      </c>
    </row>
    <row r="4" spans="1:4" ht="31.5" customHeight="1" x14ac:dyDescent="0.25">
      <c r="A4" s="33" t="s">
        <v>358</v>
      </c>
      <c r="B4" s="61" t="s">
        <v>53</v>
      </c>
      <c r="C4" s="87">
        <f>C5-C8</f>
        <v>79110.710000000006</v>
      </c>
      <c r="D4" s="98"/>
    </row>
    <row r="5" spans="1:4" x14ac:dyDescent="0.25">
      <c r="A5" s="110" t="s">
        <v>403</v>
      </c>
      <c r="B5" s="97" t="s">
        <v>35</v>
      </c>
      <c r="C5" s="88">
        <f>SUM(C6:C7)</f>
        <v>79110.710000000006</v>
      </c>
      <c r="D5" s="98"/>
    </row>
    <row r="6" spans="1:4" x14ac:dyDescent="0.25">
      <c r="A6" s="58" t="s">
        <v>200</v>
      </c>
      <c r="B6" s="97" t="s">
        <v>38</v>
      </c>
      <c r="C6" s="88">
        <f>'27'!G17</f>
        <v>77700</v>
      </c>
      <c r="D6" s="98"/>
    </row>
    <row r="7" spans="1:4" x14ac:dyDescent="0.25">
      <c r="A7" s="58" t="s">
        <v>201</v>
      </c>
      <c r="B7" s="97" t="s">
        <v>40</v>
      </c>
      <c r="C7" s="88">
        <f>'27'!G27</f>
        <v>1410.71</v>
      </c>
      <c r="D7" s="98"/>
    </row>
    <row r="8" spans="1:4" ht="29.25" customHeight="1" x14ac:dyDescent="0.25">
      <c r="A8" s="111" t="s">
        <v>202</v>
      </c>
      <c r="B8" s="354" t="s">
        <v>36</v>
      </c>
      <c r="C8" s="360">
        <f>C10</f>
        <v>0</v>
      </c>
      <c r="D8" s="352"/>
    </row>
    <row r="9" spans="1:4" x14ac:dyDescent="0.25">
      <c r="A9" s="112" t="s">
        <v>9</v>
      </c>
      <c r="B9" s="354"/>
      <c r="C9" s="361"/>
      <c r="D9" s="352"/>
    </row>
    <row r="10" spans="1:4" x14ac:dyDescent="0.25">
      <c r="A10" s="111" t="s">
        <v>203</v>
      </c>
      <c r="B10" s="354" t="s">
        <v>416</v>
      </c>
      <c r="C10" s="360">
        <f>C12</f>
        <v>0</v>
      </c>
      <c r="D10" s="352"/>
    </row>
    <row r="11" spans="1:4" x14ac:dyDescent="0.25">
      <c r="A11" s="111" t="s">
        <v>9</v>
      </c>
      <c r="B11" s="354"/>
      <c r="C11" s="361"/>
      <c r="D11" s="352"/>
    </row>
    <row r="12" spans="1:4" x14ac:dyDescent="0.25">
      <c r="A12" s="58" t="s">
        <v>113</v>
      </c>
      <c r="B12" s="97" t="s">
        <v>38</v>
      </c>
      <c r="C12" s="84">
        <f>'28'!J10</f>
        <v>0</v>
      </c>
      <c r="D12" s="98"/>
    </row>
    <row r="13" spans="1:4" x14ac:dyDescent="0.25">
      <c r="A13" s="58" t="s">
        <v>204</v>
      </c>
      <c r="B13" s="97" t="s">
        <v>40</v>
      </c>
      <c r="C13" s="97">
        <v>0</v>
      </c>
      <c r="D13" s="98"/>
    </row>
    <row r="14" spans="1:4" x14ac:dyDescent="0.25">
      <c r="A14" s="98" t="s">
        <v>205</v>
      </c>
      <c r="B14" s="97" t="s">
        <v>36</v>
      </c>
      <c r="C14" s="97">
        <v>0</v>
      </c>
      <c r="D14" s="98"/>
    </row>
    <row r="15" spans="1:4" ht="29.25" customHeight="1" x14ac:dyDescent="0.25">
      <c r="A15" s="21" t="s">
        <v>206</v>
      </c>
      <c r="B15" s="354" t="s">
        <v>42</v>
      </c>
      <c r="C15" s="336">
        <f>C17</f>
        <v>0</v>
      </c>
      <c r="D15" s="352"/>
    </row>
    <row r="16" spans="1:4" x14ac:dyDescent="0.25">
      <c r="A16" s="113" t="s">
        <v>9</v>
      </c>
      <c r="B16" s="354"/>
      <c r="C16" s="337"/>
      <c r="D16" s="352"/>
    </row>
    <row r="17" spans="1:4" x14ac:dyDescent="0.25">
      <c r="A17" s="111" t="s">
        <v>203</v>
      </c>
      <c r="B17" s="354" t="s">
        <v>416</v>
      </c>
      <c r="C17" s="336">
        <f>C20</f>
        <v>0</v>
      </c>
      <c r="D17" s="352"/>
    </row>
    <row r="18" spans="1:4" x14ac:dyDescent="0.25">
      <c r="A18" s="111" t="s">
        <v>9</v>
      </c>
      <c r="B18" s="354"/>
      <c r="C18" s="337"/>
      <c r="D18" s="352"/>
    </row>
    <row r="19" spans="1:4" x14ac:dyDescent="0.25">
      <c r="A19" s="58" t="s">
        <v>113</v>
      </c>
      <c r="B19" s="97" t="s">
        <v>38</v>
      </c>
      <c r="C19" s="97">
        <v>0</v>
      </c>
      <c r="D19" s="98"/>
    </row>
    <row r="20" spans="1:4" x14ac:dyDescent="0.25">
      <c r="A20" s="58" t="s">
        <v>204</v>
      </c>
      <c r="B20" s="97" t="s">
        <v>40</v>
      </c>
      <c r="C20" s="97">
        <v>0</v>
      </c>
      <c r="D20" s="98"/>
    </row>
    <row r="21" spans="1:4" x14ac:dyDescent="0.25">
      <c r="A21" s="98" t="s">
        <v>205</v>
      </c>
      <c r="B21" s="97" t="s">
        <v>42</v>
      </c>
      <c r="C21" s="97">
        <v>0</v>
      </c>
      <c r="D21" s="98"/>
    </row>
    <row r="22" spans="1:4" x14ac:dyDescent="0.25">
      <c r="A22" s="114" t="s">
        <v>359</v>
      </c>
      <c r="B22" s="354" t="s">
        <v>44</v>
      </c>
      <c r="C22" s="354">
        <v>0</v>
      </c>
      <c r="D22" s="352"/>
    </row>
    <row r="23" spans="1:4" x14ac:dyDescent="0.25">
      <c r="A23" s="111" t="s">
        <v>9</v>
      </c>
      <c r="B23" s="354"/>
      <c r="C23" s="354"/>
      <c r="D23" s="352"/>
    </row>
    <row r="24" spans="1:4" x14ac:dyDescent="0.25">
      <c r="A24" s="58" t="s">
        <v>207</v>
      </c>
      <c r="B24" s="97" t="s">
        <v>38</v>
      </c>
      <c r="C24" s="97">
        <v>0</v>
      </c>
      <c r="D24" s="98"/>
    </row>
    <row r="25" spans="1:4" x14ac:dyDescent="0.25">
      <c r="A25" s="58" t="s">
        <v>208</v>
      </c>
      <c r="B25" s="97" t="s">
        <v>40</v>
      </c>
      <c r="C25" s="97">
        <v>0</v>
      </c>
      <c r="D25" s="98"/>
    </row>
    <row r="26" spans="1:4" ht="28.5" customHeight="1" x14ac:dyDescent="0.25">
      <c r="A26" s="21" t="s">
        <v>209</v>
      </c>
      <c r="B26" s="354" t="s">
        <v>210</v>
      </c>
      <c r="C26" s="354">
        <v>0</v>
      </c>
      <c r="D26" s="352"/>
    </row>
    <row r="27" spans="1:4" ht="15" customHeight="1" x14ac:dyDescent="0.25">
      <c r="A27" s="113" t="s">
        <v>9</v>
      </c>
      <c r="B27" s="354"/>
      <c r="C27" s="354"/>
      <c r="D27" s="352"/>
    </row>
    <row r="28" spans="1:4" x14ac:dyDescent="0.25">
      <c r="A28" s="111" t="s">
        <v>203</v>
      </c>
      <c r="B28" s="354" t="s">
        <v>416</v>
      </c>
      <c r="C28" s="354">
        <v>0</v>
      </c>
      <c r="D28" s="352"/>
    </row>
    <row r="29" spans="1:4" x14ac:dyDescent="0.25">
      <c r="A29" s="111" t="s">
        <v>9</v>
      </c>
      <c r="B29" s="354"/>
      <c r="C29" s="354"/>
      <c r="D29" s="352"/>
    </row>
    <row r="30" spans="1:4" x14ac:dyDescent="0.25">
      <c r="A30" s="58" t="s">
        <v>113</v>
      </c>
      <c r="B30" s="97" t="s">
        <v>38</v>
      </c>
      <c r="C30" s="97">
        <v>0</v>
      </c>
      <c r="D30" s="98"/>
    </row>
    <row r="31" spans="1:4" x14ac:dyDescent="0.25">
      <c r="A31" s="58" t="s">
        <v>204</v>
      </c>
      <c r="B31" s="97" t="s">
        <v>40</v>
      </c>
      <c r="C31" s="97">
        <v>0</v>
      </c>
      <c r="D31" s="98"/>
    </row>
    <row r="32" spans="1:4" x14ac:dyDescent="0.25">
      <c r="A32" s="98" t="s">
        <v>205</v>
      </c>
      <c r="B32" s="97" t="s">
        <v>210</v>
      </c>
      <c r="C32" s="97">
        <v>0</v>
      </c>
      <c r="D32" s="98"/>
    </row>
    <row r="33" spans="1:4" ht="30" x14ac:dyDescent="0.25">
      <c r="A33" s="111" t="s">
        <v>211</v>
      </c>
      <c r="B33" s="354" t="s">
        <v>212</v>
      </c>
      <c r="C33" s="354">
        <v>0</v>
      </c>
      <c r="D33" s="352"/>
    </row>
    <row r="34" spans="1:4" x14ac:dyDescent="0.25">
      <c r="A34" s="111" t="s">
        <v>9</v>
      </c>
      <c r="B34" s="354"/>
      <c r="C34" s="354"/>
      <c r="D34" s="352"/>
    </row>
    <row r="35" spans="1:4" x14ac:dyDescent="0.25">
      <c r="A35" s="21" t="s">
        <v>203</v>
      </c>
      <c r="B35" s="354" t="s">
        <v>416</v>
      </c>
      <c r="C35" s="354">
        <v>0</v>
      </c>
      <c r="D35" s="352"/>
    </row>
    <row r="36" spans="1:4" x14ac:dyDescent="0.25">
      <c r="A36" s="113" t="s">
        <v>9</v>
      </c>
      <c r="B36" s="354"/>
      <c r="C36" s="354"/>
      <c r="D36" s="352"/>
    </row>
    <row r="37" spans="1:4" x14ac:dyDescent="0.25">
      <c r="A37" s="115" t="s">
        <v>113</v>
      </c>
      <c r="B37" s="97" t="s">
        <v>38</v>
      </c>
      <c r="C37" s="97">
        <v>0</v>
      </c>
      <c r="D37" s="98"/>
    </row>
    <row r="38" spans="1:4" x14ac:dyDescent="0.25">
      <c r="A38" s="115" t="s">
        <v>204</v>
      </c>
      <c r="B38" s="97" t="s">
        <v>40</v>
      </c>
      <c r="C38" s="97">
        <v>0</v>
      </c>
      <c r="D38" s="98"/>
    </row>
    <row r="39" spans="1:4" x14ac:dyDescent="0.25">
      <c r="A39" s="110" t="s">
        <v>205</v>
      </c>
      <c r="B39" s="97" t="s">
        <v>212</v>
      </c>
      <c r="C39" s="97">
        <v>0</v>
      </c>
      <c r="D39" s="98"/>
    </row>
    <row r="40" spans="1:4" ht="17.25" customHeight="1" x14ac:dyDescent="0.25">
      <c r="A40" s="116" t="s">
        <v>213</v>
      </c>
      <c r="B40" s="364" t="s">
        <v>417</v>
      </c>
      <c r="C40" s="354">
        <v>0</v>
      </c>
      <c r="D40" s="352"/>
    </row>
    <row r="41" spans="1:4" ht="14.25" customHeight="1" x14ac:dyDescent="0.25">
      <c r="A41" s="121" t="s">
        <v>9</v>
      </c>
      <c r="B41" s="364"/>
      <c r="C41" s="354"/>
      <c r="D41" s="352"/>
    </row>
    <row r="42" spans="1:4" x14ac:dyDescent="0.25">
      <c r="A42" s="98" t="s">
        <v>207</v>
      </c>
      <c r="B42" s="97" t="s">
        <v>38</v>
      </c>
      <c r="C42" s="97">
        <v>0</v>
      </c>
      <c r="D42" s="98"/>
    </row>
    <row r="43" spans="1:4" x14ac:dyDescent="0.25">
      <c r="A43" s="98" t="s">
        <v>201</v>
      </c>
      <c r="B43" s="97" t="s">
        <v>40</v>
      </c>
      <c r="C43" s="97">
        <v>0</v>
      </c>
      <c r="D43" s="98"/>
    </row>
    <row r="44" spans="1:4" ht="28.5" customHeight="1" x14ac:dyDescent="0.25">
      <c r="A44" s="111" t="s">
        <v>214</v>
      </c>
      <c r="B44" s="354" t="s">
        <v>47</v>
      </c>
      <c r="C44" s="354">
        <v>0</v>
      </c>
      <c r="D44" s="352"/>
    </row>
    <row r="45" spans="1:4" x14ac:dyDescent="0.25">
      <c r="A45" s="111" t="s">
        <v>9</v>
      </c>
      <c r="B45" s="354"/>
      <c r="C45" s="354"/>
      <c r="D45" s="352"/>
    </row>
    <row r="46" spans="1:4" x14ac:dyDescent="0.25">
      <c r="A46" s="21" t="s">
        <v>215</v>
      </c>
      <c r="B46" s="354" t="s">
        <v>416</v>
      </c>
      <c r="C46" s="354">
        <v>0</v>
      </c>
      <c r="D46" s="352"/>
    </row>
    <row r="47" spans="1:4" x14ac:dyDescent="0.25">
      <c r="A47" s="113" t="s">
        <v>9</v>
      </c>
      <c r="B47" s="354"/>
      <c r="C47" s="354"/>
      <c r="D47" s="352"/>
    </row>
    <row r="48" spans="1:4" x14ac:dyDescent="0.25">
      <c r="C48" s="85"/>
    </row>
    <row r="49" spans="3:3" x14ac:dyDescent="0.25">
      <c r="C49" s="85"/>
    </row>
  </sheetData>
  <mergeCells count="38">
    <mergeCell ref="B44:B45"/>
    <mergeCell ref="C44:C45"/>
    <mergeCell ref="D44:D45"/>
    <mergeCell ref="B46:B47"/>
    <mergeCell ref="C46:C47"/>
    <mergeCell ref="D46:D47"/>
    <mergeCell ref="B35:B36"/>
    <mergeCell ref="C35:C36"/>
    <mergeCell ref="D35:D36"/>
    <mergeCell ref="B40:B41"/>
    <mergeCell ref="C40:C41"/>
    <mergeCell ref="D40:D41"/>
    <mergeCell ref="B28:B29"/>
    <mergeCell ref="C28:C29"/>
    <mergeCell ref="D28:D29"/>
    <mergeCell ref="B33:B34"/>
    <mergeCell ref="C33:C34"/>
    <mergeCell ref="D33:D34"/>
    <mergeCell ref="B22:B23"/>
    <mergeCell ref="C22:C23"/>
    <mergeCell ref="D22:D23"/>
    <mergeCell ref="B26:B27"/>
    <mergeCell ref="C26:C27"/>
    <mergeCell ref="D26:D27"/>
    <mergeCell ref="B15:B16"/>
    <mergeCell ref="C15:C16"/>
    <mergeCell ref="D15:D16"/>
    <mergeCell ref="B17:B18"/>
    <mergeCell ref="C17:C18"/>
    <mergeCell ref="D17:D18"/>
    <mergeCell ref="B10:B11"/>
    <mergeCell ref="C10:C11"/>
    <mergeCell ref="D10:D11"/>
    <mergeCell ref="A1:D1"/>
    <mergeCell ref="A2:D2"/>
    <mergeCell ref="B8:B9"/>
    <mergeCell ref="C8:C9"/>
    <mergeCell ref="D8:D9"/>
  </mergeCells>
  <pageMargins left="0.70866141732283472" right="0.31496062992125984" top="0.31496062992125984" bottom="0.55118110236220474" header="0.19685039370078741" footer="0.31496062992125984"/>
  <pageSetup paperSize="9" scale="92" orientation="portrait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39997558519241921"/>
    <pageSetUpPr fitToPage="1"/>
  </sheetPr>
  <dimension ref="A1:D48"/>
  <sheetViews>
    <sheetView zoomScaleNormal="100" workbookViewId="0">
      <selection activeCell="C29" sqref="C29"/>
    </sheetView>
  </sheetViews>
  <sheetFormatPr defaultColWidth="9.140625" defaultRowHeight="15" x14ac:dyDescent="0.25"/>
  <cols>
    <col min="1" max="1" width="51.140625" style="5" customWidth="1"/>
    <col min="2" max="2" width="14" style="5" customWidth="1"/>
    <col min="3" max="3" width="17.5703125" style="103" customWidth="1"/>
    <col min="4" max="4" width="16.7109375" style="5" customWidth="1"/>
    <col min="5" max="16384" width="9.140625" style="5"/>
  </cols>
  <sheetData>
    <row r="1" spans="1:4" x14ac:dyDescent="0.25">
      <c r="A1" s="117" t="s">
        <v>113</v>
      </c>
      <c r="B1" s="97" t="s">
        <v>38</v>
      </c>
      <c r="C1" s="97">
        <v>0</v>
      </c>
      <c r="D1" s="98"/>
    </row>
    <row r="2" spans="1:4" x14ac:dyDescent="0.25">
      <c r="A2" s="117" t="s">
        <v>204</v>
      </c>
      <c r="B2" s="97" t="s">
        <v>40</v>
      </c>
      <c r="C2" s="97">
        <v>0</v>
      </c>
      <c r="D2" s="98"/>
    </row>
    <row r="3" spans="1:4" ht="16.5" customHeight="1" x14ac:dyDescent="0.25">
      <c r="A3" s="118" t="s">
        <v>216</v>
      </c>
      <c r="B3" s="97" t="s">
        <v>47</v>
      </c>
      <c r="C3" s="97">
        <v>0</v>
      </c>
      <c r="D3" s="98"/>
    </row>
    <row r="4" spans="1:4" ht="30" x14ac:dyDescent="0.25">
      <c r="A4" s="21" t="s">
        <v>217</v>
      </c>
      <c r="B4" s="354" t="s">
        <v>52</v>
      </c>
      <c r="C4" s="354">
        <v>0</v>
      </c>
      <c r="D4" s="352"/>
    </row>
    <row r="5" spans="1:4" x14ac:dyDescent="0.25">
      <c r="A5" s="113" t="s">
        <v>9</v>
      </c>
      <c r="B5" s="354"/>
      <c r="C5" s="354"/>
      <c r="D5" s="352"/>
    </row>
    <row r="6" spans="1:4" x14ac:dyDescent="0.25">
      <c r="A6" s="111" t="s">
        <v>215</v>
      </c>
      <c r="B6" s="354" t="s">
        <v>416</v>
      </c>
      <c r="C6" s="354">
        <v>0</v>
      </c>
      <c r="D6" s="352"/>
    </row>
    <row r="7" spans="1:4" x14ac:dyDescent="0.25">
      <c r="A7" s="111" t="s">
        <v>9</v>
      </c>
      <c r="B7" s="354"/>
      <c r="C7" s="354"/>
      <c r="D7" s="352"/>
    </row>
    <row r="8" spans="1:4" x14ac:dyDescent="0.25">
      <c r="A8" s="58" t="s">
        <v>113</v>
      </c>
      <c r="B8" s="97" t="s">
        <v>38</v>
      </c>
      <c r="C8" s="97">
        <v>0</v>
      </c>
      <c r="D8" s="98"/>
    </row>
    <row r="9" spans="1:4" x14ac:dyDescent="0.25">
      <c r="A9" s="58" t="s">
        <v>204</v>
      </c>
      <c r="B9" s="97" t="s">
        <v>40</v>
      </c>
      <c r="C9" s="97">
        <v>0</v>
      </c>
      <c r="D9" s="98"/>
    </row>
    <row r="10" spans="1:4" ht="17.25" customHeight="1" x14ac:dyDescent="0.25">
      <c r="A10" s="98" t="s">
        <v>218</v>
      </c>
      <c r="B10" s="97" t="s">
        <v>52</v>
      </c>
      <c r="C10" s="97">
        <v>0</v>
      </c>
      <c r="D10" s="98"/>
    </row>
    <row r="11" spans="1:4" ht="17.25" customHeight="1" x14ac:dyDescent="0.25">
      <c r="A11" s="119" t="s">
        <v>219</v>
      </c>
      <c r="B11" s="364" t="s">
        <v>418</v>
      </c>
      <c r="C11" s="354">
        <v>0</v>
      </c>
      <c r="D11" s="352"/>
    </row>
    <row r="12" spans="1:4" x14ac:dyDescent="0.25">
      <c r="A12" s="113" t="s">
        <v>9</v>
      </c>
      <c r="B12" s="364"/>
      <c r="C12" s="354"/>
      <c r="D12" s="352"/>
    </row>
    <row r="13" spans="1:4" x14ac:dyDescent="0.25">
      <c r="A13" s="114" t="s">
        <v>220</v>
      </c>
      <c r="B13" s="354" t="s">
        <v>82</v>
      </c>
      <c r="C13" s="354">
        <v>0</v>
      </c>
      <c r="D13" s="352"/>
    </row>
    <row r="14" spans="1:4" x14ac:dyDescent="0.25">
      <c r="A14" s="111" t="s">
        <v>9</v>
      </c>
      <c r="B14" s="354"/>
      <c r="C14" s="354"/>
      <c r="D14" s="352"/>
    </row>
    <row r="15" spans="1:4" x14ac:dyDescent="0.25">
      <c r="A15" s="58" t="s">
        <v>207</v>
      </c>
      <c r="B15" s="97" t="s">
        <v>38</v>
      </c>
      <c r="C15" s="97">
        <v>0</v>
      </c>
      <c r="D15" s="98"/>
    </row>
    <row r="16" spans="1:4" x14ac:dyDescent="0.25">
      <c r="A16" s="58" t="s">
        <v>208</v>
      </c>
      <c r="B16" s="97" t="s">
        <v>40</v>
      </c>
      <c r="C16" s="97">
        <v>0</v>
      </c>
      <c r="D16" s="98"/>
    </row>
    <row r="17" spans="1:4" ht="28.5" customHeight="1" x14ac:dyDescent="0.25">
      <c r="A17" s="21" t="s">
        <v>221</v>
      </c>
      <c r="B17" s="354" t="s">
        <v>222</v>
      </c>
      <c r="C17" s="354">
        <v>0</v>
      </c>
      <c r="D17" s="352"/>
    </row>
    <row r="18" spans="1:4" x14ac:dyDescent="0.25">
      <c r="A18" s="113" t="s">
        <v>9</v>
      </c>
      <c r="B18" s="354"/>
      <c r="C18" s="354"/>
      <c r="D18" s="352"/>
    </row>
    <row r="19" spans="1:4" ht="17.25" customHeight="1" x14ac:dyDescent="0.25">
      <c r="A19" s="111" t="s">
        <v>223</v>
      </c>
      <c r="B19" s="354" t="s">
        <v>416</v>
      </c>
      <c r="C19" s="354">
        <v>0</v>
      </c>
      <c r="D19" s="352"/>
    </row>
    <row r="20" spans="1:4" x14ac:dyDescent="0.25">
      <c r="A20" s="111" t="s">
        <v>9</v>
      </c>
      <c r="B20" s="354"/>
      <c r="C20" s="354"/>
      <c r="D20" s="352"/>
    </row>
    <row r="21" spans="1:4" x14ac:dyDescent="0.25">
      <c r="A21" s="58" t="s">
        <v>341</v>
      </c>
      <c r="B21" s="97" t="s">
        <v>38</v>
      </c>
      <c r="C21" s="97">
        <v>0</v>
      </c>
      <c r="D21" s="98"/>
    </row>
    <row r="22" spans="1:4" x14ac:dyDescent="0.25">
      <c r="A22" s="58" t="s">
        <v>224</v>
      </c>
      <c r="B22" s="97" t="s">
        <v>40</v>
      </c>
      <c r="C22" s="97">
        <v>0</v>
      </c>
      <c r="D22" s="98"/>
    </row>
    <row r="23" spans="1:4" ht="30" x14ac:dyDescent="0.25">
      <c r="A23" s="98" t="s">
        <v>225</v>
      </c>
      <c r="B23" s="97" t="s">
        <v>222</v>
      </c>
      <c r="C23" s="97">
        <v>0</v>
      </c>
      <c r="D23" s="98"/>
    </row>
    <row r="24" spans="1:4" ht="30" x14ac:dyDescent="0.25">
      <c r="A24" s="21" t="s">
        <v>226</v>
      </c>
      <c r="B24" s="354" t="s">
        <v>227</v>
      </c>
      <c r="C24" s="354">
        <v>0</v>
      </c>
      <c r="D24" s="352"/>
    </row>
    <row r="25" spans="1:4" x14ac:dyDescent="0.25">
      <c r="A25" s="113" t="s">
        <v>9</v>
      </c>
      <c r="B25" s="354"/>
      <c r="C25" s="354"/>
      <c r="D25" s="352"/>
    </row>
    <row r="26" spans="1:4" ht="18" customHeight="1" x14ac:dyDescent="0.25">
      <c r="A26" s="111" t="s">
        <v>228</v>
      </c>
      <c r="B26" s="354" t="s">
        <v>416</v>
      </c>
      <c r="C26" s="354">
        <v>0</v>
      </c>
      <c r="D26" s="352"/>
    </row>
    <row r="27" spans="1:4" x14ac:dyDescent="0.25">
      <c r="A27" s="111" t="s">
        <v>9</v>
      </c>
      <c r="B27" s="354"/>
      <c r="C27" s="354"/>
      <c r="D27" s="352"/>
    </row>
    <row r="28" spans="1:4" x14ac:dyDescent="0.25">
      <c r="A28" s="58" t="s">
        <v>113</v>
      </c>
      <c r="B28" s="97" t="s">
        <v>38</v>
      </c>
      <c r="C28" s="97">
        <v>0</v>
      </c>
      <c r="D28" s="98"/>
    </row>
    <row r="29" spans="1:4" x14ac:dyDescent="0.25">
      <c r="A29" s="58" t="s">
        <v>224</v>
      </c>
      <c r="B29" s="97" t="s">
        <v>40</v>
      </c>
      <c r="C29" s="97">
        <v>0</v>
      </c>
      <c r="D29" s="98"/>
    </row>
    <row r="30" spans="1:4" ht="30" x14ac:dyDescent="0.25">
      <c r="A30" s="98" t="s">
        <v>229</v>
      </c>
      <c r="B30" s="97" t="s">
        <v>227</v>
      </c>
      <c r="C30" s="97">
        <v>0</v>
      </c>
      <c r="D30" s="98"/>
    </row>
    <row r="31" spans="1:4" x14ac:dyDescent="0.25">
      <c r="A31" s="114" t="s">
        <v>230</v>
      </c>
      <c r="B31" s="354" t="s">
        <v>86</v>
      </c>
      <c r="C31" s="354">
        <v>0</v>
      </c>
      <c r="D31" s="352"/>
    </row>
    <row r="32" spans="1:4" x14ac:dyDescent="0.25">
      <c r="A32" s="111" t="s">
        <v>9</v>
      </c>
      <c r="B32" s="354"/>
      <c r="C32" s="354"/>
      <c r="D32" s="352"/>
    </row>
    <row r="33" spans="1:4" ht="15.75" customHeight="1" x14ac:dyDescent="0.25">
      <c r="A33" s="58" t="s">
        <v>207</v>
      </c>
      <c r="B33" s="97" t="s">
        <v>38</v>
      </c>
      <c r="C33" s="97">
        <v>0</v>
      </c>
      <c r="D33" s="98"/>
    </row>
    <row r="34" spans="1:4" ht="15.75" customHeight="1" x14ac:dyDescent="0.25">
      <c r="A34" s="58" t="s">
        <v>208</v>
      </c>
      <c r="B34" s="97" t="s">
        <v>40</v>
      </c>
      <c r="C34" s="97">
        <v>0</v>
      </c>
      <c r="D34" s="98"/>
    </row>
    <row r="35" spans="1:4" ht="29.25" customHeight="1" x14ac:dyDescent="0.25">
      <c r="A35" s="21" t="s">
        <v>231</v>
      </c>
      <c r="B35" s="354" t="s">
        <v>232</v>
      </c>
      <c r="C35" s="354">
        <v>0</v>
      </c>
      <c r="D35" s="352"/>
    </row>
    <row r="36" spans="1:4" x14ac:dyDescent="0.25">
      <c r="A36" s="113" t="s">
        <v>9</v>
      </c>
      <c r="B36" s="354"/>
      <c r="C36" s="354"/>
      <c r="D36" s="352"/>
    </row>
    <row r="37" spans="1:4" x14ac:dyDescent="0.25">
      <c r="A37" s="111" t="s">
        <v>233</v>
      </c>
      <c r="B37" s="354" t="s">
        <v>416</v>
      </c>
      <c r="C37" s="354">
        <v>0</v>
      </c>
      <c r="D37" s="352"/>
    </row>
    <row r="38" spans="1:4" x14ac:dyDescent="0.25">
      <c r="A38" s="111" t="s">
        <v>9</v>
      </c>
      <c r="B38" s="354"/>
      <c r="C38" s="354"/>
      <c r="D38" s="352"/>
    </row>
    <row r="39" spans="1:4" x14ac:dyDescent="0.25">
      <c r="A39" s="58" t="s">
        <v>113</v>
      </c>
      <c r="B39" s="97" t="s">
        <v>38</v>
      </c>
      <c r="C39" s="97">
        <v>0</v>
      </c>
      <c r="D39" s="98"/>
    </row>
    <row r="40" spans="1:4" x14ac:dyDescent="0.25">
      <c r="A40" s="58" t="s">
        <v>204</v>
      </c>
      <c r="B40" s="97" t="s">
        <v>40</v>
      </c>
      <c r="C40" s="97">
        <v>0</v>
      </c>
      <c r="D40" s="98"/>
    </row>
    <row r="41" spans="1:4" x14ac:dyDescent="0.25">
      <c r="A41" s="98" t="s">
        <v>234</v>
      </c>
      <c r="B41" s="97" t="s">
        <v>232</v>
      </c>
      <c r="C41" s="97">
        <v>0</v>
      </c>
      <c r="D41" s="98"/>
    </row>
    <row r="42" spans="1:4" ht="30" x14ac:dyDescent="0.25">
      <c r="A42" s="111" t="s">
        <v>235</v>
      </c>
      <c r="B42" s="354" t="s">
        <v>236</v>
      </c>
      <c r="C42" s="354">
        <v>0</v>
      </c>
      <c r="D42" s="352"/>
    </row>
    <row r="43" spans="1:4" x14ac:dyDescent="0.25">
      <c r="A43" s="111" t="s">
        <v>9</v>
      </c>
      <c r="B43" s="354"/>
      <c r="C43" s="354"/>
      <c r="D43" s="352"/>
    </row>
    <row r="44" spans="1:4" x14ac:dyDescent="0.25">
      <c r="A44" s="21" t="s">
        <v>237</v>
      </c>
      <c r="B44" s="354" t="s">
        <v>416</v>
      </c>
      <c r="C44" s="354">
        <v>0</v>
      </c>
      <c r="D44" s="352"/>
    </row>
    <row r="45" spans="1:4" x14ac:dyDescent="0.25">
      <c r="A45" s="113" t="s">
        <v>9</v>
      </c>
      <c r="B45" s="354"/>
      <c r="C45" s="354"/>
      <c r="D45" s="352"/>
    </row>
    <row r="46" spans="1:4" x14ac:dyDescent="0.25">
      <c r="A46" s="58" t="s">
        <v>113</v>
      </c>
      <c r="B46" s="97" t="s">
        <v>38</v>
      </c>
      <c r="C46" s="97">
        <v>0</v>
      </c>
      <c r="D46" s="98"/>
    </row>
    <row r="47" spans="1:4" x14ac:dyDescent="0.25">
      <c r="A47" s="58" t="s">
        <v>204</v>
      </c>
      <c r="B47" s="97" t="s">
        <v>40</v>
      </c>
      <c r="C47" s="97">
        <v>0</v>
      </c>
      <c r="D47" s="98"/>
    </row>
    <row r="48" spans="1:4" ht="17.25" customHeight="1" x14ac:dyDescent="0.25">
      <c r="A48" s="98" t="s">
        <v>234</v>
      </c>
      <c r="B48" s="97" t="s">
        <v>236</v>
      </c>
      <c r="C48" s="97">
        <v>0</v>
      </c>
      <c r="D48" s="98"/>
    </row>
  </sheetData>
  <mergeCells count="39">
    <mergeCell ref="B44:B45"/>
    <mergeCell ref="C44:C45"/>
    <mergeCell ref="D44:D45"/>
    <mergeCell ref="B37:B38"/>
    <mergeCell ref="C37:C38"/>
    <mergeCell ref="D37:D38"/>
    <mergeCell ref="B42:B43"/>
    <mergeCell ref="C42:C43"/>
    <mergeCell ref="D42:D43"/>
    <mergeCell ref="B31:B32"/>
    <mergeCell ref="C31:C32"/>
    <mergeCell ref="D31:D32"/>
    <mergeCell ref="B35:B36"/>
    <mergeCell ref="C35:C36"/>
    <mergeCell ref="D35:D36"/>
    <mergeCell ref="B24:B25"/>
    <mergeCell ref="C24:C25"/>
    <mergeCell ref="D24:D25"/>
    <mergeCell ref="B26:B27"/>
    <mergeCell ref="C26:C27"/>
    <mergeCell ref="D26:D27"/>
    <mergeCell ref="B17:B18"/>
    <mergeCell ref="C17:C18"/>
    <mergeCell ref="D17:D18"/>
    <mergeCell ref="B19:B20"/>
    <mergeCell ref="C19:C20"/>
    <mergeCell ref="D19:D20"/>
    <mergeCell ref="B11:B12"/>
    <mergeCell ref="C11:C12"/>
    <mergeCell ref="D11:D12"/>
    <mergeCell ref="B13:B14"/>
    <mergeCell ref="C13:C14"/>
    <mergeCell ref="D13:D14"/>
    <mergeCell ref="B4:B5"/>
    <mergeCell ref="C4:C5"/>
    <mergeCell ref="D4:D5"/>
    <mergeCell ref="B6:B7"/>
    <mergeCell ref="C6:C7"/>
    <mergeCell ref="D6:D7"/>
  </mergeCells>
  <pageMargins left="0.70866141732283472" right="0.31496062992125984" top="0.35433070866141736" bottom="0.55118110236220474" header="0.31496062992125984" footer="0.31496062992125984"/>
  <pageSetup paperSize="9" scale="92" fitToHeight="3" orientation="portrait" r:id="rId1"/>
  <headerFooter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39997558519241921"/>
    <pageSetUpPr fitToPage="1"/>
  </sheetPr>
  <dimension ref="A1:D47"/>
  <sheetViews>
    <sheetView zoomScaleNormal="100" workbookViewId="0">
      <selection activeCell="D47" sqref="D47"/>
    </sheetView>
  </sheetViews>
  <sheetFormatPr defaultColWidth="9.140625" defaultRowHeight="15" x14ac:dyDescent="0.25"/>
  <cols>
    <col min="1" max="1" width="51.140625" style="5" customWidth="1"/>
    <col min="2" max="2" width="14" style="5" customWidth="1"/>
    <col min="3" max="3" width="17.5703125" style="103" customWidth="1"/>
    <col min="4" max="4" width="16.7109375" style="5" customWidth="1"/>
    <col min="5" max="16384" width="9.140625" style="5"/>
  </cols>
  <sheetData>
    <row r="1" spans="1:4" ht="28.5" x14ac:dyDescent="0.25">
      <c r="A1" s="120" t="s">
        <v>238</v>
      </c>
      <c r="B1" s="364" t="s">
        <v>419</v>
      </c>
      <c r="C1" s="354">
        <v>0</v>
      </c>
      <c r="D1" s="352"/>
    </row>
    <row r="2" spans="1:4" x14ac:dyDescent="0.25">
      <c r="A2" s="111" t="s">
        <v>9</v>
      </c>
      <c r="B2" s="364"/>
      <c r="C2" s="354"/>
      <c r="D2" s="352"/>
    </row>
    <row r="3" spans="1:4" x14ac:dyDescent="0.25">
      <c r="A3" s="98" t="s">
        <v>207</v>
      </c>
      <c r="B3" s="97" t="s">
        <v>38</v>
      </c>
      <c r="C3" s="97">
        <v>0</v>
      </c>
      <c r="D3" s="98"/>
    </row>
    <row r="4" spans="1:4" x14ac:dyDescent="0.25">
      <c r="A4" s="98" t="s">
        <v>208</v>
      </c>
      <c r="B4" s="97" t="s">
        <v>40</v>
      </c>
      <c r="C4" s="97">
        <v>0</v>
      </c>
      <c r="D4" s="98"/>
    </row>
    <row r="5" spans="1:4" ht="30" customHeight="1" x14ac:dyDescent="0.25">
      <c r="A5" s="21" t="s">
        <v>239</v>
      </c>
      <c r="B5" s="354" t="s">
        <v>240</v>
      </c>
      <c r="C5" s="354">
        <v>0</v>
      </c>
      <c r="D5" s="352"/>
    </row>
    <row r="6" spans="1:4" x14ac:dyDescent="0.25">
      <c r="A6" s="113" t="s">
        <v>9</v>
      </c>
      <c r="B6" s="354"/>
      <c r="C6" s="354"/>
      <c r="D6" s="352"/>
    </row>
    <row r="7" spans="1:4" ht="18.75" customHeight="1" x14ac:dyDescent="0.25">
      <c r="A7" s="111" t="s">
        <v>241</v>
      </c>
      <c r="B7" s="354" t="s">
        <v>416</v>
      </c>
      <c r="C7" s="354">
        <v>0</v>
      </c>
      <c r="D7" s="352"/>
    </row>
    <row r="8" spans="1:4" x14ac:dyDescent="0.25">
      <c r="A8" s="111" t="s">
        <v>9</v>
      </c>
      <c r="B8" s="354"/>
      <c r="C8" s="354"/>
      <c r="D8" s="352"/>
    </row>
    <row r="9" spans="1:4" x14ac:dyDescent="0.25">
      <c r="A9" s="58" t="s">
        <v>113</v>
      </c>
      <c r="B9" s="97" t="s">
        <v>38</v>
      </c>
      <c r="C9" s="97">
        <v>0</v>
      </c>
      <c r="D9" s="98"/>
    </row>
    <row r="10" spans="1:4" x14ac:dyDescent="0.25">
      <c r="A10" s="58" t="s">
        <v>204</v>
      </c>
      <c r="B10" s="97" t="s">
        <v>40</v>
      </c>
      <c r="C10" s="97">
        <v>0</v>
      </c>
      <c r="D10" s="98"/>
    </row>
    <row r="11" spans="1:4" ht="30" x14ac:dyDescent="0.25">
      <c r="A11" s="98" t="s">
        <v>242</v>
      </c>
      <c r="B11" s="97" t="s">
        <v>240</v>
      </c>
      <c r="C11" s="97">
        <v>0</v>
      </c>
      <c r="D11" s="98"/>
    </row>
    <row r="12" spans="1:4" ht="30" customHeight="1" x14ac:dyDescent="0.25">
      <c r="A12" s="21" t="s">
        <v>243</v>
      </c>
      <c r="B12" s="354" t="s">
        <v>244</v>
      </c>
      <c r="C12" s="354">
        <v>0</v>
      </c>
      <c r="D12" s="352"/>
    </row>
    <row r="13" spans="1:4" x14ac:dyDescent="0.25">
      <c r="A13" s="113" t="s">
        <v>9</v>
      </c>
      <c r="B13" s="354"/>
      <c r="C13" s="354"/>
      <c r="D13" s="352"/>
    </row>
    <row r="14" spans="1:4" ht="17.25" customHeight="1" x14ac:dyDescent="0.25">
      <c r="A14" s="111" t="s">
        <v>245</v>
      </c>
      <c r="B14" s="354" t="s">
        <v>416</v>
      </c>
      <c r="C14" s="354">
        <v>0</v>
      </c>
      <c r="D14" s="352"/>
    </row>
    <row r="15" spans="1:4" x14ac:dyDescent="0.25">
      <c r="A15" s="111" t="s">
        <v>9</v>
      </c>
      <c r="B15" s="354"/>
      <c r="C15" s="354"/>
      <c r="D15" s="352"/>
    </row>
    <row r="16" spans="1:4" x14ac:dyDescent="0.25">
      <c r="A16" s="58" t="s">
        <v>113</v>
      </c>
      <c r="B16" s="97" t="s">
        <v>38</v>
      </c>
      <c r="C16" s="97">
        <v>0</v>
      </c>
      <c r="D16" s="98"/>
    </row>
    <row r="17" spans="1:4" x14ac:dyDescent="0.25">
      <c r="A17" s="58" t="s">
        <v>204</v>
      </c>
      <c r="B17" s="97" t="s">
        <v>40</v>
      </c>
      <c r="C17" s="97">
        <v>0</v>
      </c>
      <c r="D17" s="98"/>
    </row>
    <row r="18" spans="1:4" ht="30" x14ac:dyDescent="0.25">
      <c r="A18" s="98" t="s">
        <v>242</v>
      </c>
      <c r="B18" s="97" t="s">
        <v>244</v>
      </c>
      <c r="C18" s="97">
        <v>0</v>
      </c>
      <c r="D18" s="98"/>
    </row>
    <row r="19" spans="1:4" ht="18.75" customHeight="1" x14ac:dyDescent="0.25">
      <c r="A19" s="121" t="s">
        <v>246</v>
      </c>
      <c r="B19" s="364" t="s">
        <v>420</v>
      </c>
      <c r="C19" s="354">
        <v>0</v>
      </c>
      <c r="D19" s="352"/>
    </row>
    <row r="20" spans="1:4" x14ac:dyDescent="0.25">
      <c r="A20" s="111" t="s">
        <v>9</v>
      </c>
      <c r="B20" s="364"/>
      <c r="C20" s="354"/>
      <c r="D20" s="352"/>
    </row>
    <row r="21" spans="1:4" x14ac:dyDescent="0.25">
      <c r="A21" s="98" t="s">
        <v>207</v>
      </c>
      <c r="B21" s="97" t="s">
        <v>38</v>
      </c>
      <c r="C21" s="97">
        <v>0</v>
      </c>
      <c r="D21" s="98"/>
    </row>
    <row r="22" spans="1:4" x14ac:dyDescent="0.25">
      <c r="A22" s="98" t="s">
        <v>208</v>
      </c>
      <c r="B22" s="97" t="s">
        <v>40</v>
      </c>
      <c r="C22" s="97">
        <v>0</v>
      </c>
      <c r="D22" s="98"/>
    </row>
    <row r="23" spans="1:4" ht="27.75" customHeight="1" x14ac:dyDescent="0.25">
      <c r="A23" s="21" t="s">
        <v>247</v>
      </c>
      <c r="B23" s="354" t="s">
        <v>248</v>
      </c>
      <c r="C23" s="354">
        <v>0</v>
      </c>
      <c r="D23" s="352"/>
    </row>
    <row r="24" spans="1:4" x14ac:dyDescent="0.25">
      <c r="A24" s="113" t="s">
        <v>9</v>
      </c>
      <c r="B24" s="354"/>
      <c r="C24" s="354"/>
      <c r="D24" s="352"/>
    </row>
    <row r="25" spans="1:4" x14ac:dyDescent="0.25">
      <c r="A25" s="111" t="s">
        <v>249</v>
      </c>
      <c r="B25" s="354" t="s">
        <v>416</v>
      </c>
      <c r="C25" s="354">
        <v>0</v>
      </c>
      <c r="D25" s="352"/>
    </row>
    <row r="26" spans="1:4" x14ac:dyDescent="0.25">
      <c r="A26" s="111" t="s">
        <v>9</v>
      </c>
      <c r="B26" s="354"/>
      <c r="C26" s="354"/>
      <c r="D26" s="352"/>
    </row>
    <row r="27" spans="1:4" x14ac:dyDescent="0.25">
      <c r="A27" s="58" t="s">
        <v>113</v>
      </c>
      <c r="B27" s="97" t="s">
        <v>38</v>
      </c>
      <c r="C27" s="97">
        <v>0</v>
      </c>
      <c r="D27" s="98"/>
    </row>
    <row r="28" spans="1:4" x14ac:dyDescent="0.25">
      <c r="A28" s="58" t="s">
        <v>204</v>
      </c>
      <c r="B28" s="97" t="s">
        <v>40</v>
      </c>
      <c r="C28" s="97">
        <v>0</v>
      </c>
      <c r="D28" s="98"/>
    </row>
    <row r="29" spans="1:4" ht="16.5" customHeight="1" x14ac:dyDescent="0.25">
      <c r="A29" s="98" t="s">
        <v>250</v>
      </c>
      <c r="B29" s="97" t="s">
        <v>248</v>
      </c>
      <c r="C29" s="97">
        <v>0</v>
      </c>
      <c r="D29" s="98"/>
    </row>
    <row r="30" spans="1:4" ht="30" x14ac:dyDescent="0.25">
      <c r="A30" s="21" t="s">
        <v>251</v>
      </c>
      <c r="B30" s="354" t="s">
        <v>252</v>
      </c>
      <c r="C30" s="354">
        <v>0</v>
      </c>
      <c r="D30" s="352"/>
    </row>
    <row r="31" spans="1:4" x14ac:dyDescent="0.25">
      <c r="A31" s="113" t="s">
        <v>9</v>
      </c>
      <c r="B31" s="354"/>
      <c r="C31" s="354"/>
      <c r="D31" s="352"/>
    </row>
    <row r="32" spans="1:4" x14ac:dyDescent="0.25">
      <c r="A32" s="111" t="s">
        <v>253</v>
      </c>
      <c r="B32" s="354" t="s">
        <v>416</v>
      </c>
      <c r="C32" s="354">
        <v>0</v>
      </c>
      <c r="D32" s="352"/>
    </row>
    <row r="33" spans="1:4" x14ac:dyDescent="0.25">
      <c r="A33" s="111" t="s">
        <v>9</v>
      </c>
      <c r="B33" s="354"/>
      <c r="C33" s="354"/>
      <c r="D33" s="352"/>
    </row>
    <row r="34" spans="1:4" x14ac:dyDescent="0.25">
      <c r="A34" s="58" t="s">
        <v>113</v>
      </c>
      <c r="B34" s="97" t="s">
        <v>38</v>
      </c>
      <c r="C34" s="97">
        <v>0</v>
      </c>
      <c r="D34" s="98"/>
    </row>
    <row r="35" spans="1:4" x14ac:dyDescent="0.25">
      <c r="A35" s="58" t="s">
        <v>204</v>
      </c>
      <c r="B35" s="97" t="s">
        <v>40</v>
      </c>
      <c r="C35" s="97">
        <v>0</v>
      </c>
      <c r="D35" s="98"/>
    </row>
    <row r="36" spans="1:4" ht="17.25" customHeight="1" x14ac:dyDescent="0.25">
      <c r="A36" s="98" t="s">
        <v>250</v>
      </c>
      <c r="B36" s="97" t="s">
        <v>252</v>
      </c>
      <c r="C36" s="97">
        <v>0</v>
      </c>
      <c r="D36" s="98"/>
    </row>
    <row r="37" spans="1:4" ht="30.75" customHeight="1" x14ac:dyDescent="0.25">
      <c r="A37" s="33" t="s">
        <v>254</v>
      </c>
      <c r="B37" s="61" t="s">
        <v>421</v>
      </c>
      <c r="C37" s="124">
        <v>0</v>
      </c>
      <c r="D37" s="98"/>
    </row>
    <row r="38" spans="1:4" ht="30" customHeight="1" x14ac:dyDescent="0.25">
      <c r="A38" s="111" t="s">
        <v>255</v>
      </c>
      <c r="B38" s="354" t="s">
        <v>256</v>
      </c>
      <c r="C38" s="354">
        <v>0</v>
      </c>
      <c r="D38" s="352"/>
    </row>
    <row r="39" spans="1:4" x14ac:dyDescent="0.25">
      <c r="A39" s="111" t="s">
        <v>9</v>
      </c>
      <c r="B39" s="354"/>
      <c r="C39" s="354"/>
      <c r="D39" s="352"/>
    </row>
    <row r="40" spans="1:4" x14ac:dyDescent="0.25">
      <c r="A40" s="98" t="s">
        <v>84</v>
      </c>
      <c r="B40" s="97" t="s">
        <v>38</v>
      </c>
      <c r="C40" s="97">
        <v>0</v>
      </c>
      <c r="D40" s="98"/>
    </row>
    <row r="41" spans="1:4" x14ac:dyDescent="0.25">
      <c r="A41" s="98" t="s">
        <v>80</v>
      </c>
      <c r="B41" s="97" t="s">
        <v>40</v>
      </c>
      <c r="C41" s="97">
        <v>0</v>
      </c>
      <c r="D41" s="98"/>
    </row>
    <row r="42" spans="1:4" ht="30.75" customHeight="1" x14ac:dyDescent="0.25">
      <c r="A42" s="111" t="s">
        <v>257</v>
      </c>
      <c r="B42" s="354" t="s">
        <v>258</v>
      </c>
      <c r="C42" s="354">
        <v>0</v>
      </c>
      <c r="D42" s="352"/>
    </row>
    <row r="43" spans="1:4" x14ac:dyDescent="0.25">
      <c r="A43" s="111" t="s">
        <v>9</v>
      </c>
      <c r="B43" s="354"/>
      <c r="C43" s="354"/>
      <c r="D43" s="352"/>
    </row>
    <row r="44" spans="1:4" x14ac:dyDescent="0.25">
      <c r="A44" s="98" t="s">
        <v>84</v>
      </c>
      <c r="B44" s="97" t="s">
        <v>38</v>
      </c>
      <c r="C44" s="97">
        <v>0</v>
      </c>
      <c r="D44" s="98"/>
    </row>
    <row r="45" spans="1:4" x14ac:dyDescent="0.25">
      <c r="A45" s="98" t="s">
        <v>80</v>
      </c>
      <c r="B45" s="97" t="s">
        <v>40</v>
      </c>
      <c r="C45" s="97">
        <v>0</v>
      </c>
      <c r="D45" s="98"/>
    </row>
    <row r="46" spans="1:4" x14ac:dyDescent="0.25">
      <c r="C46" s="85"/>
    </row>
    <row r="47" spans="1:4" x14ac:dyDescent="0.25">
      <c r="C47" s="85"/>
    </row>
  </sheetData>
  <mergeCells count="36">
    <mergeCell ref="B38:B39"/>
    <mergeCell ref="C38:C39"/>
    <mergeCell ref="D38:D39"/>
    <mergeCell ref="B42:B43"/>
    <mergeCell ref="C42:C43"/>
    <mergeCell ref="D42:D43"/>
    <mergeCell ref="B30:B31"/>
    <mergeCell ref="C30:C31"/>
    <mergeCell ref="D30:D31"/>
    <mergeCell ref="B32:B33"/>
    <mergeCell ref="C32:C33"/>
    <mergeCell ref="D32:D33"/>
    <mergeCell ref="B23:B24"/>
    <mergeCell ref="C23:C24"/>
    <mergeCell ref="D23:D24"/>
    <mergeCell ref="B25:B26"/>
    <mergeCell ref="C25:C26"/>
    <mergeCell ref="D25:D26"/>
    <mergeCell ref="B14:B15"/>
    <mergeCell ref="C14:C15"/>
    <mergeCell ref="D14:D15"/>
    <mergeCell ref="B19:B20"/>
    <mergeCell ref="C19:C20"/>
    <mergeCell ref="D19:D20"/>
    <mergeCell ref="B7:B8"/>
    <mergeCell ref="C7:C8"/>
    <mergeCell ref="D7:D8"/>
    <mergeCell ref="B12:B13"/>
    <mergeCell ref="C12:C13"/>
    <mergeCell ref="D12:D13"/>
    <mergeCell ref="B1:B2"/>
    <mergeCell ref="C1:C2"/>
    <mergeCell ref="D1:D2"/>
    <mergeCell ref="B5:B6"/>
    <mergeCell ref="C5:C6"/>
    <mergeCell ref="D5:D6"/>
  </mergeCells>
  <pageMargins left="0.70866141732283472" right="0.31496062992125984" top="0.55118110236220474" bottom="0.35433070866141736" header="0.31496062992125984" footer="0.31496062992125984"/>
  <pageSetup paperSize="9" scale="92" fitToHeight="3" orientation="portrait" r:id="rId1"/>
  <headerFooter>
    <oddFooter>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27"/>
  <sheetViews>
    <sheetView zoomScaleNormal="100" workbookViewId="0">
      <selection activeCell="E9" sqref="E9"/>
    </sheetView>
  </sheetViews>
  <sheetFormatPr defaultColWidth="9.140625" defaultRowHeight="15" x14ac:dyDescent="0.25"/>
  <cols>
    <col min="1" max="1" width="14.42578125" style="5" customWidth="1"/>
    <col min="2" max="2" width="22.28515625" style="103" customWidth="1"/>
    <col min="3" max="3" width="14.7109375" style="186" customWidth="1"/>
    <col min="4" max="4" width="38.5703125" style="5" customWidth="1"/>
    <col min="5" max="5" width="18.42578125" style="5" customWidth="1"/>
    <col min="6" max="6" width="26" style="101" customWidth="1"/>
    <col min="7" max="7" width="11.28515625" style="5" customWidth="1"/>
    <col min="8" max="16384" width="9.140625" style="5"/>
  </cols>
  <sheetData>
    <row r="1" spans="1:7" ht="15.75" x14ac:dyDescent="0.25">
      <c r="A1" s="32" t="s">
        <v>264</v>
      </c>
    </row>
    <row r="2" spans="1:7" ht="22.5" customHeight="1" x14ac:dyDescent="0.25">
      <c r="A2" s="20" t="s">
        <v>259</v>
      </c>
    </row>
    <row r="3" spans="1:7" ht="28.5" customHeight="1" x14ac:dyDescent="0.25">
      <c r="A3" s="20" t="s">
        <v>260</v>
      </c>
    </row>
    <row r="4" spans="1:7" ht="50.25" customHeight="1" x14ac:dyDescent="0.25">
      <c r="A4" s="153" t="s">
        <v>265</v>
      </c>
      <c r="B4" s="184" t="s">
        <v>261</v>
      </c>
      <c r="C4" s="188" t="s">
        <v>195</v>
      </c>
      <c r="D4" s="153" t="s">
        <v>262</v>
      </c>
      <c r="E4" s="151" t="s">
        <v>168</v>
      </c>
      <c r="F4" s="152" t="s">
        <v>266</v>
      </c>
      <c r="G4" s="153" t="s">
        <v>179</v>
      </c>
    </row>
    <row r="5" spans="1:7" s="159" customFormat="1" ht="17.45" customHeight="1" x14ac:dyDescent="0.25">
      <c r="A5" s="166">
        <v>43998</v>
      </c>
      <c r="B5" s="157" t="s">
        <v>344</v>
      </c>
      <c r="C5" s="187" t="s">
        <v>736</v>
      </c>
      <c r="D5" s="163" t="s">
        <v>737</v>
      </c>
      <c r="E5" s="157"/>
      <c r="F5" s="158" t="s">
        <v>772</v>
      </c>
      <c r="G5" s="177">
        <v>10700</v>
      </c>
    </row>
    <row r="6" spans="1:7" s="159" customFormat="1" ht="17.45" customHeight="1" x14ac:dyDescent="0.25">
      <c r="A6" s="166">
        <v>44055</v>
      </c>
      <c r="B6" s="185" t="s">
        <v>344</v>
      </c>
      <c r="C6" s="157" t="s">
        <v>730</v>
      </c>
      <c r="D6" s="163" t="s">
        <v>731</v>
      </c>
      <c r="E6" s="157"/>
      <c r="F6" s="158" t="s">
        <v>773</v>
      </c>
      <c r="G6" s="177">
        <v>7000</v>
      </c>
    </row>
    <row r="7" spans="1:7" s="159" customFormat="1" ht="17.45" customHeight="1" x14ac:dyDescent="0.25">
      <c r="A7" s="166">
        <v>44081</v>
      </c>
      <c r="B7" s="185" t="s">
        <v>344</v>
      </c>
      <c r="C7" s="157" t="s">
        <v>732</v>
      </c>
      <c r="D7" s="163" t="s">
        <v>731</v>
      </c>
      <c r="E7" s="157"/>
      <c r="F7" s="158" t="s">
        <v>773</v>
      </c>
      <c r="G7" s="177">
        <v>7000</v>
      </c>
    </row>
    <row r="8" spans="1:7" s="159" customFormat="1" ht="17.45" customHeight="1" x14ac:dyDescent="0.25">
      <c r="A8" s="166">
        <v>44103</v>
      </c>
      <c r="B8" s="185" t="s">
        <v>344</v>
      </c>
      <c r="C8" s="157" t="s">
        <v>733</v>
      </c>
      <c r="D8" s="158" t="s">
        <v>655</v>
      </c>
      <c r="E8" s="164"/>
      <c r="F8" s="158" t="s">
        <v>773</v>
      </c>
      <c r="G8" s="177">
        <v>10000</v>
      </c>
    </row>
    <row r="9" spans="1:7" s="159" customFormat="1" ht="17.45" customHeight="1" x14ac:dyDescent="0.25">
      <c r="A9" s="166">
        <v>44112</v>
      </c>
      <c r="B9" s="185" t="s">
        <v>344</v>
      </c>
      <c r="C9" s="157">
        <v>11718230</v>
      </c>
      <c r="D9" s="158" t="s">
        <v>655</v>
      </c>
      <c r="E9" s="164"/>
      <c r="F9" s="158" t="s">
        <v>773</v>
      </c>
      <c r="G9" s="177">
        <v>10000</v>
      </c>
    </row>
    <row r="10" spans="1:7" s="159" customFormat="1" ht="17.45" customHeight="1" x14ac:dyDescent="0.25">
      <c r="A10" s="166">
        <v>44140</v>
      </c>
      <c r="B10" s="185" t="s">
        <v>344</v>
      </c>
      <c r="C10" s="157" t="s">
        <v>771</v>
      </c>
      <c r="D10" s="158" t="s">
        <v>655</v>
      </c>
      <c r="E10" s="164"/>
      <c r="F10" s="158" t="s">
        <v>773</v>
      </c>
      <c r="G10" s="177">
        <v>2000</v>
      </c>
    </row>
    <row r="11" spans="1:7" s="159" customFormat="1" ht="17.45" customHeight="1" x14ac:dyDescent="0.25">
      <c r="A11" s="166">
        <v>44148</v>
      </c>
      <c r="B11" s="185" t="s">
        <v>344</v>
      </c>
      <c r="C11" s="157">
        <v>11954229</v>
      </c>
      <c r="D11" s="163" t="s">
        <v>712</v>
      </c>
      <c r="E11" s="157"/>
      <c r="F11" s="158" t="s">
        <v>773</v>
      </c>
      <c r="G11" s="177">
        <v>14500</v>
      </c>
    </row>
    <row r="12" spans="1:7" s="159" customFormat="1" ht="17.45" customHeight="1" x14ac:dyDescent="0.25">
      <c r="A12" s="166">
        <v>44148</v>
      </c>
      <c r="B12" s="185" t="s">
        <v>344</v>
      </c>
      <c r="C12" s="157">
        <v>11954262</v>
      </c>
      <c r="D12" s="158" t="s">
        <v>713</v>
      </c>
      <c r="E12" s="164"/>
      <c r="F12" s="158" t="s">
        <v>774</v>
      </c>
      <c r="G12" s="177">
        <v>14500</v>
      </c>
    </row>
    <row r="13" spans="1:7" s="159" customFormat="1" ht="17.45" customHeight="1" x14ac:dyDescent="0.25">
      <c r="A13" s="166">
        <v>44148</v>
      </c>
      <c r="B13" s="185" t="s">
        <v>344</v>
      </c>
      <c r="C13" s="157" t="s">
        <v>714</v>
      </c>
      <c r="D13" s="158" t="s">
        <v>655</v>
      </c>
      <c r="E13" s="164"/>
      <c r="F13" s="158" t="s">
        <v>773</v>
      </c>
      <c r="G13" s="177">
        <v>2000</v>
      </c>
    </row>
    <row r="14" spans="1:7" s="159" customFormat="1" ht="17.45" customHeight="1" x14ac:dyDescent="0.25">
      <c r="A14" s="166"/>
      <c r="B14" s="157"/>
      <c r="C14" s="157"/>
      <c r="D14" s="158"/>
      <c r="E14" s="164"/>
      <c r="F14" s="158"/>
      <c r="G14" s="177"/>
    </row>
    <row r="15" spans="1:7" s="159" customFormat="1" ht="17.45" customHeight="1" x14ac:dyDescent="0.25">
      <c r="A15" s="166"/>
      <c r="B15" s="157"/>
      <c r="C15" s="157"/>
      <c r="D15" s="163"/>
      <c r="E15" s="157"/>
      <c r="F15" s="158"/>
      <c r="G15" s="177"/>
    </row>
    <row r="16" spans="1:7" s="159" customFormat="1" ht="17.45" customHeight="1" x14ac:dyDescent="0.25">
      <c r="A16" s="166"/>
      <c r="B16" s="157"/>
      <c r="C16" s="187"/>
      <c r="D16" s="163"/>
      <c r="E16" s="157"/>
      <c r="F16" s="158"/>
      <c r="G16" s="177"/>
    </row>
    <row r="17" spans="1:7" ht="13.5" customHeight="1" x14ac:dyDescent="0.25">
      <c r="A17" s="365" t="s">
        <v>196</v>
      </c>
      <c r="B17" s="366"/>
      <c r="C17" s="366"/>
      <c r="D17" s="366"/>
      <c r="E17" s="366"/>
      <c r="F17" s="367"/>
      <c r="G17" s="132">
        <f>SUM(G5:G16)</f>
        <v>77700</v>
      </c>
    </row>
    <row r="18" spans="1:7" ht="13.5" customHeight="1" x14ac:dyDescent="0.25">
      <c r="A18" s="34"/>
    </row>
    <row r="19" spans="1:7" ht="33.75" customHeight="1" x14ac:dyDescent="0.25">
      <c r="A19" s="31" t="s">
        <v>263</v>
      </c>
    </row>
    <row r="20" spans="1:7" ht="51.75" customHeight="1" x14ac:dyDescent="0.25">
      <c r="A20" s="153" t="s">
        <v>265</v>
      </c>
      <c r="B20" s="184" t="s">
        <v>261</v>
      </c>
      <c r="C20" s="184" t="s">
        <v>195</v>
      </c>
      <c r="D20" s="153" t="s">
        <v>267</v>
      </c>
      <c r="E20" s="153" t="s">
        <v>268</v>
      </c>
      <c r="F20" s="152" t="s">
        <v>269</v>
      </c>
      <c r="G20" s="17" t="s">
        <v>179</v>
      </c>
    </row>
    <row r="21" spans="1:7" x14ac:dyDescent="0.25">
      <c r="A21" s="166">
        <v>43840</v>
      </c>
      <c r="B21" s="185" t="s">
        <v>344</v>
      </c>
      <c r="C21" s="185">
        <v>221630</v>
      </c>
      <c r="D21" s="158" t="s">
        <v>734</v>
      </c>
      <c r="E21" s="157">
        <v>21673832</v>
      </c>
      <c r="F21" s="172" t="s">
        <v>735</v>
      </c>
      <c r="G21" s="123">
        <v>119.71</v>
      </c>
    </row>
    <row r="22" spans="1:7" x14ac:dyDescent="0.25">
      <c r="A22" s="166">
        <v>44075</v>
      </c>
      <c r="B22" s="185" t="s">
        <v>344</v>
      </c>
      <c r="C22" s="241">
        <v>645381748</v>
      </c>
      <c r="D22" s="242" t="s">
        <v>343</v>
      </c>
      <c r="E22" s="243" t="s">
        <v>656</v>
      </c>
      <c r="F22" s="245" t="s">
        <v>351</v>
      </c>
      <c r="G22" s="123">
        <v>40</v>
      </c>
    </row>
    <row r="23" spans="1:7" ht="26.25" x14ac:dyDescent="0.25">
      <c r="A23" s="166">
        <v>44148</v>
      </c>
      <c r="B23" s="164" t="s">
        <v>344</v>
      </c>
      <c r="C23" s="241">
        <v>672</v>
      </c>
      <c r="D23" s="244" t="s">
        <v>727</v>
      </c>
      <c r="E23" s="241">
        <v>42661496</v>
      </c>
      <c r="F23" s="245" t="s">
        <v>728</v>
      </c>
      <c r="G23" s="123">
        <v>1000</v>
      </c>
    </row>
    <row r="24" spans="1:7" ht="26.25" x14ac:dyDescent="0.25">
      <c r="A24" s="166">
        <v>44148</v>
      </c>
      <c r="B24" s="164" t="s">
        <v>344</v>
      </c>
      <c r="C24" s="241">
        <v>672</v>
      </c>
      <c r="D24" s="244" t="s">
        <v>727</v>
      </c>
      <c r="E24" s="241">
        <v>42661496</v>
      </c>
      <c r="F24" s="245" t="s">
        <v>728</v>
      </c>
      <c r="G24" s="123">
        <v>251</v>
      </c>
    </row>
    <row r="25" spans="1:7" x14ac:dyDescent="0.25">
      <c r="A25" s="130"/>
      <c r="B25" s="131"/>
      <c r="C25" s="131"/>
      <c r="D25" s="130"/>
      <c r="E25" s="130"/>
      <c r="F25" s="60"/>
      <c r="G25" s="133"/>
    </row>
    <row r="26" spans="1:7" x14ac:dyDescent="0.25">
      <c r="A26" s="130"/>
      <c r="B26" s="131"/>
      <c r="C26" s="131"/>
      <c r="D26" s="130"/>
      <c r="E26" s="130"/>
      <c r="F26" s="60"/>
      <c r="G26" s="133"/>
    </row>
    <row r="27" spans="1:7" ht="25.5" customHeight="1" x14ac:dyDescent="0.25">
      <c r="A27" s="368" t="s">
        <v>196</v>
      </c>
      <c r="B27" s="368"/>
      <c r="C27" s="368"/>
      <c r="D27" s="368"/>
      <c r="E27" s="368"/>
      <c r="F27" s="368"/>
      <c r="G27" s="132">
        <f>SUM(G21:G26)</f>
        <v>1410.71</v>
      </c>
    </row>
  </sheetData>
  <mergeCells count="2">
    <mergeCell ref="A17:F17"/>
    <mergeCell ref="A27:F27"/>
  </mergeCells>
  <pageMargins left="0.70866141732283472" right="0.31496062992125984" top="0.47244094488188981" bottom="0.35433070866141736" header="0.31496062992125984" footer="0.31496062992125984"/>
  <pageSetup paperSize="9" scale="82" fitToHeight="0" orientation="landscape" r:id="rId1"/>
  <headerFooter>
    <oddFooter>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18"/>
  <sheetViews>
    <sheetView zoomScaleNormal="100" workbookViewId="0">
      <selection activeCell="A2" sqref="A2:K2"/>
    </sheetView>
  </sheetViews>
  <sheetFormatPr defaultRowHeight="15" x14ac:dyDescent="0.25"/>
  <cols>
    <col min="1" max="1" width="10.7109375" customWidth="1"/>
    <col min="2" max="2" width="10.5703125" customWidth="1"/>
    <col min="3" max="3" width="13.140625" customWidth="1"/>
    <col min="4" max="4" width="24.140625" customWidth="1"/>
    <col min="5" max="5" width="15.42578125" customWidth="1"/>
    <col min="6" max="6" width="23.28515625" customWidth="1"/>
    <col min="7" max="7" width="13.140625" customWidth="1"/>
    <col min="8" max="8" width="11.140625" customWidth="1"/>
    <col min="9" max="9" width="27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34.5" customHeight="1" x14ac:dyDescent="0.25">
      <c r="A2" s="369" t="s">
        <v>487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5.75" x14ac:dyDescent="0.25">
      <c r="A3" s="20"/>
    </row>
    <row r="4" spans="1:11" ht="16.5" customHeight="1" x14ac:dyDescent="0.25">
      <c r="A4" s="20" t="s">
        <v>260</v>
      </c>
    </row>
    <row r="5" spans="1:11" ht="60" x14ac:dyDescent="0.25">
      <c r="A5" s="176" t="s">
        <v>265</v>
      </c>
      <c r="B5" s="176" t="s">
        <v>488</v>
      </c>
      <c r="C5" s="176" t="s">
        <v>195</v>
      </c>
      <c r="D5" s="176" t="s">
        <v>489</v>
      </c>
      <c r="E5" s="175" t="s">
        <v>168</v>
      </c>
      <c r="F5" s="176" t="s">
        <v>270</v>
      </c>
      <c r="G5" s="176" t="s">
        <v>484</v>
      </c>
      <c r="H5" s="176" t="s">
        <v>195</v>
      </c>
      <c r="I5" s="176" t="s">
        <v>490</v>
      </c>
      <c r="J5" s="176" t="s">
        <v>491</v>
      </c>
      <c r="K5" s="175" t="s">
        <v>492</v>
      </c>
    </row>
    <row r="6" spans="1:11" ht="22.15" customHeight="1" x14ac:dyDescent="0.25">
      <c r="A6" s="213">
        <v>0</v>
      </c>
      <c r="B6" s="213">
        <v>0</v>
      </c>
      <c r="C6" s="213">
        <v>0</v>
      </c>
      <c r="D6" s="213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184">
        <v>0</v>
      </c>
    </row>
    <row r="7" spans="1:11" ht="22.15" customHeight="1" x14ac:dyDescent="0.25">
      <c r="A7" s="213">
        <v>0</v>
      </c>
      <c r="B7" s="213">
        <v>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184">
        <v>0</v>
      </c>
    </row>
    <row r="8" spans="1:11" ht="22.15" customHeight="1" x14ac:dyDescent="0.25">
      <c r="A8" s="213">
        <v>0</v>
      </c>
      <c r="B8" s="213">
        <v>0</v>
      </c>
      <c r="C8" s="213">
        <v>0</v>
      </c>
      <c r="D8" s="213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184">
        <v>0</v>
      </c>
    </row>
    <row r="9" spans="1:11" ht="22.15" customHeight="1" x14ac:dyDescent="0.25">
      <c r="A9" s="213">
        <v>0</v>
      </c>
      <c r="B9" s="213">
        <v>0</v>
      </c>
      <c r="C9" s="213">
        <v>0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184">
        <v>0</v>
      </c>
    </row>
    <row r="10" spans="1:11" ht="27" customHeight="1" x14ac:dyDescent="0.25">
      <c r="A10" s="368" t="s">
        <v>493</v>
      </c>
      <c r="B10" s="368"/>
      <c r="C10" s="368"/>
      <c r="D10" s="368"/>
      <c r="E10" s="368"/>
      <c r="F10" s="368"/>
      <c r="G10" s="368"/>
      <c r="H10" s="368"/>
      <c r="I10" s="368"/>
      <c r="J10" s="225">
        <f>SUM(J6:J9)</f>
        <v>0</v>
      </c>
      <c r="K10" s="131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75" x14ac:dyDescent="0.25">
      <c r="A13" s="153" t="s">
        <v>265</v>
      </c>
      <c r="B13" s="153" t="s">
        <v>494</v>
      </c>
      <c r="C13" s="153" t="s">
        <v>195</v>
      </c>
      <c r="D13" s="153" t="s">
        <v>271</v>
      </c>
      <c r="E13" s="153" t="s">
        <v>268</v>
      </c>
      <c r="F13" s="153" t="s">
        <v>272</v>
      </c>
      <c r="G13" s="153" t="s">
        <v>484</v>
      </c>
      <c r="H13" s="153" t="s">
        <v>195</v>
      </c>
      <c r="I13" s="153" t="s">
        <v>490</v>
      </c>
      <c r="J13" s="153" t="s">
        <v>491</v>
      </c>
      <c r="K13" s="151" t="s">
        <v>492</v>
      </c>
    </row>
    <row r="14" spans="1:11" ht="24" customHeight="1" x14ac:dyDescent="0.25">
      <c r="A14" s="153">
        <v>0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1" ht="24" customHeight="1" x14ac:dyDescent="0.25">
      <c r="A15" s="153">
        <v>0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</row>
    <row r="16" spans="1:11" ht="24" customHeight="1" x14ac:dyDescent="0.25">
      <c r="A16" s="153">
        <v>0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</row>
    <row r="17" spans="1:11" ht="24" customHeight="1" x14ac:dyDescent="0.25">
      <c r="A17" s="153">
        <v>0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</row>
    <row r="18" spans="1:11" ht="24" customHeight="1" x14ac:dyDescent="0.25">
      <c r="A18" s="368" t="s">
        <v>493</v>
      </c>
      <c r="B18" s="368"/>
      <c r="C18" s="368"/>
      <c r="D18" s="368"/>
      <c r="E18" s="368"/>
      <c r="F18" s="368"/>
      <c r="G18" s="368"/>
      <c r="H18" s="368"/>
      <c r="I18" s="368"/>
      <c r="J18" s="131">
        <f>SUM(J14:J17)</f>
        <v>0</v>
      </c>
      <c r="K18" s="131">
        <f>SUM(K14:K17)</f>
        <v>0</v>
      </c>
    </row>
  </sheetData>
  <mergeCells count="3">
    <mergeCell ref="A2:K2"/>
    <mergeCell ref="A10:I10"/>
    <mergeCell ref="A18:I18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headerFooter>
    <oddFooter>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8"/>
  <sheetViews>
    <sheetView zoomScaleNormal="100" workbookViewId="0">
      <selection activeCell="F5" sqref="F5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15.75" x14ac:dyDescent="0.25">
      <c r="A2" s="20" t="s">
        <v>495</v>
      </c>
    </row>
    <row r="3" spans="1:11" ht="15.75" x14ac:dyDescent="0.25">
      <c r="A3" s="20"/>
    </row>
    <row r="4" spans="1:11" ht="28.5" customHeight="1" x14ac:dyDescent="0.25">
      <c r="A4" s="20" t="s">
        <v>260</v>
      </c>
    </row>
    <row r="5" spans="1:11" ht="60" x14ac:dyDescent="0.25">
      <c r="A5" s="153" t="s">
        <v>265</v>
      </c>
      <c r="B5" s="153" t="s">
        <v>488</v>
      </c>
      <c r="C5" s="153" t="s">
        <v>195</v>
      </c>
      <c r="D5" s="153" t="s">
        <v>489</v>
      </c>
      <c r="E5" s="151" t="s">
        <v>168</v>
      </c>
      <c r="F5" s="153" t="s">
        <v>270</v>
      </c>
      <c r="G5" s="153" t="s">
        <v>484</v>
      </c>
      <c r="H5" s="153" t="s">
        <v>195</v>
      </c>
      <c r="I5" s="153" t="s">
        <v>490</v>
      </c>
      <c r="J5" s="153" t="s">
        <v>491</v>
      </c>
      <c r="K5" s="151" t="s">
        <v>492</v>
      </c>
    </row>
    <row r="6" spans="1:11" ht="27" customHeight="1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</row>
    <row r="7" spans="1:11" ht="27" customHeight="1" x14ac:dyDescent="0.25">
      <c r="A7" s="153">
        <v>0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</row>
    <row r="8" spans="1:11" ht="27" customHeight="1" x14ac:dyDescent="0.25">
      <c r="A8" s="153">
        <v>0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</row>
    <row r="9" spans="1:11" ht="27" customHeight="1" x14ac:dyDescent="0.25">
      <c r="A9" s="153">
        <v>0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</row>
    <row r="10" spans="1:11" ht="27" customHeight="1" x14ac:dyDescent="0.25">
      <c r="A10" s="368" t="s">
        <v>493</v>
      </c>
      <c r="B10" s="368"/>
      <c r="C10" s="368"/>
      <c r="D10" s="368"/>
      <c r="E10" s="368"/>
      <c r="F10" s="368"/>
      <c r="G10" s="368"/>
      <c r="H10" s="368"/>
      <c r="I10" s="368"/>
      <c r="J10" s="131">
        <f>SUM(J6:J9)</f>
        <v>0</v>
      </c>
      <c r="K10" s="131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6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3" t="s">
        <v>265</v>
      </c>
      <c r="B13" s="153" t="s">
        <v>494</v>
      </c>
      <c r="C13" s="153" t="s">
        <v>195</v>
      </c>
      <c r="D13" s="153" t="s">
        <v>271</v>
      </c>
      <c r="E13" s="153" t="s">
        <v>268</v>
      </c>
      <c r="F13" s="153" t="s">
        <v>272</v>
      </c>
      <c r="G13" s="153" t="s">
        <v>484</v>
      </c>
      <c r="H13" s="153" t="s">
        <v>195</v>
      </c>
      <c r="I13" s="153" t="s">
        <v>490</v>
      </c>
      <c r="J13" s="153" t="s">
        <v>491</v>
      </c>
      <c r="K13" s="151" t="s">
        <v>492</v>
      </c>
    </row>
    <row r="14" spans="1:11" ht="24" customHeight="1" x14ac:dyDescent="0.25">
      <c r="A14" s="153">
        <v>0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1" ht="24" customHeight="1" x14ac:dyDescent="0.25">
      <c r="A15" s="153">
        <v>0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</row>
    <row r="16" spans="1:11" ht="24" customHeight="1" x14ac:dyDescent="0.25">
      <c r="A16" s="153">
        <v>0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</row>
    <row r="17" spans="1:11" ht="24" customHeight="1" x14ac:dyDescent="0.25">
      <c r="A17" s="153">
        <v>0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</row>
    <row r="18" spans="1:11" ht="24" customHeight="1" x14ac:dyDescent="0.25">
      <c r="A18" s="368" t="s">
        <v>493</v>
      </c>
      <c r="B18" s="368"/>
      <c r="C18" s="368"/>
      <c r="D18" s="368"/>
      <c r="E18" s="368"/>
      <c r="F18" s="368"/>
      <c r="G18" s="368"/>
      <c r="H18" s="368"/>
      <c r="I18" s="368"/>
      <c r="J18" s="131">
        <f>SUM(J14:J17)</f>
        <v>0</v>
      </c>
      <c r="K18" s="131">
        <f>SUM(K14:K17)</f>
        <v>0</v>
      </c>
    </row>
  </sheetData>
  <mergeCells count="2">
    <mergeCell ref="A10:I10"/>
    <mergeCell ref="A18:I18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4" zoomScaleNormal="100" workbookViewId="0">
      <selection activeCell="N6" sqref="N6"/>
    </sheetView>
  </sheetViews>
  <sheetFormatPr defaultColWidth="9.140625" defaultRowHeight="15" x14ac:dyDescent="0.25"/>
  <cols>
    <col min="1" max="1" width="27.7109375" style="5" customWidth="1"/>
    <col min="2" max="2" width="16.85546875" style="5" customWidth="1"/>
    <col min="3" max="3" width="26.85546875" style="5" customWidth="1"/>
    <col min="4" max="4" width="24.42578125" style="5" customWidth="1"/>
    <col min="5" max="5" width="22" style="5" customWidth="1"/>
    <col min="6" max="16384" width="9.140625" style="5"/>
  </cols>
  <sheetData>
    <row r="1" spans="1:5" ht="15.75" x14ac:dyDescent="0.25">
      <c r="A1" s="12" t="s">
        <v>22</v>
      </c>
    </row>
    <row r="2" spans="1:5" ht="15.75" x14ac:dyDescent="0.25">
      <c r="A2" s="12" t="s">
        <v>23</v>
      </c>
    </row>
    <row r="3" spans="1:5" x14ac:dyDescent="0.25">
      <c r="A3" s="9"/>
    </row>
    <row r="4" spans="1:5" ht="71.25" x14ac:dyDescent="0.25">
      <c r="A4" s="61" t="s">
        <v>24</v>
      </c>
      <c r="B4" s="61" t="s">
        <v>28</v>
      </c>
      <c r="C4" s="61" t="s">
        <v>25</v>
      </c>
      <c r="D4" s="61" t="s">
        <v>26</v>
      </c>
      <c r="E4" s="61" t="s">
        <v>27</v>
      </c>
    </row>
    <row r="5" spans="1:5" s="105" customFormat="1" ht="55.9" customHeight="1" x14ac:dyDescent="0.25">
      <c r="A5" s="49" t="s">
        <v>679</v>
      </c>
      <c r="B5" s="217">
        <v>39195898</v>
      </c>
      <c r="C5" s="49" t="s">
        <v>680</v>
      </c>
      <c r="D5" s="49" t="s">
        <v>701</v>
      </c>
      <c r="E5" s="49">
        <v>0</v>
      </c>
    </row>
    <row r="6" spans="1:5" s="105" customFormat="1" ht="51" customHeight="1" x14ac:dyDescent="0.25">
      <c r="A6" s="49" t="s">
        <v>661</v>
      </c>
      <c r="B6" s="217">
        <v>33966300</v>
      </c>
      <c r="C6" s="49" t="s">
        <v>360</v>
      </c>
      <c r="D6" s="49">
        <v>0</v>
      </c>
      <c r="E6" s="49" t="s">
        <v>688</v>
      </c>
    </row>
    <row r="7" spans="1:5" s="105" customFormat="1" ht="51" customHeight="1" x14ac:dyDescent="0.25">
      <c r="A7" s="49" t="s">
        <v>660</v>
      </c>
      <c r="B7" s="217">
        <v>33911639</v>
      </c>
      <c r="C7" s="49" t="s">
        <v>360</v>
      </c>
      <c r="D7" s="49">
        <v>0</v>
      </c>
      <c r="E7" s="169" t="s">
        <v>689</v>
      </c>
    </row>
    <row r="8" spans="1:5" s="105" customFormat="1" ht="51" customHeight="1" x14ac:dyDescent="0.25">
      <c r="A8" s="49" t="s">
        <v>387</v>
      </c>
      <c r="B8" s="217">
        <v>33731672</v>
      </c>
      <c r="C8" s="49" t="s">
        <v>388</v>
      </c>
      <c r="D8" s="49">
        <v>0</v>
      </c>
      <c r="E8" s="49">
        <v>0</v>
      </c>
    </row>
    <row r="9" spans="1:5" s="105" customFormat="1" ht="51" customHeight="1" x14ac:dyDescent="0.25">
      <c r="A9" s="49" t="s">
        <v>369</v>
      </c>
      <c r="B9" s="217">
        <v>36840063</v>
      </c>
      <c r="C9" s="49" t="s">
        <v>361</v>
      </c>
      <c r="D9" s="49">
        <v>0</v>
      </c>
      <c r="E9" s="49" t="s">
        <v>690</v>
      </c>
    </row>
    <row r="10" spans="1:5" s="105" customFormat="1" ht="51" customHeight="1" x14ac:dyDescent="0.25">
      <c r="A10" s="49" t="s">
        <v>395</v>
      </c>
      <c r="B10" s="217">
        <v>33796457</v>
      </c>
      <c r="C10" s="49" t="s">
        <v>396</v>
      </c>
      <c r="D10" s="49">
        <v>0</v>
      </c>
      <c r="E10" s="49">
        <v>0</v>
      </c>
    </row>
    <row r="11" spans="1:5" s="105" customFormat="1" ht="51" customHeight="1" x14ac:dyDescent="0.25">
      <c r="A11" s="49" t="s">
        <v>371</v>
      </c>
      <c r="B11" s="217">
        <v>34022472</v>
      </c>
      <c r="C11" s="49" t="s">
        <v>362</v>
      </c>
      <c r="D11" s="49">
        <v>0</v>
      </c>
      <c r="E11" s="49" t="s">
        <v>691</v>
      </c>
    </row>
    <row r="12" spans="1:5" s="105" customFormat="1" ht="51" customHeight="1" x14ac:dyDescent="0.25">
      <c r="A12" s="49" t="s">
        <v>372</v>
      </c>
      <c r="B12" s="217">
        <v>39307700</v>
      </c>
      <c r="C12" s="49" t="s">
        <v>364</v>
      </c>
      <c r="D12" s="49">
        <v>0</v>
      </c>
      <c r="E12" s="49" t="s">
        <v>692</v>
      </c>
    </row>
    <row r="13" spans="1:5" s="105" customFormat="1" ht="51" customHeight="1" x14ac:dyDescent="0.25">
      <c r="A13" s="169" t="s">
        <v>383</v>
      </c>
      <c r="B13" s="216">
        <v>33738704</v>
      </c>
      <c r="C13" s="169" t="s">
        <v>384</v>
      </c>
      <c r="D13" s="49">
        <v>0</v>
      </c>
      <c r="E13" s="169">
        <v>0</v>
      </c>
    </row>
    <row r="14" spans="1:5" s="105" customFormat="1" ht="51" customHeight="1" x14ac:dyDescent="0.25">
      <c r="A14" s="49" t="s">
        <v>681</v>
      </c>
      <c r="B14" s="217">
        <v>33741612</v>
      </c>
      <c r="C14" s="49" t="s">
        <v>682</v>
      </c>
      <c r="D14" s="49" t="s">
        <v>702</v>
      </c>
      <c r="E14" s="49">
        <v>0</v>
      </c>
    </row>
    <row r="15" spans="1:5" s="105" customFormat="1" ht="51" customHeight="1" x14ac:dyDescent="0.25">
      <c r="A15" s="49" t="s">
        <v>666</v>
      </c>
      <c r="B15" s="217">
        <v>37234966</v>
      </c>
      <c r="C15" s="49" t="s">
        <v>667</v>
      </c>
      <c r="D15" s="49" t="s">
        <v>698</v>
      </c>
      <c r="E15" s="49">
        <v>0</v>
      </c>
    </row>
    <row r="16" spans="1:5" s="105" customFormat="1" ht="51" customHeight="1" x14ac:dyDescent="0.25">
      <c r="A16" s="221" t="s">
        <v>683</v>
      </c>
      <c r="B16" s="217">
        <v>39568311</v>
      </c>
      <c r="C16" s="49" t="s">
        <v>654</v>
      </c>
      <c r="D16" s="49">
        <v>0</v>
      </c>
      <c r="E16" s="49" t="s">
        <v>693</v>
      </c>
    </row>
    <row r="17" spans="1:5" s="105" customFormat="1" ht="51" customHeight="1" x14ac:dyDescent="0.25">
      <c r="A17" s="49" t="s">
        <v>366</v>
      </c>
      <c r="B17" s="217">
        <v>33988078</v>
      </c>
      <c r="C17" s="49" t="s">
        <v>365</v>
      </c>
      <c r="D17" s="49">
        <v>0</v>
      </c>
      <c r="E17" s="49">
        <v>0</v>
      </c>
    </row>
    <row r="18" spans="1:5" s="105" customFormat="1" ht="51" customHeight="1" x14ac:dyDescent="0.25">
      <c r="A18" s="106" t="s">
        <v>657</v>
      </c>
      <c r="B18" s="215">
        <v>33988099</v>
      </c>
      <c r="C18" s="106" t="s">
        <v>365</v>
      </c>
      <c r="D18" s="49">
        <v>0</v>
      </c>
      <c r="E18" s="49" t="s">
        <v>703</v>
      </c>
    </row>
    <row r="19" spans="1:5" s="105" customFormat="1" ht="51" customHeight="1" x14ac:dyDescent="0.25">
      <c r="A19" s="49" t="s">
        <v>389</v>
      </c>
      <c r="B19" s="217">
        <v>39299999</v>
      </c>
      <c r="C19" s="49" t="s">
        <v>390</v>
      </c>
      <c r="D19" s="49">
        <v>0</v>
      </c>
      <c r="E19" s="49">
        <v>0</v>
      </c>
    </row>
    <row r="20" spans="1:5" s="105" customFormat="1" ht="51" customHeight="1" x14ac:dyDescent="0.25">
      <c r="A20" s="222" t="s">
        <v>684</v>
      </c>
      <c r="B20" s="216">
        <v>39381978</v>
      </c>
      <c r="C20" s="169" t="s">
        <v>685</v>
      </c>
      <c r="D20" s="49" t="s">
        <v>700</v>
      </c>
      <c r="E20" s="169">
        <v>0</v>
      </c>
    </row>
  </sheetData>
  <pageMargins left="0.51181102362204722" right="0.31496062992125984" top="0.5" bottom="0.35433070866141736" header="0.31496062992125984" footer="0.31496062992125984"/>
  <pageSetup paperSize="9" scale="80" orientation="portrait" r:id="rId1"/>
  <headerFooter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24"/>
  <sheetViews>
    <sheetView zoomScaleNormal="100" workbookViewId="0">
      <selection activeCell="G6" sqref="G6"/>
    </sheetView>
  </sheetViews>
  <sheetFormatPr defaultRowHeight="15" x14ac:dyDescent="0.25"/>
  <cols>
    <col min="1" max="1" width="10.7109375" customWidth="1"/>
    <col min="2" max="2" width="14" customWidth="1"/>
    <col min="3" max="3" width="17.5703125" customWidth="1"/>
    <col min="4" max="4" width="22" customWidth="1"/>
    <col min="5" max="5" width="20.7109375" customWidth="1"/>
    <col min="6" max="6" width="20.85546875" customWidth="1"/>
    <col min="7" max="7" width="19.42578125" customWidth="1"/>
  </cols>
  <sheetData>
    <row r="1" spans="1:7" ht="15.75" x14ac:dyDescent="0.25">
      <c r="A1" s="20" t="s">
        <v>496</v>
      </c>
    </row>
    <row r="2" spans="1:7" ht="15.75" x14ac:dyDescent="0.25">
      <c r="A2" s="141"/>
    </row>
    <row r="3" spans="1:7" ht="15.75" x14ac:dyDescent="0.25">
      <c r="A3" s="39" t="s">
        <v>260</v>
      </c>
      <c r="B3" s="39"/>
      <c r="C3" s="39"/>
      <c r="D3" s="39"/>
    </row>
    <row r="4" spans="1:7" ht="38.25" x14ac:dyDescent="0.25">
      <c r="A4" s="64" t="s">
        <v>265</v>
      </c>
      <c r="B4" s="64" t="s">
        <v>187</v>
      </c>
      <c r="C4" s="64" t="s">
        <v>195</v>
      </c>
      <c r="D4" s="64" t="s">
        <v>262</v>
      </c>
      <c r="E4" s="49" t="s">
        <v>168</v>
      </c>
      <c r="F4" s="64" t="s">
        <v>266</v>
      </c>
      <c r="G4" s="64" t="s">
        <v>482</v>
      </c>
    </row>
    <row r="5" spans="1:7" x14ac:dyDescent="0.25">
      <c r="A5" s="64">
        <v>0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5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5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5">
      <c r="A8" s="64">
        <v>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5">
      <c r="A9" s="64">
        <v>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64">
        <v>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370" t="s">
        <v>196</v>
      </c>
      <c r="B11" s="370"/>
      <c r="C11" s="370"/>
      <c r="D11" s="370"/>
      <c r="E11" s="370"/>
      <c r="F11" s="370"/>
      <c r="G11" s="371">
        <f>SUM(G5:G10)</f>
        <v>0</v>
      </c>
    </row>
    <row r="12" spans="1:7" x14ac:dyDescent="0.25">
      <c r="A12" s="370"/>
      <c r="B12" s="370"/>
      <c r="C12" s="370"/>
      <c r="D12" s="370"/>
      <c r="E12" s="370"/>
      <c r="F12" s="370"/>
      <c r="G12" s="371"/>
    </row>
    <row r="13" spans="1:7" x14ac:dyDescent="0.25">
      <c r="A13" s="142"/>
    </row>
    <row r="14" spans="1:7" ht="15.75" x14ac:dyDescent="0.25">
      <c r="A14" s="20" t="s">
        <v>263</v>
      </c>
    </row>
    <row r="15" spans="1:7" ht="38.25" x14ac:dyDescent="0.25">
      <c r="A15" s="64" t="s">
        <v>265</v>
      </c>
      <c r="B15" s="64" t="s">
        <v>187</v>
      </c>
      <c r="C15" s="64" t="s">
        <v>195</v>
      </c>
      <c r="D15" s="64" t="s">
        <v>267</v>
      </c>
      <c r="E15" s="64" t="s">
        <v>28</v>
      </c>
      <c r="F15" s="64" t="s">
        <v>269</v>
      </c>
      <c r="G15" s="64" t="s">
        <v>482</v>
      </c>
    </row>
    <row r="16" spans="1:7" x14ac:dyDescent="0.25">
      <c r="A16" s="64">
        <v>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64">
        <v>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64">
        <v>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64">
        <v>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64">
        <v>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370" t="s">
        <v>196</v>
      </c>
      <c r="B23" s="370"/>
      <c r="C23" s="370"/>
      <c r="D23" s="370"/>
      <c r="E23" s="370"/>
      <c r="F23" s="370"/>
      <c r="G23" s="371">
        <f>SUM(G16:G22)</f>
        <v>0</v>
      </c>
    </row>
    <row r="24" spans="1:7" x14ac:dyDescent="0.25">
      <c r="A24" s="370"/>
      <c r="B24" s="370"/>
      <c r="C24" s="370"/>
      <c r="D24" s="370"/>
      <c r="E24" s="370"/>
      <c r="F24" s="370"/>
      <c r="G24" s="371"/>
    </row>
  </sheetData>
  <mergeCells count="4">
    <mergeCell ref="A11:F12"/>
    <mergeCell ref="G11:G12"/>
    <mergeCell ref="A23:F24"/>
    <mergeCell ref="G23:G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22"/>
  <sheetViews>
    <sheetView zoomScaleNormal="100" workbookViewId="0">
      <selection activeCell="F17" sqref="F17:F18"/>
    </sheetView>
  </sheetViews>
  <sheetFormatPr defaultRowHeight="15" x14ac:dyDescent="0.25"/>
  <cols>
    <col min="1" max="6" width="12.5703125" customWidth="1"/>
    <col min="7" max="7" width="11.140625" customWidth="1"/>
    <col min="8" max="8" width="11.7109375" customWidth="1"/>
    <col min="9" max="11" width="12.5703125" customWidth="1"/>
  </cols>
  <sheetData>
    <row r="1" spans="1:13" ht="34.5" customHeight="1" x14ac:dyDescent="0.25">
      <c r="A1" s="369" t="s">
        <v>497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20"/>
      <c r="M1" s="20"/>
    </row>
    <row r="2" spans="1:13" ht="15.75" x14ac:dyDescent="0.25">
      <c r="A2" s="143"/>
    </row>
    <row r="3" spans="1:13" ht="15.75" x14ac:dyDescent="0.25">
      <c r="A3" s="20" t="s">
        <v>498</v>
      </c>
    </row>
    <row r="4" spans="1:13" ht="76.5" x14ac:dyDescent="0.25">
      <c r="A4" s="64" t="s">
        <v>499</v>
      </c>
      <c r="B4" s="64" t="s">
        <v>488</v>
      </c>
      <c r="C4" s="64" t="s">
        <v>195</v>
      </c>
      <c r="D4" s="64" t="s">
        <v>489</v>
      </c>
      <c r="E4" s="49" t="s">
        <v>500</v>
      </c>
      <c r="F4" s="64" t="s">
        <v>270</v>
      </c>
      <c r="G4" s="64" t="s">
        <v>501</v>
      </c>
      <c r="H4" s="64" t="s">
        <v>195</v>
      </c>
      <c r="I4" s="64" t="s">
        <v>502</v>
      </c>
      <c r="J4" s="49" t="s">
        <v>503</v>
      </c>
      <c r="K4" s="64" t="s">
        <v>504</v>
      </c>
    </row>
    <row r="5" spans="1:13" ht="26.25" customHeight="1" x14ac:dyDescent="0.25">
      <c r="A5" s="153">
        <v>0</v>
      </c>
      <c r="B5" s="153">
        <v>0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</row>
    <row r="6" spans="1:13" ht="26.25" customHeight="1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</row>
    <row r="7" spans="1:13" ht="26.25" customHeight="1" x14ac:dyDescent="0.25">
      <c r="A7" s="153">
        <v>0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</row>
    <row r="8" spans="1:13" ht="26.25" customHeight="1" x14ac:dyDescent="0.25">
      <c r="A8" s="153">
        <v>0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</row>
    <row r="9" spans="1:13" ht="26.25" customHeight="1" x14ac:dyDescent="0.25">
      <c r="A9" s="368" t="s">
        <v>493</v>
      </c>
      <c r="B9" s="368"/>
      <c r="C9" s="368"/>
      <c r="D9" s="368"/>
      <c r="E9" s="368"/>
      <c r="F9" s="368"/>
      <c r="G9" s="368"/>
      <c r="H9" s="368"/>
      <c r="I9" s="368"/>
      <c r="J9" s="131">
        <f>SUM(J5:J8)</f>
        <v>0</v>
      </c>
      <c r="K9" s="131">
        <f>SUM(K5:K8)</f>
        <v>0</v>
      </c>
    </row>
    <row r="10" spans="1:13" ht="15.75" x14ac:dyDescent="0.25">
      <c r="A10" s="20"/>
    </row>
    <row r="11" spans="1:13" ht="15.75" x14ac:dyDescent="0.25">
      <c r="A11" s="20" t="s">
        <v>263</v>
      </c>
    </row>
    <row r="12" spans="1:13" ht="63.75" x14ac:dyDescent="0.25">
      <c r="A12" s="64" t="s">
        <v>265</v>
      </c>
      <c r="B12" s="64" t="s">
        <v>505</v>
      </c>
      <c r="C12" s="64" t="s">
        <v>506</v>
      </c>
      <c r="D12" s="64" t="s">
        <v>271</v>
      </c>
      <c r="E12" s="64" t="s">
        <v>28</v>
      </c>
      <c r="F12" s="64" t="s">
        <v>507</v>
      </c>
      <c r="G12" s="64" t="s">
        <v>501</v>
      </c>
      <c r="H12" s="64" t="s">
        <v>195</v>
      </c>
      <c r="I12" s="64" t="s">
        <v>502</v>
      </c>
      <c r="J12" s="64" t="s">
        <v>491</v>
      </c>
      <c r="K12" s="49" t="s">
        <v>504</v>
      </c>
    </row>
    <row r="13" spans="1:13" x14ac:dyDescent="0.25">
      <c r="A13" s="373">
        <v>0</v>
      </c>
      <c r="B13" s="373">
        <v>0</v>
      </c>
      <c r="C13" s="373">
        <v>0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0</v>
      </c>
      <c r="K13" s="373">
        <v>0</v>
      </c>
    </row>
    <row r="14" spans="1:13" x14ac:dyDescent="0.2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3" x14ac:dyDescent="0.25">
      <c r="A15" s="373">
        <v>0</v>
      </c>
      <c r="B15" s="373">
        <v>0</v>
      </c>
      <c r="C15" s="373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3">
        <v>0</v>
      </c>
    </row>
    <row r="16" spans="1:13" x14ac:dyDescent="0.2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15.75" customHeight="1" x14ac:dyDescent="0.25">
      <c r="A17" s="373">
        <v>0</v>
      </c>
      <c r="B17" s="373">
        <v>0</v>
      </c>
      <c r="C17" s="373">
        <v>0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3">
        <v>0</v>
      </c>
      <c r="J17" s="373">
        <v>0</v>
      </c>
      <c r="K17" s="373">
        <v>0</v>
      </c>
    </row>
    <row r="18" spans="1:11" x14ac:dyDescent="0.25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</row>
    <row r="19" spans="1:11" x14ac:dyDescent="0.25">
      <c r="A19" s="373">
        <v>0</v>
      </c>
      <c r="B19" s="373">
        <v>0</v>
      </c>
      <c r="C19" s="373">
        <v>0</v>
      </c>
      <c r="D19" s="373">
        <v>0</v>
      </c>
      <c r="E19" s="373">
        <v>0</v>
      </c>
      <c r="F19" s="373">
        <v>0</v>
      </c>
      <c r="G19" s="373">
        <v>0</v>
      </c>
      <c r="H19" s="373">
        <v>0</v>
      </c>
      <c r="I19" s="373">
        <v>0</v>
      </c>
      <c r="J19" s="373">
        <v>0</v>
      </c>
      <c r="K19" s="373">
        <v>0</v>
      </c>
    </row>
    <row r="20" spans="1:11" x14ac:dyDescent="0.25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</row>
    <row r="21" spans="1:11" ht="15" customHeight="1" x14ac:dyDescent="0.25">
      <c r="A21" s="372" t="s">
        <v>508</v>
      </c>
      <c r="B21" s="372"/>
      <c r="C21" s="372"/>
      <c r="D21" s="372"/>
      <c r="E21" s="372"/>
      <c r="F21" s="372"/>
      <c r="G21" s="372"/>
      <c r="H21" s="372"/>
      <c r="I21" s="372"/>
      <c r="J21" s="373">
        <f>SUM(J13:J20)</f>
        <v>0</v>
      </c>
      <c r="K21" s="373">
        <f>SUM(K13:K20)</f>
        <v>0</v>
      </c>
    </row>
    <row r="22" spans="1:11" ht="15.75" customHeight="1" x14ac:dyDescent="0.25">
      <c r="A22" s="372"/>
      <c r="B22" s="372"/>
      <c r="C22" s="372"/>
      <c r="D22" s="372"/>
      <c r="E22" s="372"/>
      <c r="F22" s="372"/>
      <c r="G22" s="372"/>
      <c r="H22" s="372"/>
      <c r="I22" s="372"/>
      <c r="J22" s="373"/>
      <c r="K22" s="373"/>
    </row>
  </sheetData>
  <mergeCells count="49">
    <mergeCell ref="A1:K1"/>
    <mergeCell ref="A9:I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J15:J16"/>
    <mergeCell ref="A15:A16"/>
    <mergeCell ref="B15:B16"/>
    <mergeCell ref="C15:C16"/>
    <mergeCell ref="D15:D16"/>
    <mergeCell ref="E15:E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A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Footer>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22"/>
  <sheetViews>
    <sheetView zoomScaleNormal="100" workbookViewId="0">
      <selection activeCell="E4" sqref="E4"/>
    </sheetView>
  </sheetViews>
  <sheetFormatPr defaultRowHeight="15" x14ac:dyDescent="0.25"/>
  <cols>
    <col min="1" max="11" width="13.85546875" customWidth="1"/>
  </cols>
  <sheetData>
    <row r="1" spans="1:11" ht="15.75" x14ac:dyDescent="0.25">
      <c r="A1" s="20" t="s">
        <v>509</v>
      </c>
    </row>
    <row r="2" spans="1:11" ht="15.75" x14ac:dyDescent="0.25">
      <c r="A2" s="144"/>
    </row>
    <row r="3" spans="1:11" ht="15.75" x14ac:dyDescent="0.25">
      <c r="A3" s="20" t="s">
        <v>498</v>
      </c>
    </row>
    <row r="4" spans="1:11" ht="63.75" x14ac:dyDescent="0.25">
      <c r="A4" s="64" t="s">
        <v>265</v>
      </c>
      <c r="B4" s="64" t="s">
        <v>488</v>
      </c>
      <c r="C4" s="64" t="s">
        <v>510</v>
      </c>
      <c r="D4" s="64" t="s">
        <v>489</v>
      </c>
      <c r="E4" s="49" t="s">
        <v>500</v>
      </c>
      <c r="F4" s="64" t="s">
        <v>270</v>
      </c>
      <c r="G4" s="64" t="s">
        <v>484</v>
      </c>
      <c r="H4" s="64" t="s">
        <v>511</v>
      </c>
      <c r="I4" s="64" t="s">
        <v>502</v>
      </c>
      <c r="J4" s="49" t="s">
        <v>503</v>
      </c>
      <c r="K4" s="64" t="s">
        <v>504</v>
      </c>
    </row>
    <row r="5" spans="1:11" ht="30.75" customHeight="1" x14ac:dyDescent="0.25">
      <c r="A5" s="153">
        <v>0</v>
      </c>
      <c r="B5" s="153">
        <v>0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</row>
    <row r="6" spans="1:11" ht="30.75" customHeight="1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</row>
    <row r="7" spans="1:11" ht="30.75" customHeight="1" x14ac:dyDescent="0.25">
      <c r="A7" s="153">
        <v>0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</row>
    <row r="8" spans="1:11" ht="30.75" customHeight="1" x14ac:dyDescent="0.25">
      <c r="A8" s="374" t="s">
        <v>493</v>
      </c>
      <c r="B8" s="374"/>
      <c r="C8" s="374"/>
      <c r="D8" s="374"/>
      <c r="E8" s="374"/>
      <c r="F8" s="374"/>
      <c r="G8" s="374"/>
      <c r="H8" s="374"/>
      <c r="I8" s="374"/>
      <c r="J8" s="151">
        <f>SUM(J5:J7)</f>
        <v>0</v>
      </c>
      <c r="K8" s="153">
        <f>SUM(K5:K7)</f>
        <v>0</v>
      </c>
    </row>
    <row r="9" spans="1:11" ht="15.75" x14ac:dyDescent="0.25">
      <c r="A9" s="20"/>
    </row>
    <row r="10" spans="1:11" ht="15.75" x14ac:dyDescent="0.25">
      <c r="A10" s="20" t="s">
        <v>263</v>
      </c>
    </row>
    <row r="11" spans="1:11" ht="63.75" x14ac:dyDescent="0.25">
      <c r="A11" s="64" t="s">
        <v>265</v>
      </c>
      <c r="B11" s="64" t="s">
        <v>494</v>
      </c>
      <c r="C11" s="64" t="s">
        <v>510</v>
      </c>
      <c r="D11" s="64" t="s">
        <v>271</v>
      </c>
      <c r="E11" s="64" t="s">
        <v>512</v>
      </c>
      <c r="F11" s="64" t="s">
        <v>272</v>
      </c>
      <c r="G11" s="64" t="s">
        <v>484</v>
      </c>
      <c r="H11" s="64" t="s">
        <v>511</v>
      </c>
      <c r="I11" s="64" t="s">
        <v>502</v>
      </c>
      <c r="J11" s="64" t="s">
        <v>513</v>
      </c>
      <c r="K11" s="49" t="s">
        <v>504</v>
      </c>
    </row>
    <row r="12" spans="1:11" x14ac:dyDescent="0.25">
      <c r="A12" s="373">
        <v>0</v>
      </c>
      <c r="B12" s="373">
        <v>0</v>
      </c>
      <c r="C12" s="373">
        <v>0</v>
      </c>
      <c r="D12" s="373">
        <v>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  <c r="J12" s="373">
        <v>0</v>
      </c>
      <c r="K12" s="373">
        <v>0</v>
      </c>
    </row>
    <row r="13" spans="1:11" x14ac:dyDescent="0.25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</row>
    <row r="14" spans="1:11" x14ac:dyDescent="0.25">
      <c r="A14" s="373">
        <v>0</v>
      </c>
      <c r="B14" s="373">
        <v>0</v>
      </c>
      <c r="C14" s="373">
        <v>0</v>
      </c>
      <c r="D14" s="373">
        <v>0</v>
      </c>
      <c r="E14" s="373">
        <v>0</v>
      </c>
      <c r="F14" s="373">
        <v>0</v>
      </c>
      <c r="G14" s="373">
        <v>0</v>
      </c>
      <c r="H14" s="373">
        <v>0</v>
      </c>
      <c r="I14" s="373">
        <v>0</v>
      </c>
      <c r="J14" s="373">
        <v>0</v>
      </c>
      <c r="K14" s="373">
        <v>0</v>
      </c>
    </row>
    <row r="15" spans="1:11" x14ac:dyDescent="0.2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x14ac:dyDescent="0.25">
      <c r="A16" s="373">
        <v>0</v>
      </c>
      <c r="B16" s="373">
        <v>0</v>
      </c>
      <c r="C16" s="373">
        <v>0</v>
      </c>
      <c r="D16" s="373">
        <v>0</v>
      </c>
      <c r="E16" s="373">
        <v>0</v>
      </c>
      <c r="F16" s="373">
        <v>0</v>
      </c>
      <c r="G16" s="373">
        <v>0</v>
      </c>
      <c r="H16" s="373">
        <v>0</v>
      </c>
      <c r="I16" s="373">
        <v>0</v>
      </c>
      <c r="J16" s="373">
        <v>0</v>
      </c>
      <c r="K16" s="373">
        <v>0</v>
      </c>
    </row>
    <row r="17" spans="1:11" x14ac:dyDescent="0.25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spans="1:11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</row>
    <row r="19" spans="1:11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1:11" ht="15" customHeight="1" x14ac:dyDescent="0.25">
      <c r="A20" s="372" t="s">
        <v>508</v>
      </c>
      <c r="B20" s="372"/>
      <c r="C20" s="372"/>
      <c r="D20" s="372"/>
      <c r="E20" s="372"/>
      <c r="F20" s="372"/>
      <c r="G20" s="372"/>
      <c r="H20" s="372"/>
      <c r="I20" s="372"/>
      <c r="J20" s="373">
        <f>SUM(J12:J19)</f>
        <v>0</v>
      </c>
      <c r="K20" s="373">
        <f>SUM(K12:K19)</f>
        <v>0</v>
      </c>
    </row>
    <row r="21" spans="1:11" x14ac:dyDescent="0.25">
      <c r="A21" s="372"/>
      <c r="B21" s="372"/>
      <c r="C21" s="372"/>
      <c r="D21" s="372"/>
      <c r="E21" s="372"/>
      <c r="F21" s="372"/>
      <c r="G21" s="372"/>
      <c r="H21" s="372"/>
      <c r="I21" s="372"/>
      <c r="J21" s="373"/>
      <c r="K21" s="373"/>
    </row>
    <row r="22" spans="1:11" ht="15.75" x14ac:dyDescent="0.25">
      <c r="A22" s="20"/>
    </row>
  </sheetData>
  <mergeCells count="48"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C16:C17"/>
    <mergeCell ref="D16:D17"/>
    <mergeCell ref="E16:E17"/>
    <mergeCell ref="J12:J13"/>
    <mergeCell ref="K12:K13"/>
    <mergeCell ref="F14:F15"/>
    <mergeCell ref="G14:G15"/>
    <mergeCell ref="H14:H15"/>
    <mergeCell ref="I14:I15"/>
    <mergeCell ref="J14:J15"/>
    <mergeCell ref="K14:K15"/>
    <mergeCell ref="A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H18:H19"/>
    <mergeCell ref="I18:I19"/>
    <mergeCell ref="J18:J19"/>
    <mergeCell ref="K18:K19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>
    <oddFooter>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24"/>
  <sheetViews>
    <sheetView zoomScaleNormal="100" workbookViewId="0">
      <selection activeCell="O22" sqref="O22"/>
    </sheetView>
  </sheetViews>
  <sheetFormatPr defaultRowHeight="15" x14ac:dyDescent="0.25"/>
  <cols>
    <col min="1" max="9" width="16.5703125" customWidth="1"/>
  </cols>
  <sheetData>
    <row r="1" spans="1:9" ht="15.75" x14ac:dyDescent="0.25">
      <c r="A1" s="20" t="s">
        <v>514</v>
      </c>
    </row>
    <row r="2" spans="1:9" ht="15.75" x14ac:dyDescent="0.25">
      <c r="A2" s="20" t="s">
        <v>515</v>
      </c>
    </row>
    <row r="3" spans="1:9" ht="15.75" x14ac:dyDescent="0.25">
      <c r="A3" s="20"/>
    </row>
    <row r="4" spans="1:9" ht="15.75" x14ac:dyDescent="0.25">
      <c r="A4" s="145" t="s">
        <v>260</v>
      </c>
    </row>
    <row r="5" spans="1:9" ht="38.25" x14ac:dyDescent="0.25">
      <c r="A5" s="64" t="s">
        <v>516</v>
      </c>
      <c r="B5" s="64" t="s">
        <v>517</v>
      </c>
      <c r="C5" s="49" t="s">
        <v>150</v>
      </c>
      <c r="D5" s="64" t="s">
        <v>518</v>
      </c>
      <c r="E5" s="64" t="s">
        <v>519</v>
      </c>
      <c r="F5" s="160" t="s">
        <v>520</v>
      </c>
      <c r="G5" s="49" t="s">
        <v>168</v>
      </c>
      <c r="H5" s="64" t="s">
        <v>270</v>
      </c>
      <c r="I5" s="64" t="s">
        <v>158</v>
      </c>
    </row>
    <row r="6" spans="1:9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</row>
    <row r="7" spans="1:9" x14ac:dyDescent="0.25">
      <c r="A7" s="153">
        <v>0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</row>
    <row r="8" spans="1:9" x14ac:dyDescent="0.25">
      <c r="A8" s="153">
        <v>0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</row>
    <row r="9" spans="1:9" x14ac:dyDescent="0.25">
      <c r="A9" s="153">
        <v>0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</row>
    <row r="10" spans="1:9" x14ac:dyDescent="0.25">
      <c r="A10" s="153">
        <v>0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</row>
    <row r="11" spans="1:9" x14ac:dyDescent="0.25">
      <c r="A11" s="153">
        <v>0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</row>
    <row r="12" spans="1:9" x14ac:dyDescent="0.25">
      <c r="A12" s="375" t="s">
        <v>470</v>
      </c>
      <c r="B12" s="375"/>
      <c r="C12" s="375"/>
      <c r="D12" s="375"/>
      <c r="E12" s="375"/>
      <c r="F12" s="375"/>
      <c r="G12" s="375"/>
      <c r="H12" s="375"/>
      <c r="I12" s="373">
        <f>SUM(I6:I11)</f>
        <v>0</v>
      </c>
    </row>
    <row r="13" spans="1:9" x14ac:dyDescent="0.25">
      <c r="A13" s="375"/>
      <c r="B13" s="375"/>
      <c r="C13" s="375"/>
      <c r="D13" s="375"/>
      <c r="E13" s="375"/>
      <c r="F13" s="375"/>
      <c r="G13" s="375"/>
      <c r="H13" s="375"/>
      <c r="I13" s="373"/>
    </row>
    <row r="14" spans="1:9" ht="15.75" x14ac:dyDescent="0.25">
      <c r="A14" s="146"/>
    </row>
    <row r="15" spans="1:9" ht="15.75" x14ac:dyDescent="0.25">
      <c r="A15" s="145" t="s">
        <v>521</v>
      </c>
    </row>
    <row r="16" spans="1:9" ht="38.25" x14ac:dyDescent="0.25">
      <c r="A16" s="64" t="s">
        <v>265</v>
      </c>
      <c r="B16" s="64" t="s">
        <v>517</v>
      </c>
      <c r="C16" s="64" t="s">
        <v>522</v>
      </c>
      <c r="D16" s="64" t="s">
        <v>518</v>
      </c>
      <c r="E16" s="64" t="s">
        <v>523</v>
      </c>
      <c r="F16" s="64" t="s">
        <v>524</v>
      </c>
      <c r="G16" s="64" t="s">
        <v>525</v>
      </c>
      <c r="H16" s="64" t="s">
        <v>272</v>
      </c>
      <c r="I16" s="64" t="s">
        <v>449</v>
      </c>
    </row>
    <row r="17" spans="1:9" x14ac:dyDescent="0.25">
      <c r="A17" s="153">
        <v>0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</row>
    <row r="18" spans="1:9" x14ac:dyDescent="0.25">
      <c r="A18" s="153">
        <v>0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</row>
    <row r="19" spans="1:9" x14ac:dyDescent="0.25">
      <c r="A19" s="153">
        <v>0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</row>
    <row r="20" spans="1:9" x14ac:dyDescent="0.25">
      <c r="A20" s="153">
        <v>0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x14ac:dyDescent="0.25">
      <c r="A21" s="153">
        <v>0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x14ac:dyDescent="0.25">
      <c r="A22" s="153">
        <v>0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x14ac:dyDescent="0.25">
      <c r="A23" s="375" t="s">
        <v>470</v>
      </c>
      <c r="B23" s="375"/>
      <c r="C23" s="375"/>
      <c r="D23" s="375"/>
      <c r="E23" s="375"/>
      <c r="F23" s="375"/>
      <c r="G23" s="375"/>
      <c r="H23" s="375"/>
      <c r="I23" s="373">
        <f>SUM(I17:I22)</f>
        <v>0</v>
      </c>
    </row>
    <row r="24" spans="1:9" x14ac:dyDescent="0.25">
      <c r="A24" s="375"/>
      <c r="B24" s="375"/>
      <c r="C24" s="375"/>
      <c r="D24" s="375"/>
      <c r="E24" s="375"/>
      <c r="F24" s="375"/>
      <c r="G24" s="375"/>
      <c r="H24" s="375"/>
      <c r="I24" s="373"/>
    </row>
  </sheetData>
  <mergeCells count="4">
    <mergeCell ref="A12:H13"/>
    <mergeCell ref="I12:I13"/>
    <mergeCell ref="A23:H24"/>
    <mergeCell ref="I23:I24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  <headerFooter>
    <oddFooter>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27"/>
  <sheetViews>
    <sheetView zoomScaleNormal="100" workbookViewId="0">
      <selection activeCell="H11" sqref="H11:H12"/>
    </sheetView>
  </sheetViews>
  <sheetFormatPr defaultRowHeight="15" x14ac:dyDescent="0.25"/>
  <cols>
    <col min="1" max="13" width="13.28515625" customWidth="1"/>
  </cols>
  <sheetData>
    <row r="1" spans="1:13" ht="15.75" x14ac:dyDescent="0.25">
      <c r="A1" s="20" t="s">
        <v>526</v>
      </c>
    </row>
    <row r="2" spans="1:13" ht="15.75" x14ac:dyDescent="0.25">
      <c r="A2" s="35"/>
    </row>
    <row r="3" spans="1:13" ht="15.75" x14ac:dyDescent="0.25">
      <c r="A3" s="35" t="s">
        <v>498</v>
      </c>
    </row>
    <row r="4" spans="1:13" ht="51" x14ac:dyDescent="0.25">
      <c r="A4" s="64" t="s">
        <v>527</v>
      </c>
      <c r="B4" s="64" t="s">
        <v>528</v>
      </c>
      <c r="C4" s="64" t="s">
        <v>529</v>
      </c>
      <c r="D4" s="64" t="s">
        <v>530</v>
      </c>
      <c r="E4" s="64" t="s">
        <v>531</v>
      </c>
      <c r="F4" s="64" t="s">
        <v>532</v>
      </c>
      <c r="G4" s="49" t="s">
        <v>533</v>
      </c>
      <c r="H4" s="64" t="s">
        <v>270</v>
      </c>
      <c r="I4" s="64" t="s">
        <v>501</v>
      </c>
      <c r="J4" s="64" t="s">
        <v>534</v>
      </c>
      <c r="K4" s="64" t="s">
        <v>535</v>
      </c>
      <c r="L4" s="64" t="s">
        <v>536</v>
      </c>
      <c r="M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3">
        <f>SUM(L5:L12)</f>
        <v>0</v>
      </c>
      <c r="M13" s="373">
        <f>SUM(M5:M12)</f>
        <v>0</v>
      </c>
    </row>
    <row r="14" spans="1:13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3"/>
      <c r="M14" s="37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63.75" x14ac:dyDescent="0.25">
      <c r="A17" s="64" t="s">
        <v>537</v>
      </c>
      <c r="B17" s="64" t="s">
        <v>528</v>
      </c>
      <c r="C17" s="64" t="s">
        <v>538</v>
      </c>
      <c r="D17" s="64" t="s">
        <v>530</v>
      </c>
      <c r="E17" s="64" t="s">
        <v>531</v>
      </c>
      <c r="F17" s="64" t="s">
        <v>271</v>
      </c>
      <c r="G17" s="64" t="s">
        <v>28</v>
      </c>
      <c r="H17" s="64" t="s">
        <v>272</v>
      </c>
      <c r="I17" s="64" t="s">
        <v>539</v>
      </c>
      <c r="J17" s="64" t="s">
        <v>506</v>
      </c>
      <c r="K17" s="64" t="s">
        <v>535</v>
      </c>
      <c r="L17" s="64" t="s">
        <v>491</v>
      </c>
      <c r="M17" s="49" t="s">
        <v>504</v>
      </c>
    </row>
    <row r="18" spans="1:13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</row>
    <row r="19" spans="1:13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  <row r="20" spans="1:13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</row>
    <row r="21" spans="1:13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</row>
    <row r="22" spans="1:13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</row>
    <row r="23" spans="1:13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</row>
    <row r="25" spans="1:13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</row>
    <row r="26" spans="1:13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3">
        <f>SUM(L18:L25)</f>
        <v>0</v>
      </c>
      <c r="M26" s="373">
        <f>SUM(M18:M25)</f>
        <v>0</v>
      </c>
    </row>
    <row r="27" spans="1:13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3"/>
      <c r="M27" s="373"/>
    </row>
  </sheetData>
  <mergeCells count="110"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27"/>
  <sheetViews>
    <sheetView zoomScaleNormal="100" workbookViewId="0">
      <selection activeCell="H16" sqref="H16"/>
    </sheetView>
  </sheetViews>
  <sheetFormatPr defaultRowHeight="15" x14ac:dyDescent="0.25"/>
  <cols>
    <col min="1" max="13" width="14.7109375" customWidth="1"/>
  </cols>
  <sheetData>
    <row r="1" spans="1:13" ht="15.75" x14ac:dyDescent="0.25">
      <c r="A1" s="20" t="s">
        <v>540</v>
      </c>
    </row>
    <row r="2" spans="1:13" ht="15.75" x14ac:dyDescent="0.25">
      <c r="A2" s="20"/>
    </row>
    <row r="3" spans="1:13" ht="15.75" x14ac:dyDescent="0.25">
      <c r="A3" s="20" t="s">
        <v>498</v>
      </c>
    </row>
    <row r="4" spans="1:13" ht="51" x14ac:dyDescent="0.25">
      <c r="A4" s="64" t="s">
        <v>537</v>
      </c>
      <c r="B4" s="64" t="s">
        <v>541</v>
      </c>
      <c r="C4" s="64" t="s">
        <v>542</v>
      </c>
      <c r="D4" s="64" t="s">
        <v>543</v>
      </c>
      <c r="E4" s="64" t="s">
        <v>531</v>
      </c>
      <c r="F4" s="64" t="s">
        <v>532</v>
      </c>
      <c r="G4" s="49" t="s">
        <v>168</v>
      </c>
      <c r="H4" s="64" t="s">
        <v>270</v>
      </c>
      <c r="I4" s="64" t="s">
        <v>484</v>
      </c>
      <c r="J4" s="64" t="s">
        <v>506</v>
      </c>
      <c r="K4" s="64" t="s">
        <v>535</v>
      </c>
      <c r="L4" s="64" t="s">
        <v>536</v>
      </c>
      <c r="M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ht="15" customHeight="1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3">
        <f>SUM(L5:L12)</f>
        <v>0</v>
      </c>
      <c r="M13" s="373">
        <f>SUM(M5:M12)</f>
        <v>0</v>
      </c>
    </row>
    <row r="14" spans="1:13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3"/>
      <c r="M14" s="373"/>
    </row>
    <row r="15" spans="1:13" ht="15.75" x14ac:dyDescent="0.25">
      <c r="A15" s="26"/>
    </row>
    <row r="16" spans="1:13" ht="15.75" x14ac:dyDescent="0.25">
      <c r="A16" s="20" t="s">
        <v>263</v>
      </c>
    </row>
    <row r="17" spans="1:13" ht="63.75" x14ac:dyDescent="0.25">
      <c r="A17" s="64" t="s">
        <v>537</v>
      </c>
      <c r="B17" s="64" t="s">
        <v>528</v>
      </c>
      <c r="C17" s="64" t="s">
        <v>542</v>
      </c>
      <c r="D17" s="64" t="s">
        <v>530</v>
      </c>
      <c r="E17" s="64" t="s">
        <v>531</v>
      </c>
      <c r="F17" s="64" t="s">
        <v>271</v>
      </c>
      <c r="G17" s="64" t="s">
        <v>525</v>
      </c>
      <c r="H17" s="64" t="s">
        <v>272</v>
      </c>
      <c r="I17" s="64" t="s">
        <v>539</v>
      </c>
      <c r="J17" s="64" t="s">
        <v>506</v>
      </c>
      <c r="K17" s="64" t="s">
        <v>502</v>
      </c>
      <c r="L17" s="64" t="s">
        <v>544</v>
      </c>
      <c r="M17" s="49" t="s">
        <v>504</v>
      </c>
    </row>
    <row r="18" spans="1:13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</row>
    <row r="19" spans="1:13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  <row r="20" spans="1:13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</row>
    <row r="21" spans="1:13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</row>
    <row r="22" spans="1:13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</row>
    <row r="23" spans="1:13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</row>
    <row r="25" spans="1:13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</row>
    <row r="26" spans="1:13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3">
        <f>SUM(L18:L25)</f>
        <v>0</v>
      </c>
      <c r="M26" s="373">
        <f>SUM(M18:M25)</f>
        <v>0</v>
      </c>
    </row>
    <row r="27" spans="1:13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3"/>
      <c r="M27" s="373"/>
    </row>
  </sheetData>
  <mergeCells count="110"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headerFooter>
    <oddFooter>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33"/>
  <sheetViews>
    <sheetView zoomScaleNormal="100" workbookViewId="0">
      <selection activeCell="M13" sqref="M13"/>
    </sheetView>
  </sheetViews>
  <sheetFormatPr defaultRowHeight="15" x14ac:dyDescent="0.25"/>
  <cols>
    <col min="1" max="1" width="15" customWidth="1"/>
    <col min="2" max="2" width="11.42578125" customWidth="1"/>
    <col min="3" max="3" width="21.85546875" customWidth="1"/>
    <col min="4" max="4" width="9.85546875" customWidth="1"/>
    <col min="5" max="6" width="13.140625" customWidth="1"/>
    <col min="7" max="7" width="17.28515625" customWidth="1"/>
    <col min="8" max="8" width="14.5703125" customWidth="1"/>
    <col min="9" max="10" width="17.28515625" customWidth="1"/>
  </cols>
  <sheetData>
    <row r="1" spans="1:10" ht="15.75" x14ac:dyDescent="0.25">
      <c r="A1" s="20" t="s">
        <v>545</v>
      </c>
    </row>
    <row r="2" spans="1:10" ht="15.75" x14ac:dyDescent="0.25">
      <c r="A2" s="20" t="s">
        <v>546</v>
      </c>
    </row>
    <row r="3" spans="1:10" ht="15.75" x14ac:dyDescent="0.25">
      <c r="A3" s="20"/>
    </row>
    <row r="4" spans="1:10" ht="15.75" x14ac:dyDescent="0.25">
      <c r="A4" s="20" t="s">
        <v>498</v>
      </c>
    </row>
    <row r="5" spans="1:10" ht="66.75" customHeight="1" x14ac:dyDescent="0.25">
      <c r="A5" s="49" t="s">
        <v>547</v>
      </c>
      <c r="B5" s="49" t="s">
        <v>548</v>
      </c>
      <c r="C5" s="49" t="s">
        <v>439</v>
      </c>
      <c r="D5" s="49" t="s">
        <v>440</v>
      </c>
      <c r="E5" s="49" t="s">
        <v>523</v>
      </c>
      <c r="F5" s="49" t="s">
        <v>549</v>
      </c>
      <c r="G5" s="64" t="s">
        <v>532</v>
      </c>
      <c r="H5" s="49" t="s">
        <v>168</v>
      </c>
      <c r="I5" s="64" t="s">
        <v>270</v>
      </c>
      <c r="J5" s="64" t="s">
        <v>449</v>
      </c>
    </row>
    <row r="6" spans="1:10" ht="17.25" customHeight="1" x14ac:dyDescent="0.25">
      <c r="A6" s="376" t="s">
        <v>442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76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76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7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76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77" t="s">
        <v>443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77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77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77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77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77" t="s">
        <v>550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77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77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77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77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77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77" t="s">
        <v>445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77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77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77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77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77" t="s">
        <v>551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77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77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</row>
    <row r="30" spans="1:10" ht="17.25" customHeight="1" x14ac:dyDescent="0.25">
      <c r="A30" s="377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7.25" customHeight="1" x14ac:dyDescent="0.25">
      <c r="A31" s="377"/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</row>
    <row r="32" spans="1:10" ht="17.25" customHeight="1" x14ac:dyDescent="0.25">
      <c r="A32" s="352" t="s">
        <v>470</v>
      </c>
      <c r="B32" s="352"/>
      <c r="C32" s="352"/>
      <c r="D32" s="352"/>
      <c r="E32" s="352"/>
      <c r="F32" s="352"/>
      <c r="G32" s="352"/>
      <c r="H32" s="352"/>
      <c r="I32" s="352"/>
      <c r="J32" s="151">
        <f>SUM(J6:J31)</f>
        <v>0</v>
      </c>
    </row>
    <row r="33" spans="1:1" ht="15.75" x14ac:dyDescent="0.25">
      <c r="A33" s="20"/>
    </row>
  </sheetData>
  <mergeCells count="6">
    <mergeCell ref="A32:I32"/>
    <mergeCell ref="A6:A10"/>
    <mergeCell ref="A11:A15"/>
    <mergeCell ref="A16:A21"/>
    <mergeCell ref="A22:A26"/>
    <mergeCell ref="A27:A31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headerFooter>
    <oddFooter>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31"/>
  <sheetViews>
    <sheetView zoomScaleNormal="100" workbookViewId="0">
      <selection activeCell="J6" sqref="J6"/>
    </sheetView>
  </sheetViews>
  <sheetFormatPr defaultRowHeight="15" x14ac:dyDescent="0.25"/>
  <cols>
    <col min="1" max="1" width="12.85546875" customWidth="1"/>
    <col min="2" max="2" width="11.7109375" customWidth="1"/>
    <col min="3" max="3" width="20.42578125" customWidth="1"/>
    <col min="4" max="4" width="9.5703125" customWidth="1"/>
    <col min="5" max="6" width="13.28515625" customWidth="1"/>
    <col min="7" max="8" width="15.85546875" customWidth="1"/>
    <col min="9" max="9" width="13.85546875" customWidth="1"/>
    <col min="10" max="10" width="15.8554687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552</v>
      </c>
      <c r="B2" s="49" t="s">
        <v>553</v>
      </c>
      <c r="C2" s="49" t="s">
        <v>439</v>
      </c>
      <c r="D2" s="49" t="s">
        <v>440</v>
      </c>
      <c r="E2" s="49" t="s">
        <v>554</v>
      </c>
      <c r="F2" s="49" t="s">
        <v>549</v>
      </c>
      <c r="G2" s="64" t="s">
        <v>524</v>
      </c>
      <c r="H2" s="64" t="s">
        <v>555</v>
      </c>
      <c r="I2" s="64" t="s">
        <v>272</v>
      </c>
      <c r="J2" s="64" t="s">
        <v>158</v>
      </c>
    </row>
    <row r="3" spans="1:10" ht="17.25" customHeight="1" x14ac:dyDescent="0.25">
      <c r="A3" s="376" t="s">
        <v>442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7.25" customHeight="1" x14ac:dyDescent="0.25">
      <c r="A4" s="376"/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</row>
    <row r="5" spans="1:10" ht="17.25" customHeight="1" x14ac:dyDescent="0.25">
      <c r="A5" s="376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</row>
    <row r="6" spans="1:10" ht="17.25" customHeight="1" x14ac:dyDescent="0.25">
      <c r="A6" s="376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76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77" t="s">
        <v>443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77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77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77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77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77" t="s">
        <v>550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77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77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77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77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77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77" t="s">
        <v>445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77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77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77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77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77" t="s">
        <v>551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77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77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77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77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52" t="s">
        <v>470</v>
      </c>
      <c r="B29" s="352"/>
      <c r="C29" s="352"/>
      <c r="D29" s="352"/>
      <c r="E29" s="352"/>
      <c r="F29" s="352"/>
      <c r="G29" s="352"/>
      <c r="H29" s="352"/>
      <c r="I29" s="352"/>
      <c r="J29" s="151">
        <f>SUM(J3:J28)</f>
        <v>0</v>
      </c>
    </row>
    <row r="30" spans="1:10" ht="15.75" x14ac:dyDescent="0.25">
      <c r="A30" s="36"/>
    </row>
    <row r="31" spans="1:10" ht="15.75" x14ac:dyDescent="0.25">
      <c r="A31" s="26"/>
    </row>
  </sheetData>
  <mergeCells count="6">
    <mergeCell ref="A29:I29"/>
    <mergeCell ref="A3:A7"/>
    <mergeCell ref="A8:A12"/>
    <mergeCell ref="A13:A18"/>
    <mergeCell ref="A19:A23"/>
    <mergeCell ref="A24:A2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  <headerFooter>
    <oddFooter>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M27"/>
  <sheetViews>
    <sheetView zoomScaleNormal="100" workbookViewId="0">
      <selection activeCell="Q13" sqref="Q13"/>
    </sheetView>
  </sheetViews>
  <sheetFormatPr defaultRowHeight="15" x14ac:dyDescent="0.25"/>
  <cols>
    <col min="1" max="1" width="11.42578125" customWidth="1"/>
    <col min="2" max="2" width="12.140625" customWidth="1"/>
    <col min="3" max="3" width="21.42578125" customWidth="1"/>
    <col min="4" max="4" width="9.85546875" customWidth="1"/>
    <col min="5" max="5" width="12.28515625" customWidth="1"/>
    <col min="6" max="8" width="13.28515625" customWidth="1"/>
    <col min="9" max="9" width="10.5703125" customWidth="1"/>
    <col min="10" max="12" width="13.28515625" customWidth="1"/>
    <col min="13" max="13" width="14.7109375" customWidth="1"/>
  </cols>
  <sheetData>
    <row r="1" spans="1:13" ht="15.75" x14ac:dyDescent="0.25">
      <c r="A1" s="141" t="s">
        <v>556</v>
      </c>
    </row>
    <row r="2" spans="1:13" ht="15.75" x14ac:dyDescent="0.25">
      <c r="A2" s="20"/>
    </row>
    <row r="3" spans="1:13" ht="15.75" x14ac:dyDescent="0.25">
      <c r="A3" s="20" t="s">
        <v>498</v>
      </c>
    </row>
    <row r="4" spans="1:13" ht="74.25" customHeight="1" x14ac:dyDescent="0.25">
      <c r="A4" s="64" t="s">
        <v>537</v>
      </c>
      <c r="B4" s="64" t="s">
        <v>557</v>
      </c>
      <c r="C4" s="64" t="s">
        <v>439</v>
      </c>
      <c r="D4" s="64" t="s">
        <v>558</v>
      </c>
      <c r="E4" s="64" t="s">
        <v>531</v>
      </c>
      <c r="F4" s="64" t="s">
        <v>532</v>
      </c>
      <c r="G4" s="49" t="s">
        <v>168</v>
      </c>
      <c r="H4" s="64" t="s">
        <v>270</v>
      </c>
      <c r="I4" s="64" t="s">
        <v>559</v>
      </c>
      <c r="J4" s="64" t="s">
        <v>506</v>
      </c>
      <c r="K4" s="64" t="s">
        <v>560</v>
      </c>
      <c r="L4" s="64" t="s">
        <v>491</v>
      </c>
      <c r="M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3">
        <f>SUM(L5:L12)</f>
        <v>0</v>
      </c>
      <c r="M13" s="373">
        <f>SUM(M5:M12)</f>
        <v>0</v>
      </c>
    </row>
    <row r="14" spans="1:13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3"/>
      <c r="M14" s="37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5" customHeight="1" x14ac:dyDescent="0.25">
      <c r="A17" s="64" t="s">
        <v>537</v>
      </c>
      <c r="B17" s="64" t="s">
        <v>557</v>
      </c>
      <c r="C17" s="64" t="s">
        <v>561</v>
      </c>
      <c r="D17" s="64" t="s">
        <v>558</v>
      </c>
      <c r="E17" s="64" t="s">
        <v>531</v>
      </c>
      <c r="F17" s="64" t="s">
        <v>271</v>
      </c>
      <c r="G17" s="64" t="s">
        <v>525</v>
      </c>
      <c r="H17" s="64" t="s">
        <v>272</v>
      </c>
      <c r="I17" s="64" t="s">
        <v>539</v>
      </c>
      <c r="J17" s="64" t="s">
        <v>506</v>
      </c>
      <c r="K17" s="64" t="s">
        <v>502</v>
      </c>
      <c r="L17" s="64" t="s">
        <v>503</v>
      </c>
      <c r="M17" s="49" t="s">
        <v>504</v>
      </c>
    </row>
    <row r="18" spans="1:13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</row>
    <row r="19" spans="1:13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  <row r="20" spans="1:13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</row>
    <row r="21" spans="1:13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</row>
    <row r="22" spans="1:13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</row>
    <row r="23" spans="1:13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</row>
    <row r="25" spans="1:13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</row>
    <row r="26" spans="1:13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3">
        <f>SUM(L18:L25)</f>
        <v>0</v>
      </c>
      <c r="M26" s="373">
        <f>SUM(M18:M25)</f>
        <v>0</v>
      </c>
    </row>
    <row r="27" spans="1:13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3"/>
      <c r="M27" s="373"/>
    </row>
  </sheetData>
  <mergeCells count="110"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27"/>
  <sheetViews>
    <sheetView zoomScaleNormal="100" workbookViewId="0">
      <selection activeCell="N17" sqref="N17"/>
    </sheetView>
  </sheetViews>
  <sheetFormatPr defaultRowHeight="15" x14ac:dyDescent="0.25"/>
  <cols>
    <col min="1" max="1" width="11.5703125" customWidth="1"/>
    <col min="2" max="2" width="12.28515625" customWidth="1"/>
    <col min="3" max="3" width="22.42578125" customWidth="1"/>
    <col min="4" max="4" width="10" customWidth="1"/>
    <col min="5" max="5" width="13" customWidth="1"/>
    <col min="6" max="9" width="14" customWidth="1"/>
    <col min="10" max="11" width="12.140625" customWidth="1"/>
    <col min="12" max="12" width="14" customWidth="1"/>
    <col min="13" max="13" width="15.28515625" customWidth="1"/>
  </cols>
  <sheetData>
    <row r="1" spans="1:13" ht="15.75" x14ac:dyDescent="0.25">
      <c r="A1" s="20" t="s">
        <v>562</v>
      </c>
    </row>
    <row r="2" spans="1:13" ht="15.75" x14ac:dyDescent="0.25">
      <c r="A2" s="20"/>
    </row>
    <row r="3" spans="1:13" ht="15.75" x14ac:dyDescent="0.25">
      <c r="A3" s="20" t="s">
        <v>498</v>
      </c>
    </row>
    <row r="4" spans="1:13" ht="74.25" customHeight="1" x14ac:dyDescent="0.25">
      <c r="A4" s="64" t="s">
        <v>537</v>
      </c>
      <c r="B4" s="64" t="s">
        <v>563</v>
      </c>
      <c r="C4" s="64" t="s">
        <v>439</v>
      </c>
      <c r="D4" s="64" t="s">
        <v>558</v>
      </c>
      <c r="E4" s="64" t="s">
        <v>531</v>
      </c>
      <c r="F4" s="64" t="s">
        <v>532</v>
      </c>
      <c r="G4" s="49" t="s">
        <v>168</v>
      </c>
      <c r="H4" s="64" t="s">
        <v>270</v>
      </c>
      <c r="I4" s="64" t="s">
        <v>559</v>
      </c>
      <c r="J4" s="64" t="s">
        <v>506</v>
      </c>
      <c r="K4" s="64" t="s">
        <v>560</v>
      </c>
      <c r="L4" s="64" t="s">
        <v>503</v>
      </c>
      <c r="M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ht="15" customHeight="1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3">
        <f>SUM(L5:L12)</f>
        <v>0</v>
      </c>
      <c r="M13" s="373">
        <f>SUM(M5:M12)</f>
        <v>0</v>
      </c>
    </row>
    <row r="14" spans="1:13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3"/>
      <c r="M14" s="373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9.5" customHeight="1" x14ac:dyDescent="0.25">
      <c r="A17" s="64" t="s">
        <v>537</v>
      </c>
      <c r="B17" s="64" t="s">
        <v>557</v>
      </c>
      <c r="C17" s="64" t="s">
        <v>564</v>
      </c>
      <c r="D17" s="64" t="s">
        <v>440</v>
      </c>
      <c r="E17" s="64" t="s">
        <v>531</v>
      </c>
      <c r="F17" s="64" t="s">
        <v>271</v>
      </c>
      <c r="G17" s="64" t="s">
        <v>525</v>
      </c>
      <c r="H17" s="64" t="s">
        <v>272</v>
      </c>
      <c r="I17" s="64" t="s">
        <v>539</v>
      </c>
      <c r="J17" s="64" t="s">
        <v>534</v>
      </c>
      <c r="K17" s="64" t="s">
        <v>502</v>
      </c>
      <c r="L17" s="64" t="s">
        <v>536</v>
      </c>
      <c r="M17" s="49" t="s">
        <v>504</v>
      </c>
    </row>
    <row r="18" spans="1:13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</row>
    <row r="19" spans="1:13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  <row r="20" spans="1:13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</row>
    <row r="21" spans="1:13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</row>
    <row r="22" spans="1:13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</row>
    <row r="23" spans="1:13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</row>
    <row r="25" spans="1:13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</row>
    <row r="26" spans="1:13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3">
        <f>SUM(L18:L25)</f>
        <v>0</v>
      </c>
      <c r="M26" s="373">
        <f>SUM(M18:M25)</f>
        <v>0</v>
      </c>
    </row>
    <row r="27" spans="1:13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3"/>
      <c r="M27" s="373"/>
    </row>
  </sheetData>
  <mergeCells count="110"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topLeftCell="A7" zoomScaleNormal="100" workbookViewId="0">
      <selection activeCell="M10" sqref="M10"/>
    </sheetView>
  </sheetViews>
  <sheetFormatPr defaultColWidth="9.140625" defaultRowHeight="15" x14ac:dyDescent="0.25"/>
  <cols>
    <col min="1" max="1" width="26.5703125" style="5" customWidth="1"/>
    <col min="2" max="2" width="16.140625" style="5" bestFit="1" customWidth="1"/>
    <col min="3" max="3" width="26.85546875" style="5" customWidth="1"/>
    <col min="4" max="4" width="24.28515625" style="5" customWidth="1"/>
    <col min="5" max="5" width="21.28515625" style="5" customWidth="1"/>
    <col min="6" max="16384" width="9.140625" style="5"/>
  </cols>
  <sheetData>
    <row r="1" spans="1:5" ht="60" customHeight="1" x14ac:dyDescent="0.25">
      <c r="A1" s="49" t="s">
        <v>670</v>
      </c>
      <c r="B1" s="217">
        <v>34004150</v>
      </c>
      <c r="C1" s="49" t="s">
        <v>671</v>
      </c>
      <c r="D1" s="49" t="s">
        <v>698</v>
      </c>
      <c r="E1" s="49">
        <v>0</v>
      </c>
    </row>
    <row r="2" spans="1:5" ht="60" customHeight="1" x14ac:dyDescent="0.25">
      <c r="A2" s="49" t="s">
        <v>686</v>
      </c>
      <c r="B2" s="217">
        <v>33944685</v>
      </c>
      <c r="C2" s="49" t="s">
        <v>687</v>
      </c>
      <c r="D2" s="49" t="s">
        <v>699</v>
      </c>
      <c r="E2" s="169">
        <v>0</v>
      </c>
    </row>
    <row r="3" spans="1:5" ht="60" customHeight="1" x14ac:dyDescent="0.25">
      <c r="A3" s="49" t="s">
        <v>668</v>
      </c>
      <c r="B3" s="217">
        <v>39087529</v>
      </c>
      <c r="C3" s="49" t="s">
        <v>669</v>
      </c>
      <c r="D3" s="49" t="s">
        <v>698</v>
      </c>
      <c r="E3" s="49">
        <v>0</v>
      </c>
    </row>
    <row r="4" spans="1:5" ht="60" customHeight="1" x14ac:dyDescent="0.25">
      <c r="A4" s="221" t="s">
        <v>658</v>
      </c>
      <c r="B4" s="217">
        <v>39268028</v>
      </c>
      <c r="C4" s="49" t="s">
        <v>659</v>
      </c>
      <c r="D4" s="49">
        <v>0</v>
      </c>
      <c r="E4" s="49">
        <v>0</v>
      </c>
    </row>
    <row r="5" spans="1:5" ht="60" customHeight="1" x14ac:dyDescent="0.25">
      <c r="A5" s="49" t="s">
        <v>393</v>
      </c>
      <c r="B5" s="217">
        <v>33916396</v>
      </c>
      <c r="C5" s="49" t="s">
        <v>394</v>
      </c>
      <c r="D5" s="49">
        <v>0</v>
      </c>
      <c r="E5" s="49">
        <v>0</v>
      </c>
    </row>
    <row r="6" spans="1:5" ht="60" customHeight="1" x14ac:dyDescent="0.25">
      <c r="A6" s="49" t="s">
        <v>391</v>
      </c>
      <c r="B6" s="217">
        <v>33916366</v>
      </c>
      <c r="C6" s="49" t="s">
        <v>392</v>
      </c>
      <c r="D6" s="49">
        <v>0</v>
      </c>
      <c r="E6" s="49">
        <v>0</v>
      </c>
    </row>
    <row r="7" spans="1:5" ht="60" customHeight="1" x14ac:dyDescent="0.25">
      <c r="A7" s="49" t="s">
        <v>370</v>
      </c>
      <c r="B7" s="217">
        <v>39269021</v>
      </c>
      <c r="C7" s="49" t="s">
        <v>363</v>
      </c>
      <c r="D7" s="49">
        <v>0</v>
      </c>
      <c r="E7" s="49" t="s">
        <v>694</v>
      </c>
    </row>
    <row r="8" spans="1:5" ht="60" customHeight="1" x14ac:dyDescent="0.25">
      <c r="A8" s="169" t="s">
        <v>428</v>
      </c>
      <c r="B8" s="216">
        <v>39321018</v>
      </c>
      <c r="C8" s="169" t="s">
        <v>367</v>
      </c>
      <c r="D8" s="49">
        <v>0</v>
      </c>
      <c r="E8" s="169" t="s">
        <v>695</v>
      </c>
    </row>
    <row r="9" spans="1:5" s="105" customFormat="1" ht="60" customHeight="1" x14ac:dyDescent="0.25">
      <c r="A9" s="49" t="s">
        <v>427</v>
      </c>
      <c r="B9" s="217">
        <v>39321023</v>
      </c>
      <c r="C9" s="49" t="s">
        <v>367</v>
      </c>
      <c r="D9" s="49">
        <v>0</v>
      </c>
      <c r="E9" s="49" t="s">
        <v>696</v>
      </c>
    </row>
    <row r="10" spans="1:5" ht="60" customHeight="1" x14ac:dyDescent="0.25">
      <c r="A10" s="49" t="s">
        <v>647</v>
      </c>
      <c r="B10" s="217">
        <v>33930394</v>
      </c>
      <c r="C10" s="49" t="s">
        <v>368</v>
      </c>
      <c r="D10" s="49">
        <v>0</v>
      </c>
      <c r="E10" s="49">
        <v>0</v>
      </c>
    </row>
    <row r="11" spans="1:5" ht="60" customHeight="1" x14ac:dyDescent="0.25">
      <c r="A11" s="49" t="s">
        <v>648</v>
      </c>
      <c r="B11" s="217">
        <v>33978396</v>
      </c>
      <c r="C11" s="49" t="s">
        <v>382</v>
      </c>
      <c r="D11" s="49">
        <v>0</v>
      </c>
      <c r="E11" s="49" t="s">
        <v>697</v>
      </c>
    </row>
    <row r="12" spans="1:5" ht="60" customHeight="1" x14ac:dyDescent="0.25">
      <c r="A12" s="49" t="s">
        <v>385</v>
      </c>
      <c r="B12" s="217">
        <v>39250686</v>
      </c>
      <c r="C12" s="49" t="s">
        <v>386</v>
      </c>
      <c r="D12" s="49">
        <v>0</v>
      </c>
      <c r="E12" s="49">
        <v>0</v>
      </c>
    </row>
    <row r="13" spans="1:5" ht="60" customHeight="1" x14ac:dyDescent="0.25">
      <c r="A13" s="223" t="s">
        <v>662</v>
      </c>
      <c r="B13" s="215">
        <v>33796462</v>
      </c>
      <c r="C13" s="106" t="s">
        <v>663</v>
      </c>
      <c r="D13" s="49" t="s">
        <v>698</v>
      </c>
      <c r="E13" s="49">
        <v>0</v>
      </c>
    </row>
    <row r="14" spans="1:5" ht="60" customHeight="1" thickBot="1" x14ac:dyDescent="0.3">
      <c r="A14" s="220" t="s">
        <v>664</v>
      </c>
      <c r="B14" s="219">
        <v>33513534</v>
      </c>
      <c r="C14" s="220" t="s">
        <v>665</v>
      </c>
      <c r="D14" s="220" t="s">
        <v>698</v>
      </c>
      <c r="E14" s="220">
        <v>0</v>
      </c>
    </row>
  </sheetData>
  <pageMargins left="0.51181102362204722" right="0.31496062992125984" top="0.49166666666666664" bottom="0.35433070866141736" header="0.31496062992125984" footer="0.31496062992125984"/>
  <pageSetup paperSize="9" scale="80" orientation="portrait" r:id="rId1"/>
  <headerFooter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I31"/>
  <sheetViews>
    <sheetView zoomScaleNormal="100" workbookViewId="0">
      <selection activeCell="A13" sqref="A13:H14"/>
    </sheetView>
  </sheetViews>
  <sheetFormatPr defaultRowHeight="15" x14ac:dyDescent="0.25"/>
  <cols>
    <col min="1" max="1" width="14.7109375" customWidth="1"/>
    <col min="2" max="2" width="18" customWidth="1"/>
    <col min="3" max="3" width="23.7109375" customWidth="1"/>
    <col min="4" max="4" width="15.5703125" customWidth="1"/>
    <col min="5" max="5" width="16" customWidth="1"/>
    <col min="6" max="6" width="20.7109375" customWidth="1"/>
    <col min="7" max="7" width="19.42578125" customWidth="1"/>
    <col min="8" max="8" width="22" customWidth="1"/>
    <col min="9" max="9" width="18.28515625" customWidth="1"/>
  </cols>
  <sheetData>
    <row r="1" spans="1:9" ht="15.75" x14ac:dyDescent="0.25">
      <c r="A1" s="141" t="s">
        <v>565</v>
      </c>
    </row>
    <row r="2" spans="1:9" ht="15.75" x14ac:dyDescent="0.25">
      <c r="A2" s="141"/>
    </row>
    <row r="3" spans="1:9" ht="15.75" x14ac:dyDescent="0.25">
      <c r="A3" s="145" t="s">
        <v>260</v>
      </c>
    </row>
    <row r="4" spans="1:9" ht="43.5" customHeight="1" x14ac:dyDescent="0.25">
      <c r="A4" s="49" t="s">
        <v>553</v>
      </c>
      <c r="B4" s="49" t="s">
        <v>448</v>
      </c>
      <c r="C4" s="49" t="s">
        <v>566</v>
      </c>
      <c r="D4" s="49" t="s">
        <v>523</v>
      </c>
      <c r="E4" s="49" t="s">
        <v>549</v>
      </c>
      <c r="F4" s="64" t="s">
        <v>532</v>
      </c>
      <c r="G4" s="49" t="s">
        <v>168</v>
      </c>
      <c r="H4" s="64" t="s">
        <v>270</v>
      </c>
      <c r="I4" s="64" t="s">
        <v>158</v>
      </c>
    </row>
    <row r="5" spans="1:9" x14ac:dyDescent="0.25">
      <c r="A5" s="354">
        <v>0</v>
      </c>
      <c r="B5" s="354">
        <v>0</v>
      </c>
      <c r="C5" s="354">
        <v>0</v>
      </c>
      <c r="D5" s="354">
        <v>0</v>
      </c>
      <c r="E5" s="354">
        <v>0</v>
      </c>
      <c r="F5" s="354">
        <v>0</v>
      </c>
      <c r="G5" s="354">
        <v>0</v>
      </c>
      <c r="H5" s="354">
        <v>0</v>
      </c>
      <c r="I5" s="354">
        <v>0</v>
      </c>
    </row>
    <row r="6" spans="1:9" x14ac:dyDescent="0.25">
      <c r="A6" s="354"/>
      <c r="B6" s="354"/>
      <c r="C6" s="354"/>
      <c r="D6" s="354"/>
      <c r="E6" s="354"/>
      <c r="F6" s="354"/>
      <c r="G6" s="354"/>
      <c r="H6" s="354"/>
      <c r="I6" s="354"/>
    </row>
    <row r="7" spans="1:9" x14ac:dyDescent="0.25">
      <c r="A7" s="354">
        <v>0</v>
      </c>
      <c r="B7" s="354">
        <v>0</v>
      </c>
      <c r="C7" s="354">
        <v>0</v>
      </c>
      <c r="D7" s="354">
        <v>0</v>
      </c>
      <c r="E7" s="354">
        <v>0</v>
      </c>
      <c r="F7" s="354">
        <v>0</v>
      </c>
      <c r="G7" s="354">
        <v>0</v>
      </c>
      <c r="H7" s="354">
        <v>0</v>
      </c>
      <c r="I7" s="354">
        <v>0</v>
      </c>
    </row>
    <row r="8" spans="1:9" x14ac:dyDescent="0.25">
      <c r="A8" s="354"/>
      <c r="B8" s="354"/>
      <c r="C8" s="354"/>
      <c r="D8" s="354"/>
      <c r="E8" s="354"/>
      <c r="F8" s="354"/>
      <c r="G8" s="354"/>
      <c r="H8" s="354"/>
      <c r="I8" s="354"/>
    </row>
    <row r="9" spans="1:9" x14ac:dyDescent="0.25">
      <c r="A9" s="354">
        <v>0</v>
      </c>
      <c r="B9" s="354">
        <v>0</v>
      </c>
      <c r="C9" s="354">
        <v>0</v>
      </c>
      <c r="D9" s="354">
        <v>0</v>
      </c>
      <c r="E9" s="354">
        <v>0</v>
      </c>
      <c r="F9" s="354">
        <v>0</v>
      </c>
      <c r="G9" s="354">
        <v>0</v>
      </c>
      <c r="H9" s="354">
        <v>0</v>
      </c>
      <c r="I9" s="354">
        <v>0</v>
      </c>
    </row>
    <row r="10" spans="1:9" x14ac:dyDescent="0.2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x14ac:dyDescent="0.25">
      <c r="A11" s="354">
        <v>0</v>
      </c>
      <c r="B11" s="354">
        <v>0</v>
      </c>
      <c r="C11" s="354">
        <v>0</v>
      </c>
      <c r="D11" s="354">
        <v>0</v>
      </c>
      <c r="E11" s="354">
        <v>0</v>
      </c>
      <c r="F11" s="354">
        <v>0</v>
      </c>
      <c r="G11" s="354">
        <v>0</v>
      </c>
      <c r="H11" s="354">
        <v>0</v>
      </c>
      <c r="I11" s="354">
        <v>0</v>
      </c>
    </row>
    <row r="12" spans="1:9" x14ac:dyDescent="0.25">
      <c r="A12" s="354"/>
      <c r="B12" s="354"/>
      <c r="C12" s="354"/>
      <c r="D12" s="354"/>
      <c r="E12" s="354"/>
      <c r="F12" s="354"/>
      <c r="G12" s="354"/>
      <c r="H12" s="354"/>
      <c r="I12" s="354"/>
    </row>
    <row r="13" spans="1:9" x14ac:dyDescent="0.25">
      <c r="A13" s="378" t="s">
        <v>470</v>
      </c>
      <c r="B13" s="378"/>
      <c r="C13" s="378"/>
      <c r="D13" s="378"/>
      <c r="E13" s="378"/>
      <c r="F13" s="378"/>
      <c r="G13" s="378"/>
      <c r="H13" s="378"/>
      <c r="I13" s="373">
        <f>SUM(I5:I12)</f>
        <v>0</v>
      </c>
    </row>
    <row r="14" spans="1:9" x14ac:dyDescent="0.25">
      <c r="A14" s="378"/>
      <c r="B14" s="378"/>
      <c r="C14" s="378"/>
      <c r="D14" s="378"/>
      <c r="E14" s="378"/>
      <c r="F14" s="378"/>
      <c r="G14" s="378"/>
      <c r="H14" s="378"/>
      <c r="I14" s="373"/>
    </row>
    <row r="15" spans="1:9" x14ac:dyDescent="0.25">
      <c r="A15" s="147"/>
    </row>
    <row r="16" spans="1:9" ht="15.75" x14ac:dyDescent="0.25">
      <c r="A16" s="35" t="s">
        <v>263</v>
      </c>
    </row>
    <row r="17" spans="1:9" ht="51.75" customHeight="1" x14ac:dyDescent="0.25">
      <c r="A17" s="49" t="s">
        <v>548</v>
      </c>
      <c r="B17" s="49" t="s">
        <v>448</v>
      </c>
      <c r="C17" s="49" t="s">
        <v>566</v>
      </c>
      <c r="D17" s="49" t="s">
        <v>523</v>
      </c>
      <c r="E17" s="49" t="s">
        <v>549</v>
      </c>
      <c r="F17" s="64" t="s">
        <v>524</v>
      </c>
      <c r="G17" s="64" t="s">
        <v>28</v>
      </c>
      <c r="H17" s="64" t="s">
        <v>567</v>
      </c>
      <c r="I17" s="64" t="s">
        <v>158</v>
      </c>
    </row>
    <row r="18" spans="1:9" x14ac:dyDescent="0.25">
      <c r="A18" s="354">
        <v>0</v>
      </c>
      <c r="B18" s="354">
        <v>0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</row>
    <row r="19" spans="1:9" x14ac:dyDescent="0.25">
      <c r="A19" s="354"/>
      <c r="B19" s="354"/>
      <c r="C19" s="354"/>
      <c r="D19" s="354"/>
      <c r="E19" s="354"/>
      <c r="F19" s="354"/>
      <c r="G19" s="354"/>
      <c r="H19" s="354"/>
      <c r="I19" s="354"/>
    </row>
    <row r="20" spans="1:9" x14ac:dyDescent="0.25">
      <c r="A20" s="354">
        <v>0</v>
      </c>
      <c r="B20" s="354">
        <v>0</v>
      </c>
      <c r="C20" s="354">
        <v>0</v>
      </c>
      <c r="D20" s="354">
        <v>0</v>
      </c>
      <c r="E20" s="354">
        <v>0</v>
      </c>
      <c r="F20" s="354">
        <v>0</v>
      </c>
      <c r="G20" s="354">
        <v>0</v>
      </c>
      <c r="H20" s="354">
        <v>0</v>
      </c>
      <c r="I20" s="354">
        <v>0</v>
      </c>
    </row>
    <row r="21" spans="1:9" x14ac:dyDescent="0.25">
      <c r="A21" s="354"/>
      <c r="B21" s="354"/>
      <c r="C21" s="354"/>
      <c r="D21" s="354"/>
      <c r="E21" s="354"/>
      <c r="F21" s="354"/>
      <c r="G21" s="354"/>
      <c r="H21" s="354"/>
      <c r="I21" s="354"/>
    </row>
    <row r="22" spans="1:9" x14ac:dyDescent="0.25">
      <c r="A22" s="354">
        <v>0</v>
      </c>
      <c r="B22" s="354">
        <v>0</v>
      </c>
      <c r="C22" s="354">
        <v>0</v>
      </c>
      <c r="D22" s="354">
        <v>0</v>
      </c>
      <c r="E22" s="354">
        <v>0</v>
      </c>
      <c r="F22" s="354">
        <v>0</v>
      </c>
      <c r="G22" s="354">
        <v>0</v>
      </c>
      <c r="H22" s="354">
        <v>0</v>
      </c>
      <c r="I22" s="354">
        <v>0</v>
      </c>
    </row>
    <row r="23" spans="1:9" x14ac:dyDescent="0.25">
      <c r="A23" s="354"/>
      <c r="B23" s="354"/>
      <c r="C23" s="354"/>
      <c r="D23" s="354"/>
      <c r="E23" s="354"/>
      <c r="F23" s="354"/>
      <c r="G23" s="354"/>
      <c r="H23" s="354"/>
      <c r="I23" s="354"/>
    </row>
    <row r="24" spans="1:9" x14ac:dyDescent="0.25">
      <c r="A24" s="354">
        <v>0</v>
      </c>
      <c r="B24" s="354">
        <v>0</v>
      </c>
      <c r="C24" s="354">
        <v>0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</row>
    <row r="25" spans="1:9" x14ac:dyDescent="0.25">
      <c r="A25" s="354"/>
      <c r="B25" s="354"/>
      <c r="C25" s="354"/>
      <c r="D25" s="354"/>
      <c r="E25" s="354"/>
      <c r="F25" s="354"/>
      <c r="G25" s="354"/>
      <c r="H25" s="354"/>
      <c r="I25" s="354"/>
    </row>
    <row r="26" spans="1:9" ht="15" customHeight="1" x14ac:dyDescent="0.25">
      <c r="A26" s="378" t="s">
        <v>470</v>
      </c>
      <c r="B26" s="378"/>
      <c r="C26" s="378"/>
      <c r="D26" s="378"/>
      <c r="E26" s="378"/>
      <c r="F26" s="378"/>
      <c r="G26" s="378"/>
      <c r="H26" s="378"/>
      <c r="I26" s="373">
        <f>SUM(I18:I25)</f>
        <v>0</v>
      </c>
    </row>
    <row r="27" spans="1:9" x14ac:dyDescent="0.25">
      <c r="A27" s="378"/>
      <c r="B27" s="378"/>
      <c r="C27" s="378"/>
      <c r="D27" s="378"/>
      <c r="E27" s="378"/>
      <c r="F27" s="378"/>
      <c r="G27" s="378"/>
      <c r="H27" s="378"/>
      <c r="I27" s="373"/>
    </row>
    <row r="28" spans="1:9" x14ac:dyDescent="0.25">
      <c r="A28" s="148"/>
    </row>
    <row r="29" spans="1:9" ht="30" customHeight="1" x14ac:dyDescent="0.25">
      <c r="A29" s="379" t="s">
        <v>568</v>
      </c>
      <c r="B29" s="379"/>
      <c r="C29" s="379"/>
      <c r="D29" s="379"/>
      <c r="E29" s="379"/>
      <c r="F29" s="379"/>
      <c r="G29" s="379"/>
      <c r="H29" s="379"/>
      <c r="I29" s="379"/>
    </row>
    <row r="30" spans="1:9" ht="15" customHeight="1" x14ac:dyDescent="0.25"/>
    <row r="31" spans="1:9" ht="15" customHeight="1" x14ac:dyDescent="0.25"/>
  </sheetData>
  <mergeCells count="77"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8:A19"/>
    <mergeCell ref="B18:B19"/>
    <mergeCell ref="C18:C19"/>
    <mergeCell ref="I11:I12"/>
    <mergeCell ref="A13:H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D18:D19"/>
    <mergeCell ref="E18:E19"/>
    <mergeCell ref="A20:A21"/>
    <mergeCell ref="B20:B21"/>
    <mergeCell ref="C20:C21"/>
    <mergeCell ref="D20:D21"/>
    <mergeCell ref="E20:E21"/>
    <mergeCell ref="G22:G23"/>
    <mergeCell ref="H22:H23"/>
    <mergeCell ref="I22:I23"/>
    <mergeCell ref="F18:F19"/>
    <mergeCell ref="G18:G19"/>
    <mergeCell ref="H18:H19"/>
    <mergeCell ref="I18:I19"/>
    <mergeCell ref="F20:F21"/>
    <mergeCell ref="G20:G21"/>
    <mergeCell ref="H20:H21"/>
    <mergeCell ref="I20:I21"/>
    <mergeCell ref="F22:F23"/>
    <mergeCell ref="A22:A23"/>
    <mergeCell ref="B22:B23"/>
    <mergeCell ref="C22:C23"/>
    <mergeCell ref="D22:D23"/>
    <mergeCell ref="E22:E23"/>
    <mergeCell ref="H24:H25"/>
    <mergeCell ref="I24:I25"/>
    <mergeCell ref="A26:H27"/>
    <mergeCell ref="I26:I27"/>
    <mergeCell ref="A29:I29"/>
    <mergeCell ref="F24:F25"/>
    <mergeCell ref="G24:G25"/>
    <mergeCell ref="A24:A25"/>
    <mergeCell ref="B24:B25"/>
    <mergeCell ref="C24:C25"/>
    <mergeCell ref="D24:D25"/>
    <mergeCell ref="E24:E25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headerFooter>
    <oddFooter>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26"/>
  <sheetViews>
    <sheetView zoomScaleNormal="100" workbookViewId="0">
      <selection activeCell="F9" sqref="F9:F10"/>
    </sheetView>
  </sheetViews>
  <sheetFormatPr defaultRowHeight="15" x14ac:dyDescent="0.25"/>
  <cols>
    <col min="1" max="11" width="13.42578125" customWidth="1"/>
    <col min="12" max="12" width="14.7109375" customWidth="1"/>
  </cols>
  <sheetData>
    <row r="1" spans="1:13" ht="24.75" customHeight="1" x14ac:dyDescent="0.25">
      <c r="A1" s="149" t="s">
        <v>569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x14ac:dyDescent="0.25">
      <c r="A2" s="143" t="s">
        <v>570</v>
      </c>
    </row>
    <row r="3" spans="1:13" ht="15.75" x14ac:dyDescent="0.25">
      <c r="A3" s="20" t="s">
        <v>498</v>
      </c>
    </row>
    <row r="4" spans="1:13" ht="51" x14ac:dyDescent="0.25">
      <c r="A4" s="64" t="s">
        <v>537</v>
      </c>
      <c r="B4" s="49" t="s">
        <v>448</v>
      </c>
      <c r="C4" s="49" t="s">
        <v>566</v>
      </c>
      <c r="D4" s="64" t="s">
        <v>531</v>
      </c>
      <c r="E4" s="64" t="s">
        <v>532</v>
      </c>
      <c r="F4" s="49" t="s">
        <v>168</v>
      </c>
      <c r="G4" s="64" t="s">
        <v>270</v>
      </c>
      <c r="H4" s="64" t="s">
        <v>539</v>
      </c>
      <c r="I4" s="64" t="s">
        <v>506</v>
      </c>
      <c r="J4" s="64" t="s">
        <v>502</v>
      </c>
      <c r="K4" s="64" t="s">
        <v>571</v>
      </c>
      <c r="L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</row>
    <row r="13" spans="1:13" ht="28.5" customHeight="1" x14ac:dyDescent="0.25">
      <c r="A13" s="368" t="s">
        <v>493</v>
      </c>
      <c r="B13" s="368"/>
      <c r="C13" s="368"/>
      <c r="D13" s="368"/>
      <c r="E13" s="368"/>
      <c r="F13" s="368"/>
      <c r="G13" s="368"/>
      <c r="H13" s="368"/>
      <c r="I13" s="368"/>
      <c r="J13" s="368"/>
      <c r="K13" s="153">
        <f>SUM(K5:K12)</f>
        <v>0</v>
      </c>
      <c r="L13" s="153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537</v>
      </c>
      <c r="B17" s="49" t="s">
        <v>448</v>
      </c>
      <c r="C17" s="49" t="s">
        <v>566</v>
      </c>
      <c r="D17" s="64" t="s">
        <v>531</v>
      </c>
      <c r="E17" s="64" t="s">
        <v>524</v>
      </c>
      <c r="F17" s="64" t="s">
        <v>572</v>
      </c>
      <c r="G17" s="64" t="s">
        <v>272</v>
      </c>
      <c r="H17" s="64" t="s">
        <v>539</v>
      </c>
      <c r="I17" s="64" t="s">
        <v>506</v>
      </c>
      <c r="J17" s="64" t="s">
        <v>502</v>
      </c>
      <c r="K17" s="64" t="s">
        <v>571</v>
      </c>
      <c r="L17" s="49" t="s">
        <v>504</v>
      </c>
    </row>
    <row r="18" spans="1:12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12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</row>
    <row r="21" spans="1:12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</row>
    <row r="22" spans="1:12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</row>
    <row r="23" spans="1:12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</row>
    <row r="25" spans="1:12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 ht="28.5" customHeight="1" x14ac:dyDescent="0.25">
      <c r="A26" s="368" t="s">
        <v>493</v>
      </c>
      <c r="B26" s="368"/>
      <c r="C26" s="368"/>
      <c r="D26" s="368"/>
      <c r="E26" s="368"/>
      <c r="F26" s="368"/>
      <c r="G26" s="368"/>
      <c r="H26" s="368"/>
      <c r="I26" s="368"/>
      <c r="J26" s="368"/>
      <c r="K26" s="153">
        <f>SUM(K18:K25)</f>
        <v>0</v>
      </c>
      <c r="L26" s="153">
        <f>SUM(L18:L25)</f>
        <v>0</v>
      </c>
    </row>
  </sheetData>
  <mergeCells count="98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H20:H21"/>
    <mergeCell ref="I20:I21"/>
    <mergeCell ref="J20:J21"/>
    <mergeCell ref="K20:K21"/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26"/>
  <sheetViews>
    <sheetView topLeftCell="A4" zoomScaleNormal="100" workbookViewId="0">
      <selection activeCell="A17" sqref="A17:L26"/>
    </sheetView>
  </sheetViews>
  <sheetFormatPr defaultRowHeight="15" x14ac:dyDescent="0.25"/>
  <cols>
    <col min="1" max="9" width="13.85546875" customWidth="1"/>
    <col min="10" max="10" width="11.7109375" customWidth="1"/>
    <col min="11" max="11" width="13.85546875" customWidth="1"/>
    <col min="12" max="12" width="16.85546875" customWidth="1"/>
  </cols>
  <sheetData>
    <row r="1" spans="1:13" ht="15.75" x14ac:dyDescent="0.25">
      <c r="A1" s="20" t="s">
        <v>573</v>
      </c>
    </row>
    <row r="2" spans="1:13" ht="15.75" x14ac:dyDescent="0.25">
      <c r="A2" s="20"/>
    </row>
    <row r="3" spans="1:13" ht="15.75" x14ac:dyDescent="0.25">
      <c r="A3" s="20" t="s">
        <v>498</v>
      </c>
    </row>
    <row r="4" spans="1:13" ht="51" x14ac:dyDescent="0.25">
      <c r="A4" s="64" t="s">
        <v>537</v>
      </c>
      <c r="B4" s="49" t="s">
        <v>448</v>
      </c>
      <c r="C4" s="49" t="s">
        <v>566</v>
      </c>
      <c r="D4" s="64" t="s">
        <v>531</v>
      </c>
      <c r="E4" s="64" t="s">
        <v>532</v>
      </c>
      <c r="F4" s="49" t="s">
        <v>168</v>
      </c>
      <c r="G4" s="64" t="s">
        <v>270</v>
      </c>
      <c r="H4" s="64" t="s">
        <v>539</v>
      </c>
      <c r="I4" s="64" t="s">
        <v>506</v>
      </c>
      <c r="J4" s="64" t="s">
        <v>502</v>
      </c>
      <c r="K4" s="64" t="s">
        <v>571</v>
      </c>
      <c r="L4" s="49" t="s">
        <v>504</v>
      </c>
    </row>
    <row r="5" spans="1:13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</row>
    <row r="6" spans="1:13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3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</row>
    <row r="8" spans="1:13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3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</row>
    <row r="10" spans="1:13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3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</row>
    <row r="12" spans="1:13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</row>
    <row r="13" spans="1:13" ht="28.5" customHeight="1" x14ac:dyDescent="0.25">
      <c r="A13" s="368" t="s">
        <v>493</v>
      </c>
      <c r="B13" s="368"/>
      <c r="C13" s="368"/>
      <c r="D13" s="368"/>
      <c r="E13" s="368"/>
      <c r="F13" s="368"/>
      <c r="G13" s="368"/>
      <c r="H13" s="368"/>
      <c r="I13" s="368"/>
      <c r="J13" s="368"/>
      <c r="K13" s="153">
        <f>SUM(K5:K12)</f>
        <v>0</v>
      </c>
      <c r="L13" s="153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537</v>
      </c>
      <c r="B17" s="49" t="s">
        <v>448</v>
      </c>
      <c r="C17" s="49" t="s">
        <v>566</v>
      </c>
      <c r="D17" s="64" t="s">
        <v>531</v>
      </c>
      <c r="E17" s="64" t="s">
        <v>524</v>
      </c>
      <c r="F17" s="64" t="s">
        <v>572</v>
      </c>
      <c r="G17" s="64" t="s">
        <v>272</v>
      </c>
      <c r="H17" s="64" t="s">
        <v>539</v>
      </c>
      <c r="I17" s="64" t="s">
        <v>506</v>
      </c>
      <c r="J17" s="64" t="s">
        <v>502</v>
      </c>
      <c r="K17" s="64" t="s">
        <v>571</v>
      </c>
      <c r="L17" s="49" t="s">
        <v>504</v>
      </c>
    </row>
    <row r="18" spans="1:12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12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</row>
    <row r="21" spans="1:12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</row>
    <row r="22" spans="1:12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</row>
    <row r="23" spans="1:12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</row>
    <row r="25" spans="1:12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 ht="28.5" customHeight="1" x14ac:dyDescent="0.25">
      <c r="A26" s="368" t="s">
        <v>493</v>
      </c>
      <c r="B26" s="368"/>
      <c r="C26" s="368"/>
      <c r="D26" s="368"/>
      <c r="E26" s="368"/>
      <c r="F26" s="368"/>
      <c r="G26" s="368"/>
      <c r="H26" s="368"/>
      <c r="I26" s="368"/>
      <c r="J26" s="368"/>
      <c r="K26" s="153">
        <f>SUM(K18:K25)</f>
        <v>0</v>
      </c>
      <c r="L26" s="153">
        <f>SUM(L18:L25)</f>
        <v>0</v>
      </c>
    </row>
  </sheetData>
  <mergeCells count="98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H20:H21"/>
    <mergeCell ref="I20:I21"/>
    <mergeCell ref="J20:J21"/>
    <mergeCell ref="K20:K21"/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Footer>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23"/>
  <sheetViews>
    <sheetView zoomScaleNormal="100" workbookViewId="0">
      <selection activeCell="G3" sqref="G3"/>
    </sheetView>
  </sheetViews>
  <sheetFormatPr defaultRowHeight="15" x14ac:dyDescent="0.25"/>
  <cols>
    <col min="1" max="1" width="24" customWidth="1"/>
    <col min="2" max="3" width="16.7109375" customWidth="1"/>
    <col min="4" max="4" width="11.5703125" customWidth="1"/>
    <col min="5" max="5" width="13.28515625" customWidth="1"/>
    <col min="6" max="6" width="12.140625" customWidth="1"/>
    <col min="7" max="10" width="16.7109375" customWidth="1"/>
  </cols>
  <sheetData>
    <row r="1" spans="1:14" ht="15.75" x14ac:dyDescent="0.25">
      <c r="A1" s="20" t="s">
        <v>574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0" t="s">
        <v>575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43"/>
    </row>
    <row r="4" spans="1:14" ht="15.75" x14ac:dyDescent="0.25">
      <c r="A4" s="39" t="s">
        <v>576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38.25" x14ac:dyDescent="0.25">
      <c r="A5" s="49" t="s">
        <v>149</v>
      </c>
      <c r="B5" s="49" t="s">
        <v>454</v>
      </c>
      <c r="C5" s="49" t="s">
        <v>566</v>
      </c>
      <c r="D5" s="49" t="s">
        <v>577</v>
      </c>
      <c r="E5" s="49" t="s">
        <v>578</v>
      </c>
      <c r="F5" s="49" t="s">
        <v>549</v>
      </c>
      <c r="G5" s="64" t="s">
        <v>532</v>
      </c>
      <c r="H5" s="49" t="s">
        <v>579</v>
      </c>
      <c r="I5" s="49" t="s">
        <v>580</v>
      </c>
      <c r="J5" s="64" t="s">
        <v>449</v>
      </c>
    </row>
    <row r="6" spans="1:14" ht="22.5" customHeight="1" x14ac:dyDescent="0.25">
      <c r="A6" s="341" t="s">
        <v>581</v>
      </c>
      <c r="B6" s="151">
        <v>0</v>
      </c>
      <c r="C6" s="151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</row>
    <row r="7" spans="1:14" ht="22.5" customHeight="1" x14ac:dyDescent="0.25">
      <c r="A7" s="341"/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</row>
    <row r="8" spans="1:14" ht="22.5" customHeight="1" x14ac:dyDescent="0.25">
      <c r="A8" s="341"/>
      <c r="B8" s="151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</row>
    <row r="9" spans="1:14" ht="22.5" customHeight="1" x14ac:dyDescent="0.25">
      <c r="A9" s="352" t="s">
        <v>582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</row>
    <row r="10" spans="1:14" ht="22.5" customHeight="1" x14ac:dyDescent="0.25">
      <c r="A10" s="352"/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</row>
    <row r="11" spans="1:14" ht="22.5" customHeight="1" x14ac:dyDescent="0.25">
      <c r="A11" s="352" t="s">
        <v>583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</row>
    <row r="12" spans="1:14" ht="22.5" customHeight="1" x14ac:dyDescent="0.25">
      <c r="A12" s="352"/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</row>
    <row r="13" spans="1:14" ht="22.5" customHeight="1" x14ac:dyDescent="0.25">
      <c r="A13" s="352"/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</row>
    <row r="14" spans="1:14" ht="22.5" customHeight="1" x14ac:dyDescent="0.25">
      <c r="A14" s="352"/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</row>
    <row r="15" spans="1:14" ht="22.5" customHeight="1" x14ac:dyDescent="0.25">
      <c r="A15" s="352" t="s">
        <v>461</v>
      </c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</row>
    <row r="16" spans="1:14" ht="22.5" customHeight="1" x14ac:dyDescent="0.25">
      <c r="A16" s="352"/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</row>
    <row r="17" spans="1:10" ht="22.5" customHeight="1" x14ac:dyDescent="0.25">
      <c r="A17" s="352"/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</row>
    <row r="18" spans="1:10" ht="22.5" customHeight="1" x14ac:dyDescent="0.25">
      <c r="A18" s="352"/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</row>
    <row r="19" spans="1:10" ht="22.5" customHeight="1" x14ac:dyDescent="0.25">
      <c r="A19" s="352" t="s">
        <v>584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</row>
    <row r="20" spans="1:10" ht="22.5" customHeight="1" x14ac:dyDescent="0.25">
      <c r="A20" s="352"/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</row>
    <row r="21" spans="1:10" ht="22.5" customHeight="1" x14ac:dyDescent="0.25">
      <c r="A21" s="352"/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</row>
    <row r="22" spans="1:10" ht="22.5" customHeight="1" x14ac:dyDescent="0.25">
      <c r="A22" s="352"/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</row>
    <row r="23" spans="1:10" ht="22.5" customHeight="1" x14ac:dyDescent="0.25">
      <c r="A23" s="352" t="s">
        <v>154</v>
      </c>
      <c r="B23" s="352"/>
      <c r="C23" s="352"/>
      <c r="D23" s="352"/>
      <c r="E23" s="352"/>
      <c r="F23" s="352"/>
      <c r="G23" s="352"/>
      <c r="H23" s="352"/>
      <c r="I23" s="352"/>
      <c r="J23" s="151">
        <f>SUM(J6:J22)</f>
        <v>0</v>
      </c>
    </row>
  </sheetData>
  <mergeCells count="6">
    <mergeCell ref="A23:I23"/>
    <mergeCell ref="A6:A8"/>
    <mergeCell ref="A9:A10"/>
    <mergeCell ref="A11:A14"/>
    <mergeCell ref="A15:A18"/>
    <mergeCell ref="A19:A22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headerFooter>
    <oddFooter>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20"/>
  <sheetViews>
    <sheetView zoomScaleNormal="100" workbookViewId="0">
      <selection activeCell="N21" sqref="N21"/>
    </sheetView>
  </sheetViews>
  <sheetFormatPr defaultRowHeight="15" x14ac:dyDescent="0.25"/>
  <cols>
    <col min="1" max="1" width="22.28515625" customWidth="1"/>
    <col min="2" max="2" width="14.42578125" customWidth="1"/>
    <col min="3" max="3" width="17.42578125" customWidth="1"/>
    <col min="4" max="6" width="12.5703125" customWidth="1"/>
    <col min="7" max="7" width="14.28515625" customWidth="1"/>
    <col min="8" max="8" width="14.7109375" customWidth="1"/>
    <col min="9" max="9" width="14.42578125" customWidth="1"/>
    <col min="10" max="10" width="15.2851562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149</v>
      </c>
      <c r="B2" s="49" t="s">
        <v>454</v>
      </c>
      <c r="C2" s="49" t="s">
        <v>566</v>
      </c>
      <c r="D2" s="49" t="s">
        <v>577</v>
      </c>
      <c r="E2" s="49" t="s">
        <v>578</v>
      </c>
      <c r="F2" s="49" t="s">
        <v>549</v>
      </c>
      <c r="G2" s="64" t="s">
        <v>271</v>
      </c>
      <c r="H2" s="64" t="s">
        <v>525</v>
      </c>
      <c r="I2" s="64" t="s">
        <v>272</v>
      </c>
      <c r="J2" s="64" t="s">
        <v>449</v>
      </c>
    </row>
    <row r="3" spans="1:10" ht="22.5" customHeight="1" x14ac:dyDescent="0.25">
      <c r="A3" s="341" t="s">
        <v>581</v>
      </c>
      <c r="B3" s="151">
        <v>0</v>
      </c>
      <c r="C3" s="151">
        <v>0</v>
      </c>
      <c r="D3" s="151">
        <v>0</v>
      </c>
      <c r="E3" s="151">
        <v>0</v>
      </c>
      <c r="F3" s="151">
        <v>0</v>
      </c>
      <c r="G3" s="151">
        <v>0</v>
      </c>
      <c r="H3" s="151">
        <v>0</v>
      </c>
      <c r="I3" s="151">
        <v>0</v>
      </c>
      <c r="J3" s="151">
        <v>0</v>
      </c>
    </row>
    <row r="4" spans="1:10" ht="22.5" customHeight="1" x14ac:dyDescent="0.25">
      <c r="A4" s="341"/>
      <c r="B4" s="151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</row>
    <row r="5" spans="1:10" ht="22.5" customHeight="1" x14ac:dyDescent="0.25">
      <c r="A5" s="341"/>
      <c r="B5" s="151">
        <v>0</v>
      </c>
      <c r="C5" s="151">
        <v>0</v>
      </c>
      <c r="D5" s="151">
        <v>0</v>
      </c>
      <c r="E5" s="151">
        <v>0</v>
      </c>
      <c r="F5" s="151">
        <v>0</v>
      </c>
      <c r="G5" s="151">
        <v>0</v>
      </c>
      <c r="H5" s="151">
        <v>0</v>
      </c>
      <c r="I5" s="151">
        <v>0</v>
      </c>
      <c r="J5" s="151">
        <v>0</v>
      </c>
    </row>
    <row r="6" spans="1:10" ht="22.5" customHeight="1" x14ac:dyDescent="0.25">
      <c r="A6" s="352" t="s">
        <v>582</v>
      </c>
      <c r="B6" s="151">
        <v>0</v>
      </c>
      <c r="C6" s="151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</row>
    <row r="7" spans="1:10" ht="22.5" customHeight="1" x14ac:dyDescent="0.25">
      <c r="A7" s="352"/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</row>
    <row r="8" spans="1:10" ht="22.5" customHeight="1" x14ac:dyDescent="0.25">
      <c r="A8" s="352" t="s">
        <v>583</v>
      </c>
      <c r="B8" s="151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</row>
    <row r="9" spans="1:10" ht="22.5" customHeight="1" x14ac:dyDescent="0.25">
      <c r="A9" s="352"/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</row>
    <row r="10" spans="1:10" ht="22.5" customHeight="1" x14ac:dyDescent="0.25">
      <c r="A10" s="352"/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</row>
    <row r="11" spans="1:10" ht="22.5" customHeight="1" x14ac:dyDescent="0.25">
      <c r="A11" s="352"/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</row>
    <row r="12" spans="1:10" ht="22.5" customHeight="1" x14ac:dyDescent="0.25">
      <c r="A12" s="352" t="s">
        <v>461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</row>
    <row r="13" spans="1:10" ht="22.5" customHeight="1" x14ac:dyDescent="0.25">
      <c r="A13" s="352"/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</row>
    <row r="14" spans="1:10" ht="22.5" customHeight="1" x14ac:dyDescent="0.25">
      <c r="A14" s="352"/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</row>
    <row r="15" spans="1:10" ht="22.5" customHeight="1" x14ac:dyDescent="0.25">
      <c r="A15" s="352"/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</row>
    <row r="16" spans="1:10" ht="22.5" customHeight="1" x14ac:dyDescent="0.25">
      <c r="A16" s="352" t="s">
        <v>584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</row>
    <row r="17" spans="1:10" ht="22.5" customHeight="1" x14ac:dyDescent="0.25">
      <c r="A17" s="352"/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</row>
    <row r="18" spans="1:10" ht="22.5" customHeight="1" x14ac:dyDescent="0.25">
      <c r="A18" s="352"/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</row>
    <row r="19" spans="1:10" ht="22.5" customHeight="1" x14ac:dyDescent="0.25">
      <c r="A19" s="352"/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</row>
    <row r="20" spans="1:10" ht="22.5" customHeight="1" x14ac:dyDescent="0.25">
      <c r="A20" s="352" t="s">
        <v>154</v>
      </c>
      <c r="B20" s="352"/>
      <c r="C20" s="352"/>
      <c r="D20" s="352"/>
      <c r="E20" s="352"/>
      <c r="F20" s="352"/>
      <c r="G20" s="352"/>
      <c r="H20" s="352"/>
      <c r="I20" s="352"/>
      <c r="J20" s="151">
        <f>SUM(J3:J19)</f>
        <v>0</v>
      </c>
    </row>
  </sheetData>
  <mergeCells count="6">
    <mergeCell ref="A20:I20"/>
    <mergeCell ref="A3:A5"/>
    <mergeCell ref="A6:A7"/>
    <mergeCell ref="A8:A11"/>
    <mergeCell ref="A12:A15"/>
    <mergeCell ref="A16:A19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headerFooter>
    <oddFooter>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" customWidth="1"/>
    <col min="12" max="12" width="15.85546875" customWidth="1"/>
  </cols>
  <sheetData>
    <row r="1" spans="1:12" ht="15.75" x14ac:dyDescent="0.25">
      <c r="A1" s="26" t="s">
        <v>585</v>
      </c>
    </row>
    <row r="2" spans="1:12" ht="15.75" x14ac:dyDescent="0.25">
      <c r="A2" s="20"/>
    </row>
    <row r="3" spans="1:12" ht="15.75" x14ac:dyDescent="0.25">
      <c r="A3" s="20" t="s">
        <v>498</v>
      </c>
    </row>
    <row r="4" spans="1:12" ht="51" x14ac:dyDescent="0.25">
      <c r="A4" s="64" t="s">
        <v>586</v>
      </c>
      <c r="B4" s="64" t="s">
        <v>587</v>
      </c>
      <c r="C4" s="64" t="s">
        <v>588</v>
      </c>
      <c r="D4" s="64" t="s">
        <v>589</v>
      </c>
      <c r="E4" s="64" t="s">
        <v>532</v>
      </c>
      <c r="F4" s="49" t="s">
        <v>168</v>
      </c>
      <c r="G4" s="64" t="s">
        <v>270</v>
      </c>
      <c r="H4" s="64" t="s">
        <v>590</v>
      </c>
      <c r="I4" s="64" t="s">
        <v>511</v>
      </c>
      <c r="J4" s="64" t="s">
        <v>591</v>
      </c>
      <c r="K4" s="64" t="s">
        <v>592</v>
      </c>
      <c r="L4" s="49" t="s">
        <v>504</v>
      </c>
    </row>
    <row r="5" spans="1:12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</row>
    <row r="6" spans="1:12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2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</row>
    <row r="8" spans="1:12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2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</row>
    <row r="10" spans="1:12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</row>
    <row r="12" spans="1:12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</row>
    <row r="13" spans="1:12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3">
        <f>SUM(K5:K12)</f>
        <v>0</v>
      </c>
      <c r="L13" s="373">
        <f>SUM(L5:L12)</f>
        <v>0</v>
      </c>
    </row>
    <row r="14" spans="1:12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3"/>
      <c r="L14" s="373"/>
    </row>
    <row r="15" spans="1:12" ht="15.75" x14ac:dyDescent="0.25">
      <c r="A15" s="20"/>
    </row>
    <row r="16" spans="1:12" ht="15.75" x14ac:dyDescent="0.25">
      <c r="A16" s="20" t="s">
        <v>263</v>
      </c>
    </row>
    <row r="17" spans="1:12" ht="63.75" x14ac:dyDescent="0.25">
      <c r="A17" s="64" t="s">
        <v>586</v>
      </c>
      <c r="B17" s="64" t="s">
        <v>587</v>
      </c>
      <c r="C17" s="64" t="s">
        <v>588</v>
      </c>
      <c r="D17" s="64" t="s">
        <v>589</v>
      </c>
      <c r="E17" s="64" t="s">
        <v>271</v>
      </c>
      <c r="F17" s="64" t="s">
        <v>525</v>
      </c>
      <c r="G17" s="64" t="s">
        <v>272</v>
      </c>
      <c r="H17" s="64" t="s">
        <v>539</v>
      </c>
      <c r="I17" s="64" t="s">
        <v>511</v>
      </c>
      <c r="J17" s="64" t="s">
        <v>502</v>
      </c>
      <c r="K17" s="64" t="s">
        <v>503</v>
      </c>
      <c r="L17" s="49" t="s">
        <v>504</v>
      </c>
    </row>
    <row r="18" spans="1:12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12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</row>
    <row r="21" spans="1:12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</row>
    <row r="22" spans="1:12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</row>
    <row r="23" spans="1:12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</row>
    <row r="25" spans="1:12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3">
        <f>SUM(K18:K25)</f>
        <v>0</v>
      </c>
      <c r="L26" s="373">
        <f>SUM(L18:L25)</f>
        <v>0</v>
      </c>
    </row>
    <row r="27" spans="1:12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3"/>
      <c r="L27" s="373"/>
    </row>
  </sheetData>
  <mergeCells count="102"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headerFooter>
    <oddFooter>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.28515625" customWidth="1"/>
    <col min="12" max="12" width="15.5703125" customWidth="1"/>
    <col min="13" max="13" width="13.28515625" customWidth="1"/>
  </cols>
  <sheetData>
    <row r="1" spans="1:12" ht="15.75" x14ac:dyDescent="0.25">
      <c r="A1" s="26" t="s">
        <v>593</v>
      </c>
    </row>
    <row r="2" spans="1:12" ht="15.75" x14ac:dyDescent="0.25">
      <c r="A2" s="20"/>
    </row>
    <row r="3" spans="1:12" ht="15.75" x14ac:dyDescent="0.25">
      <c r="A3" s="20" t="s">
        <v>498</v>
      </c>
    </row>
    <row r="4" spans="1:12" ht="51" x14ac:dyDescent="0.25">
      <c r="A4" s="64" t="s">
        <v>586</v>
      </c>
      <c r="B4" s="64" t="s">
        <v>587</v>
      </c>
      <c r="C4" s="64" t="s">
        <v>588</v>
      </c>
      <c r="D4" s="64" t="s">
        <v>589</v>
      </c>
      <c r="E4" s="64" t="s">
        <v>532</v>
      </c>
      <c r="F4" s="49" t="s">
        <v>168</v>
      </c>
      <c r="G4" s="64" t="s">
        <v>270</v>
      </c>
      <c r="H4" s="64" t="s">
        <v>559</v>
      </c>
      <c r="I4" s="64" t="s">
        <v>594</v>
      </c>
      <c r="J4" s="64" t="s">
        <v>595</v>
      </c>
      <c r="K4" s="64" t="s">
        <v>592</v>
      </c>
      <c r="L4" s="49" t="s">
        <v>504</v>
      </c>
    </row>
    <row r="5" spans="1:12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</row>
    <row r="6" spans="1:12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2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</row>
    <row r="8" spans="1:12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2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</row>
    <row r="10" spans="1:12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</row>
    <row r="12" spans="1:12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</row>
    <row r="13" spans="1:12" ht="15" customHeight="1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3">
        <f>SUM(K5:K12)</f>
        <v>0</v>
      </c>
      <c r="L13" s="373">
        <f>SUM(L5:L12)</f>
        <v>0</v>
      </c>
    </row>
    <row r="14" spans="1:12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3"/>
      <c r="L14" s="373"/>
    </row>
    <row r="15" spans="1:12" ht="15.75" x14ac:dyDescent="0.25">
      <c r="A15" s="36"/>
    </row>
    <row r="16" spans="1:12" ht="15.75" x14ac:dyDescent="0.25">
      <c r="A16" s="20" t="s">
        <v>263</v>
      </c>
    </row>
    <row r="17" spans="1:12" ht="63.75" x14ac:dyDescent="0.25">
      <c r="A17" s="64" t="s">
        <v>586</v>
      </c>
      <c r="B17" s="64" t="s">
        <v>587</v>
      </c>
      <c r="C17" s="64" t="s">
        <v>596</v>
      </c>
      <c r="D17" s="64" t="s">
        <v>589</v>
      </c>
      <c r="E17" s="64" t="s">
        <v>271</v>
      </c>
      <c r="F17" s="64" t="s">
        <v>525</v>
      </c>
      <c r="G17" s="64" t="s">
        <v>272</v>
      </c>
      <c r="H17" s="64" t="s">
        <v>559</v>
      </c>
      <c r="I17" s="64" t="s">
        <v>594</v>
      </c>
      <c r="J17" s="64" t="s">
        <v>595</v>
      </c>
      <c r="K17" s="64" t="s">
        <v>503</v>
      </c>
      <c r="L17" s="49" t="s">
        <v>504</v>
      </c>
    </row>
    <row r="18" spans="1:12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12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</row>
    <row r="21" spans="1:12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</row>
    <row r="22" spans="1:12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</row>
    <row r="23" spans="1:12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</row>
    <row r="25" spans="1:12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3">
        <f>SUM(K18:K25)</f>
        <v>0</v>
      </c>
      <c r="L26" s="373">
        <f>SUM(L18:L25)</f>
        <v>0</v>
      </c>
    </row>
    <row r="27" spans="1:12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3"/>
      <c r="L27" s="373"/>
    </row>
  </sheetData>
  <mergeCells count="102"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28"/>
  <sheetViews>
    <sheetView zoomScaleNormal="100" workbookViewId="0">
      <selection activeCell="A18" sqref="A18:J28"/>
    </sheetView>
  </sheetViews>
  <sheetFormatPr defaultRowHeight="15" x14ac:dyDescent="0.25"/>
  <cols>
    <col min="1" max="8" width="14.7109375" customWidth="1"/>
    <col min="9" max="9" width="13.7109375" customWidth="1"/>
    <col min="10" max="10" width="16.140625" customWidth="1"/>
  </cols>
  <sheetData>
    <row r="1" spans="1:10" ht="15.75" x14ac:dyDescent="0.25">
      <c r="A1" s="20" t="s">
        <v>597</v>
      </c>
    </row>
    <row r="2" spans="1:10" ht="15.75" x14ac:dyDescent="0.25">
      <c r="A2" s="20" t="s">
        <v>598</v>
      </c>
    </row>
    <row r="3" spans="1:10" ht="15.75" x14ac:dyDescent="0.25">
      <c r="A3" s="20"/>
    </row>
    <row r="4" spans="1:10" ht="15.75" x14ac:dyDescent="0.25">
      <c r="A4" s="20" t="s">
        <v>498</v>
      </c>
    </row>
    <row r="5" spans="1:10" ht="51" x14ac:dyDescent="0.25">
      <c r="A5" s="49" t="s">
        <v>599</v>
      </c>
      <c r="B5" s="49" t="s">
        <v>464</v>
      </c>
      <c r="C5" s="49" t="s">
        <v>465</v>
      </c>
      <c r="D5" s="49" t="s">
        <v>466</v>
      </c>
      <c r="E5" s="49" t="s">
        <v>1</v>
      </c>
      <c r="F5" s="49" t="s">
        <v>600</v>
      </c>
      <c r="G5" s="49" t="s">
        <v>532</v>
      </c>
      <c r="H5" s="49" t="s">
        <v>168</v>
      </c>
      <c r="I5" s="49" t="s">
        <v>601</v>
      </c>
      <c r="J5" s="49" t="s">
        <v>602</v>
      </c>
    </row>
    <row r="6" spans="1:10" x14ac:dyDescent="0.25">
      <c r="A6" s="380">
        <v>0</v>
      </c>
      <c r="B6" s="380">
        <v>0</v>
      </c>
      <c r="C6" s="380">
        <v>0</v>
      </c>
      <c r="D6" s="380">
        <v>0</v>
      </c>
      <c r="E6" s="380">
        <v>0</v>
      </c>
      <c r="F6" s="380">
        <v>0</v>
      </c>
      <c r="G6" s="380">
        <v>0</v>
      </c>
      <c r="H6" s="380">
        <v>0</v>
      </c>
      <c r="I6" s="380">
        <v>0</v>
      </c>
      <c r="J6" s="380">
        <v>0</v>
      </c>
    </row>
    <row r="7" spans="1:10" x14ac:dyDescent="0.25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0" ht="15" customHeight="1" x14ac:dyDescent="0.25">
      <c r="A8" s="380">
        <v>0</v>
      </c>
      <c r="B8" s="380">
        <v>0</v>
      </c>
      <c r="C8" s="380">
        <v>0</v>
      </c>
      <c r="D8" s="380">
        <v>0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80">
        <v>0</v>
      </c>
    </row>
    <row r="9" spans="1:10" ht="15.75" customHeight="1" x14ac:dyDescent="0.25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0" ht="15" customHeight="1" x14ac:dyDescent="0.25">
      <c r="A10" s="380">
        <v>0</v>
      </c>
      <c r="B10" s="380">
        <v>0</v>
      </c>
      <c r="C10" s="380">
        <v>0</v>
      </c>
      <c r="D10" s="380">
        <v>0</v>
      </c>
      <c r="E10" s="380">
        <v>0</v>
      </c>
      <c r="F10" s="380">
        <v>0</v>
      </c>
      <c r="G10" s="380">
        <v>0</v>
      </c>
      <c r="H10" s="380">
        <v>0</v>
      </c>
      <c r="I10" s="380">
        <v>0</v>
      </c>
      <c r="J10" s="380">
        <v>0</v>
      </c>
    </row>
    <row r="11" spans="1:10" ht="15.75" customHeight="1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</row>
    <row r="12" spans="1:10" ht="15" customHeight="1" x14ac:dyDescent="0.25">
      <c r="A12" s="380">
        <v>0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</row>
    <row r="13" spans="1:10" ht="15.75" customHeight="1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</row>
    <row r="14" spans="1:10" x14ac:dyDescent="0.25">
      <c r="A14" s="374" t="s">
        <v>470</v>
      </c>
      <c r="B14" s="374"/>
      <c r="C14" s="374"/>
      <c r="D14" s="374"/>
      <c r="E14" s="374"/>
      <c r="F14" s="374"/>
      <c r="G14" s="374"/>
      <c r="H14" s="374"/>
      <c r="I14" s="374"/>
      <c r="J14" s="354">
        <f>SUM(J6:J13)</f>
        <v>0</v>
      </c>
    </row>
    <row r="15" spans="1:10" x14ac:dyDescent="0.25">
      <c r="A15" s="374"/>
      <c r="B15" s="374"/>
      <c r="C15" s="374"/>
      <c r="D15" s="374"/>
      <c r="E15" s="374"/>
      <c r="F15" s="374"/>
      <c r="G15" s="374"/>
      <c r="H15" s="374"/>
      <c r="I15" s="374"/>
      <c r="J15" s="354"/>
    </row>
    <row r="16" spans="1:10" x14ac:dyDescent="0.25">
      <c r="A16" s="34"/>
    </row>
    <row r="17" spans="1:10" ht="15.75" x14ac:dyDescent="0.25">
      <c r="A17" s="20" t="s">
        <v>263</v>
      </c>
    </row>
    <row r="18" spans="1:10" ht="59.25" customHeight="1" x14ac:dyDescent="0.25">
      <c r="A18" s="49" t="s">
        <v>603</v>
      </c>
      <c r="B18" s="49" t="s">
        <v>464</v>
      </c>
      <c r="C18" s="49" t="s">
        <v>465</v>
      </c>
      <c r="D18" s="49" t="s">
        <v>466</v>
      </c>
      <c r="E18" s="49" t="s">
        <v>1</v>
      </c>
      <c r="F18" s="49" t="s">
        <v>604</v>
      </c>
      <c r="G18" s="49" t="s">
        <v>271</v>
      </c>
      <c r="H18" s="64" t="s">
        <v>28</v>
      </c>
      <c r="I18" s="49" t="s">
        <v>567</v>
      </c>
      <c r="J18" s="49" t="s">
        <v>605</v>
      </c>
    </row>
    <row r="19" spans="1:10" ht="15" customHeight="1" x14ac:dyDescent="0.25">
      <c r="A19" s="380">
        <v>0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0">
        <v>0</v>
      </c>
      <c r="J19" s="380">
        <v>0</v>
      </c>
    </row>
    <row r="20" spans="1:10" ht="15.75" customHeight="1" x14ac:dyDescent="0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</row>
    <row r="21" spans="1:10" ht="15" customHeight="1" x14ac:dyDescent="0.25">
      <c r="A21" s="380">
        <v>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0">
        <v>0</v>
      </c>
      <c r="J21" s="380">
        <v>0</v>
      </c>
    </row>
    <row r="22" spans="1:10" ht="15.75" customHeight="1" x14ac:dyDescent="0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</row>
    <row r="23" spans="1:10" ht="15" customHeight="1" x14ac:dyDescent="0.25">
      <c r="A23" s="380">
        <v>0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</row>
    <row r="24" spans="1:10" ht="15.75" customHeight="1" x14ac:dyDescent="0.25">
      <c r="A24" s="380"/>
      <c r="B24" s="380"/>
      <c r="C24" s="380"/>
      <c r="D24" s="380"/>
      <c r="E24" s="380"/>
      <c r="F24" s="380"/>
      <c r="G24" s="380"/>
      <c r="H24" s="380"/>
      <c r="I24" s="380"/>
      <c r="J24" s="380"/>
    </row>
    <row r="25" spans="1:10" ht="15" customHeight="1" x14ac:dyDescent="0.25">
      <c r="A25" s="380">
        <v>0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0">
        <v>0</v>
      </c>
      <c r="J25" s="380">
        <v>0</v>
      </c>
    </row>
    <row r="26" spans="1:10" ht="15.75" customHeight="1" x14ac:dyDescent="0.25">
      <c r="A26" s="380"/>
      <c r="B26" s="380"/>
      <c r="C26" s="380"/>
      <c r="D26" s="380"/>
      <c r="E26" s="380"/>
      <c r="F26" s="380"/>
      <c r="G26" s="380"/>
      <c r="H26" s="380"/>
      <c r="I26" s="380"/>
      <c r="J26" s="380"/>
    </row>
    <row r="27" spans="1:10" ht="15" customHeight="1" x14ac:dyDescent="0.25">
      <c r="A27" s="374" t="s">
        <v>470</v>
      </c>
      <c r="B27" s="374"/>
      <c r="C27" s="374"/>
      <c r="D27" s="374"/>
      <c r="E27" s="374"/>
      <c r="F27" s="374"/>
      <c r="G27" s="374"/>
      <c r="H27" s="374"/>
      <c r="I27" s="374"/>
      <c r="J27" s="354">
        <f>SUM(J19:J26)</f>
        <v>0</v>
      </c>
    </row>
    <row r="28" spans="1:10" x14ac:dyDescent="0.25">
      <c r="A28" s="374"/>
      <c r="B28" s="374"/>
      <c r="C28" s="374"/>
      <c r="D28" s="374"/>
      <c r="E28" s="374"/>
      <c r="F28" s="374"/>
      <c r="G28" s="374"/>
      <c r="H28" s="374"/>
      <c r="I28" s="374"/>
      <c r="J28" s="354"/>
    </row>
  </sheetData>
  <mergeCells count="84"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J14:J15"/>
    <mergeCell ref="G19:G20"/>
    <mergeCell ref="H19:H20"/>
    <mergeCell ref="I19:I20"/>
    <mergeCell ref="J19:J20"/>
    <mergeCell ref="E21:E22"/>
    <mergeCell ref="A14:I15"/>
    <mergeCell ref="F19:F20"/>
    <mergeCell ref="A19:A20"/>
    <mergeCell ref="B19:B20"/>
    <mergeCell ref="C19:C20"/>
    <mergeCell ref="D19:D20"/>
    <mergeCell ref="E19:E20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A21:A22"/>
    <mergeCell ref="B21:B22"/>
    <mergeCell ref="C21:C22"/>
    <mergeCell ref="D21:D22"/>
    <mergeCell ref="A27:I28"/>
    <mergeCell ref="J27:J28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Footer>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10" customWidth="1"/>
    <col min="2" max="2" width="8.28515625" customWidth="1"/>
    <col min="3" max="3" width="10.42578125" customWidth="1"/>
    <col min="4" max="4" width="12" customWidth="1"/>
    <col min="5" max="5" width="10.140625" customWidth="1"/>
    <col min="6" max="6" width="12" customWidth="1"/>
    <col min="7" max="9" width="14" customWidth="1"/>
    <col min="10" max="10" width="11.42578125" customWidth="1"/>
    <col min="11" max="11" width="13" customWidth="1"/>
    <col min="12" max="13" width="14" customWidth="1"/>
    <col min="14" max="14" width="16.28515625" customWidth="1"/>
  </cols>
  <sheetData>
    <row r="1" spans="1:14" ht="15.75" x14ac:dyDescent="0.25">
      <c r="A1" s="20" t="s">
        <v>606</v>
      </c>
    </row>
    <row r="2" spans="1:14" ht="15.75" x14ac:dyDescent="0.25">
      <c r="A2" s="20" t="s">
        <v>570</v>
      </c>
    </row>
    <row r="3" spans="1:14" ht="15.75" x14ac:dyDescent="0.25">
      <c r="A3" s="20" t="s">
        <v>498</v>
      </c>
    </row>
    <row r="4" spans="1:14" ht="60" customHeight="1" x14ac:dyDescent="0.25">
      <c r="A4" s="64" t="s">
        <v>607</v>
      </c>
      <c r="B4" s="64" t="s">
        <v>608</v>
      </c>
      <c r="C4" s="64" t="s">
        <v>465</v>
      </c>
      <c r="D4" s="64" t="s">
        <v>466</v>
      </c>
      <c r="E4" s="64" t="s">
        <v>1</v>
      </c>
      <c r="F4" s="64" t="s">
        <v>609</v>
      </c>
      <c r="G4" s="64" t="s">
        <v>532</v>
      </c>
      <c r="H4" s="49" t="s">
        <v>168</v>
      </c>
      <c r="I4" s="64" t="s">
        <v>270</v>
      </c>
      <c r="J4" s="64" t="s">
        <v>484</v>
      </c>
      <c r="K4" s="64" t="s">
        <v>506</v>
      </c>
      <c r="L4" s="64" t="s">
        <v>591</v>
      </c>
      <c r="M4" s="64" t="s">
        <v>592</v>
      </c>
      <c r="N4" s="49" t="s">
        <v>504</v>
      </c>
    </row>
    <row r="5" spans="1:14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  <c r="N5" s="373">
        <v>0</v>
      </c>
    </row>
    <row r="6" spans="1:14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</row>
    <row r="7" spans="1:14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  <c r="N7" s="373">
        <v>0</v>
      </c>
    </row>
    <row r="8" spans="1:14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4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  <c r="N9" s="373">
        <v>0</v>
      </c>
    </row>
    <row r="10" spans="1:14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</row>
    <row r="11" spans="1:14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  <c r="N11" s="373">
        <v>0</v>
      </c>
    </row>
    <row r="12" spans="1:14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</row>
    <row r="13" spans="1:14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3">
        <f>SUM(M5:M12)</f>
        <v>0</v>
      </c>
      <c r="N13" s="373">
        <f>SUM(N5:N12)</f>
        <v>0</v>
      </c>
    </row>
    <row r="14" spans="1:14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3"/>
      <c r="N14" s="373"/>
    </row>
    <row r="15" spans="1:14" ht="15.75" x14ac:dyDescent="0.25">
      <c r="A15" s="26"/>
    </row>
    <row r="16" spans="1:14" ht="15.75" x14ac:dyDescent="0.25">
      <c r="A16" s="20" t="s">
        <v>263</v>
      </c>
    </row>
    <row r="17" spans="1:14" ht="66" customHeight="1" x14ac:dyDescent="0.25">
      <c r="A17" s="64" t="s">
        <v>610</v>
      </c>
      <c r="B17" s="64" t="s">
        <v>464</v>
      </c>
      <c r="C17" s="64" t="s">
        <v>465</v>
      </c>
      <c r="D17" s="64" t="s">
        <v>466</v>
      </c>
      <c r="E17" s="64" t="s">
        <v>1</v>
      </c>
      <c r="F17" s="64" t="s">
        <v>609</v>
      </c>
      <c r="G17" s="64" t="s">
        <v>611</v>
      </c>
      <c r="H17" s="64" t="s">
        <v>525</v>
      </c>
      <c r="I17" s="64" t="s">
        <v>272</v>
      </c>
      <c r="J17" s="64" t="s">
        <v>484</v>
      </c>
      <c r="K17" s="64" t="s">
        <v>594</v>
      </c>
      <c r="L17" s="160" t="s">
        <v>502</v>
      </c>
      <c r="M17" s="64" t="s">
        <v>592</v>
      </c>
      <c r="N17" s="49" t="s">
        <v>504</v>
      </c>
    </row>
    <row r="18" spans="1:14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  <c r="N18" s="373">
        <v>0</v>
      </c>
    </row>
    <row r="19" spans="1:14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</row>
    <row r="20" spans="1:14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  <c r="N20" s="373">
        <v>0</v>
      </c>
    </row>
    <row r="21" spans="1:14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1:14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  <c r="N22" s="373">
        <v>0</v>
      </c>
    </row>
    <row r="23" spans="1:14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</row>
    <row r="24" spans="1:14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  <c r="N24" s="373">
        <v>0</v>
      </c>
    </row>
    <row r="25" spans="1:14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</row>
    <row r="26" spans="1:14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3">
        <f>SUM(M18:M25)</f>
        <v>0</v>
      </c>
      <c r="N26" s="373">
        <f>SUM(N18:N25)</f>
        <v>0</v>
      </c>
    </row>
    <row r="27" spans="1:14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3"/>
      <c r="N27" s="373"/>
    </row>
  </sheetData>
  <mergeCells count="118"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9.85546875" customWidth="1"/>
    <col min="2" max="2" width="9.140625" customWidth="1"/>
    <col min="3" max="4" width="11.85546875" customWidth="1"/>
    <col min="5" max="5" width="9.28515625" customWidth="1"/>
    <col min="6" max="6" width="13.85546875" customWidth="1"/>
    <col min="7" max="7" width="14.42578125" customWidth="1"/>
    <col min="8" max="14" width="13.85546875" customWidth="1"/>
  </cols>
  <sheetData>
    <row r="1" spans="1:14" ht="15.75" x14ac:dyDescent="0.25">
      <c r="A1" s="26" t="s">
        <v>612</v>
      </c>
    </row>
    <row r="2" spans="1:14" ht="15.75" x14ac:dyDescent="0.25">
      <c r="A2" s="20" t="s">
        <v>570</v>
      </c>
    </row>
    <row r="3" spans="1:14" ht="15.75" x14ac:dyDescent="0.25">
      <c r="A3" s="20" t="s">
        <v>498</v>
      </c>
    </row>
    <row r="4" spans="1:14" ht="51" x14ac:dyDescent="0.25">
      <c r="A4" s="64" t="s">
        <v>607</v>
      </c>
      <c r="B4" s="64" t="s">
        <v>608</v>
      </c>
      <c r="C4" s="64" t="s">
        <v>465</v>
      </c>
      <c r="D4" s="64" t="s">
        <v>466</v>
      </c>
      <c r="E4" s="64" t="s">
        <v>613</v>
      </c>
      <c r="F4" s="64" t="s">
        <v>609</v>
      </c>
      <c r="G4" s="64" t="s">
        <v>532</v>
      </c>
      <c r="H4" s="64" t="s">
        <v>614</v>
      </c>
      <c r="I4" s="64" t="s">
        <v>270</v>
      </c>
      <c r="J4" s="64" t="s">
        <v>484</v>
      </c>
      <c r="K4" s="64" t="s">
        <v>506</v>
      </c>
      <c r="L4" s="64" t="s">
        <v>591</v>
      </c>
      <c r="M4" s="64" t="s">
        <v>592</v>
      </c>
      <c r="N4" s="49" t="s">
        <v>504</v>
      </c>
    </row>
    <row r="5" spans="1:14" x14ac:dyDescent="0.25">
      <c r="A5" s="373">
        <v>0</v>
      </c>
      <c r="B5" s="373">
        <v>0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0</v>
      </c>
      <c r="I5" s="373">
        <v>0</v>
      </c>
      <c r="J5" s="373">
        <v>0</v>
      </c>
      <c r="K5" s="373">
        <v>0</v>
      </c>
      <c r="L5" s="373">
        <v>0</v>
      </c>
      <c r="M5" s="373">
        <v>0</v>
      </c>
      <c r="N5" s="373">
        <v>0</v>
      </c>
    </row>
    <row r="6" spans="1:14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</row>
    <row r="7" spans="1:14" x14ac:dyDescent="0.25">
      <c r="A7" s="373">
        <v>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  <c r="N7" s="373">
        <v>0</v>
      </c>
    </row>
    <row r="8" spans="1:14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4" x14ac:dyDescent="0.25">
      <c r="A9" s="373">
        <v>0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  <c r="N9" s="373">
        <v>0</v>
      </c>
    </row>
    <row r="10" spans="1:14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</row>
    <row r="11" spans="1:14" x14ac:dyDescent="0.25">
      <c r="A11" s="373">
        <v>0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  <c r="N11" s="373">
        <v>0</v>
      </c>
    </row>
    <row r="12" spans="1:14" x14ac:dyDescent="0.2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</row>
    <row r="13" spans="1:14" ht="15" customHeight="1" x14ac:dyDescent="0.25">
      <c r="A13" s="370" t="s">
        <v>493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3">
        <f>SUM(M5:M12)</f>
        <v>0</v>
      </c>
      <c r="N13" s="373">
        <f>SUM(N5:N12)</f>
        <v>0</v>
      </c>
    </row>
    <row r="14" spans="1:14" x14ac:dyDescent="0.2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3"/>
      <c r="N14" s="373"/>
    </row>
    <row r="15" spans="1:14" ht="15.75" x14ac:dyDescent="0.25">
      <c r="A15" s="20"/>
    </row>
    <row r="16" spans="1:14" ht="15.75" x14ac:dyDescent="0.25">
      <c r="A16" s="20" t="s">
        <v>263</v>
      </c>
    </row>
    <row r="17" spans="1:14" ht="63.75" x14ac:dyDescent="0.25">
      <c r="A17" s="64" t="s">
        <v>610</v>
      </c>
      <c r="B17" s="64" t="s">
        <v>464</v>
      </c>
      <c r="C17" s="64" t="s">
        <v>465</v>
      </c>
      <c r="D17" s="64" t="s">
        <v>466</v>
      </c>
      <c r="E17" s="64" t="s">
        <v>613</v>
      </c>
      <c r="F17" s="64" t="s">
        <v>609</v>
      </c>
      <c r="G17" s="64" t="s">
        <v>611</v>
      </c>
      <c r="H17" s="64" t="s">
        <v>525</v>
      </c>
      <c r="I17" s="64" t="s">
        <v>272</v>
      </c>
      <c r="J17" s="64" t="s">
        <v>484</v>
      </c>
      <c r="K17" s="64" t="s">
        <v>594</v>
      </c>
      <c r="L17" s="64" t="s">
        <v>591</v>
      </c>
      <c r="M17" s="64" t="s">
        <v>592</v>
      </c>
      <c r="N17" s="49" t="s">
        <v>504</v>
      </c>
    </row>
    <row r="18" spans="1:14" x14ac:dyDescent="0.25">
      <c r="A18" s="373">
        <v>0</v>
      </c>
      <c r="B18" s="373">
        <v>0</v>
      </c>
      <c r="C18" s="373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  <c r="N18" s="373">
        <v>0</v>
      </c>
    </row>
    <row r="19" spans="1:14" x14ac:dyDescent="0.25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</row>
    <row r="20" spans="1:14" x14ac:dyDescent="0.25">
      <c r="A20" s="373">
        <v>0</v>
      </c>
      <c r="B20" s="373">
        <v>0</v>
      </c>
      <c r="C20" s="373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  <c r="N20" s="373">
        <v>0</v>
      </c>
    </row>
    <row r="21" spans="1:14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1:14" x14ac:dyDescent="0.25">
      <c r="A22" s="373">
        <v>0</v>
      </c>
      <c r="B22" s="373">
        <v>0</v>
      </c>
      <c r="C22" s="373">
        <v>0</v>
      </c>
      <c r="D22" s="373">
        <v>0</v>
      </c>
      <c r="E22" s="373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373">
        <v>0</v>
      </c>
      <c r="M22" s="373">
        <v>0</v>
      </c>
      <c r="N22" s="373">
        <v>0</v>
      </c>
    </row>
    <row r="23" spans="1:14" x14ac:dyDescent="0.25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</row>
    <row r="24" spans="1:14" x14ac:dyDescent="0.25">
      <c r="A24" s="373">
        <v>0</v>
      </c>
      <c r="B24" s="373">
        <v>0</v>
      </c>
      <c r="C24" s="373">
        <v>0</v>
      </c>
      <c r="D24" s="373">
        <v>0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  <c r="N24" s="373">
        <v>0</v>
      </c>
    </row>
    <row r="25" spans="1:14" x14ac:dyDescent="0.25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</row>
    <row r="26" spans="1:14" ht="15" customHeight="1" x14ac:dyDescent="0.25">
      <c r="A26" s="370" t="s">
        <v>493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3">
        <f>SUM(M18:M25)</f>
        <v>0</v>
      </c>
      <c r="N26" s="373">
        <f>SUM(N18:N25)</f>
        <v>0</v>
      </c>
    </row>
    <row r="27" spans="1:14" x14ac:dyDescent="0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3"/>
      <c r="N27" s="373"/>
    </row>
  </sheetData>
  <mergeCells count="118"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C33"/>
  <sheetViews>
    <sheetView topLeftCell="A13" zoomScaleNormal="100" workbookViewId="0">
      <selection activeCell="E25" sqref="E25"/>
    </sheetView>
  </sheetViews>
  <sheetFormatPr defaultColWidth="9.140625" defaultRowHeight="15" x14ac:dyDescent="0.25"/>
  <cols>
    <col min="1" max="1" width="50.7109375" style="5" customWidth="1"/>
    <col min="2" max="2" width="14.5703125" style="103" customWidth="1"/>
    <col min="3" max="3" width="26" style="103" customWidth="1"/>
    <col min="4" max="16384" width="9.140625" style="5"/>
  </cols>
  <sheetData>
    <row r="1" spans="1:3" ht="33" customHeight="1" x14ac:dyDescent="0.25">
      <c r="A1" s="333" t="s">
        <v>352</v>
      </c>
      <c r="B1" s="333"/>
      <c r="C1" s="333"/>
    </row>
    <row r="2" spans="1:3" ht="30.75" customHeight="1" x14ac:dyDescent="0.25">
      <c r="A2" s="97" t="s">
        <v>29</v>
      </c>
      <c r="B2" s="97" t="s">
        <v>30</v>
      </c>
      <c r="C2" s="97" t="s">
        <v>63</v>
      </c>
    </row>
    <row r="3" spans="1:3" ht="31.5" customHeight="1" x14ac:dyDescent="0.25">
      <c r="A3" s="75" t="s">
        <v>397</v>
      </c>
      <c r="B3" s="61" t="s">
        <v>64</v>
      </c>
      <c r="C3" s="97">
        <v>0</v>
      </c>
    </row>
    <row r="4" spans="1:3" ht="18" customHeight="1" x14ac:dyDescent="0.25">
      <c r="A4" s="76" t="s">
        <v>34</v>
      </c>
      <c r="B4" s="97" t="s">
        <v>35</v>
      </c>
      <c r="C4" s="97">
        <v>0</v>
      </c>
    </row>
    <row r="5" spans="1:3" ht="30" customHeight="1" x14ac:dyDescent="0.25">
      <c r="A5" s="77" t="s">
        <v>353</v>
      </c>
      <c r="B5" s="97" t="s">
        <v>36</v>
      </c>
      <c r="C5" s="97">
        <v>0</v>
      </c>
    </row>
    <row r="6" spans="1:3" ht="18" customHeight="1" x14ac:dyDescent="0.25">
      <c r="A6" s="78" t="s">
        <v>37</v>
      </c>
      <c r="B6" s="97" t="s">
        <v>38</v>
      </c>
      <c r="C6" s="97">
        <v>0</v>
      </c>
    </row>
    <row r="7" spans="1:3" ht="18" customHeight="1" x14ac:dyDescent="0.25">
      <c r="A7" s="78" t="s">
        <v>39</v>
      </c>
      <c r="B7" s="97" t="s">
        <v>40</v>
      </c>
      <c r="C7" s="97">
        <v>0</v>
      </c>
    </row>
    <row r="8" spans="1:3" ht="28.5" customHeight="1" x14ac:dyDescent="0.25">
      <c r="A8" s="76" t="s">
        <v>41</v>
      </c>
      <c r="B8" s="97" t="s">
        <v>42</v>
      </c>
      <c r="C8" s="97">
        <v>0</v>
      </c>
    </row>
    <row r="9" spans="1:3" ht="18" customHeight="1" x14ac:dyDescent="0.25">
      <c r="A9" s="76" t="s">
        <v>43</v>
      </c>
      <c r="B9" s="97" t="s">
        <v>44</v>
      </c>
      <c r="C9" s="97">
        <v>0</v>
      </c>
    </row>
    <row r="10" spans="1:3" ht="30" customHeight="1" x14ac:dyDescent="0.25">
      <c r="A10" s="75" t="s">
        <v>398</v>
      </c>
      <c r="B10" s="61" t="s">
        <v>65</v>
      </c>
      <c r="C10" s="87">
        <f>C11</f>
        <v>117651.45</v>
      </c>
    </row>
    <row r="11" spans="1:3" ht="30.75" customHeight="1" x14ac:dyDescent="0.25">
      <c r="A11" s="76" t="s">
        <v>45</v>
      </c>
      <c r="B11" s="97" t="s">
        <v>46</v>
      </c>
      <c r="C11" s="88">
        <f>'8'!C18</f>
        <v>117651.45</v>
      </c>
    </row>
    <row r="12" spans="1:3" ht="30" customHeight="1" x14ac:dyDescent="0.25">
      <c r="A12" s="79" t="s">
        <v>399</v>
      </c>
      <c r="B12" s="97" t="s">
        <v>47</v>
      </c>
      <c r="C12" s="97">
        <v>0</v>
      </c>
    </row>
    <row r="13" spans="1:3" ht="18" customHeight="1" x14ac:dyDescent="0.25">
      <c r="A13" s="78" t="s">
        <v>37</v>
      </c>
      <c r="B13" s="97" t="s">
        <v>48</v>
      </c>
      <c r="C13" s="97">
        <v>0</v>
      </c>
    </row>
    <row r="14" spans="1:3" ht="18" customHeight="1" x14ac:dyDescent="0.25">
      <c r="A14" s="78" t="s">
        <v>49</v>
      </c>
      <c r="B14" s="97" t="s">
        <v>50</v>
      </c>
      <c r="C14" s="97">
        <v>0</v>
      </c>
    </row>
    <row r="15" spans="1:3" ht="30" customHeight="1" x14ac:dyDescent="0.25">
      <c r="A15" s="76" t="s">
        <v>51</v>
      </c>
      <c r="B15" s="97" t="s">
        <v>52</v>
      </c>
      <c r="C15" s="97">
        <v>0</v>
      </c>
    </row>
    <row r="16" spans="1:3" ht="30" customHeight="1" x14ac:dyDescent="0.25">
      <c r="A16" s="80" t="s">
        <v>400</v>
      </c>
      <c r="B16" s="61" t="s">
        <v>66</v>
      </c>
      <c r="C16" s="87">
        <f>C17</f>
        <v>218.81</v>
      </c>
    </row>
    <row r="17" spans="1:3" ht="17.25" customHeight="1" x14ac:dyDescent="0.25">
      <c r="A17" s="76" t="s">
        <v>54</v>
      </c>
      <c r="B17" s="97" t="s">
        <v>35</v>
      </c>
      <c r="C17" s="88">
        <f>'21'!C6</f>
        <v>218.81</v>
      </c>
    </row>
    <row r="18" spans="1:3" ht="17.25" customHeight="1" x14ac:dyDescent="0.25">
      <c r="A18" s="76" t="s">
        <v>55</v>
      </c>
      <c r="B18" s="97" t="s">
        <v>36</v>
      </c>
      <c r="C18" s="97">
        <v>0</v>
      </c>
    </row>
    <row r="19" spans="1:3" ht="30" customHeight="1" x14ac:dyDescent="0.25">
      <c r="A19" s="76" t="s">
        <v>56</v>
      </c>
      <c r="B19" s="97" t="s">
        <v>42</v>
      </c>
      <c r="C19" s="97">
        <v>0</v>
      </c>
    </row>
    <row r="20" spans="1:3" ht="30" customHeight="1" x14ac:dyDescent="0.25">
      <c r="A20" s="76" t="s">
        <v>57</v>
      </c>
      <c r="B20" s="97" t="s">
        <v>44</v>
      </c>
      <c r="C20" s="97">
        <v>0</v>
      </c>
    </row>
    <row r="21" spans="1:3" ht="31.5" customHeight="1" x14ac:dyDescent="0.25">
      <c r="A21" s="80" t="s">
        <v>401</v>
      </c>
      <c r="B21" s="61" t="s">
        <v>67</v>
      </c>
      <c r="C21" s="97">
        <v>0</v>
      </c>
    </row>
    <row r="22" spans="1:3" ht="47.25" x14ac:dyDescent="0.25">
      <c r="A22" s="76" t="s">
        <v>58</v>
      </c>
      <c r="B22" s="97" t="s">
        <v>46</v>
      </c>
      <c r="C22" s="97">
        <v>0</v>
      </c>
    </row>
    <row r="23" spans="1:3" ht="31.5" x14ac:dyDescent="0.25">
      <c r="A23" s="76" t="s">
        <v>68</v>
      </c>
      <c r="B23" s="97" t="s">
        <v>52</v>
      </c>
      <c r="C23" s="97">
        <v>0</v>
      </c>
    </row>
    <row r="24" spans="1:3" ht="30" customHeight="1" x14ac:dyDescent="0.25">
      <c r="A24" s="80" t="s">
        <v>402</v>
      </c>
      <c r="B24" s="61" t="s">
        <v>69</v>
      </c>
      <c r="C24" s="87">
        <f>'24'!C4</f>
        <v>79110.710000000006</v>
      </c>
    </row>
    <row r="25" spans="1:3" ht="18" customHeight="1" x14ac:dyDescent="0.25">
      <c r="A25" s="76" t="s">
        <v>59</v>
      </c>
      <c r="B25" s="97"/>
      <c r="C25" s="97">
        <v>0</v>
      </c>
    </row>
    <row r="26" spans="1:3" ht="18" customHeight="1" x14ac:dyDescent="0.25">
      <c r="A26" s="76" t="s">
        <v>403</v>
      </c>
      <c r="B26" s="97" t="s">
        <v>35</v>
      </c>
      <c r="C26" s="88">
        <f>'24'!C5</f>
        <v>79110.710000000006</v>
      </c>
    </row>
    <row r="27" spans="1:3" ht="18" customHeight="1" x14ac:dyDescent="0.25">
      <c r="A27" s="76" t="s">
        <v>404</v>
      </c>
      <c r="B27" s="97" t="s">
        <v>60</v>
      </c>
      <c r="C27" s="84">
        <f>C28</f>
        <v>0</v>
      </c>
    </row>
    <row r="28" spans="1:3" ht="18" customHeight="1" x14ac:dyDescent="0.25">
      <c r="A28" s="81" t="s">
        <v>61</v>
      </c>
      <c r="B28" s="97" t="s">
        <v>60</v>
      </c>
      <c r="C28" s="84">
        <f>'24'!C12</f>
        <v>0</v>
      </c>
    </row>
    <row r="29" spans="1:3" ht="18" customHeight="1" x14ac:dyDescent="0.25">
      <c r="A29" s="81" t="s">
        <v>62</v>
      </c>
      <c r="B29" s="97" t="s">
        <v>60</v>
      </c>
      <c r="C29" s="97">
        <v>0</v>
      </c>
    </row>
    <row r="30" spans="1:3" ht="18" customHeight="1" x14ac:dyDescent="0.25">
      <c r="A30" s="76" t="s">
        <v>405</v>
      </c>
      <c r="B30" s="97" t="s">
        <v>44</v>
      </c>
      <c r="C30" s="97">
        <v>0</v>
      </c>
    </row>
    <row r="31" spans="1:3" ht="18" customHeight="1" x14ac:dyDescent="0.25">
      <c r="A31" s="76" t="s">
        <v>404</v>
      </c>
      <c r="B31" s="97" t="s">
        <v>70</v>
      </c>
      <c r="C31" s="97">
        <v>0</v>
      </c>
    </row>
    <row r="32" spans="1:3" ht="18" customHeight="1" x14ac:dyDescent="0.25">
      <c r="A32" s="81" t="s">
        <v>61</v>
      </c>
      <c r="B32" s="97" t="s">
        <v>70</v>
      </c>
      <c r="C32" s="97">
        <v>0</v>
      </c>
    </row>
    <row r="33" spans="1:3" ht="18" customHeight="1" x14ac:dyDescent="0.25">
      <c r="A33" s="81" t="s">
        <v>62</v>
      </c>
      <c r="B33" s="97" t="s">
        <v>70</v>
      </c>
      <c r="C33" s="97">
        <v>0</v>
      </c>
    </row>
  </sheetData>
  <mergeCells count="1">
    <mergeCell ref="A1:C1"/>
  </mergeCells>
  <pageMargins left="0.70866141732283472" right="0.51181102362204722" top="0.38791666666666669" bottom="0.55118110236220474" header="0.11811023622047245" footer="0.35433070866141736"/>
  <pageSetup paperSize="9" scale="95" orientation="portrait" r:id="rId1"/>
  <headerFooter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G27"/>
  <sheetViews>
    <sheetView topLeftCell="A4" zoomScaleNormal="100" workbookViewId="0">
      <selection activeCell="N26" sqref="N26"/>
    </sheetView>
  </sheetViews>
  <sheetFormatPr defaultRowHeight="15" x14ac:dyDescent="0.25"/>
  <cols>
    <col min="1" max="1" width="14.7109375" customWidth="1"/>
    <col min="2" max="7" width="18.42578125" customWidth="1"/>
  </cols>
  <sheetData>
    <row r="1" spans="1:7" ht="15.75" x14ac:dyDescent="0.25">
      <c r="A1" s="20" t="s">
        <v>615</v>
      </c>
    </row>
    <row r="2" spans="1:7" ht="15.75" x14ac:dyDescent="0.25">
      <c r="A2" s="20" t="s">
        <v>616</v>
      </c>
    </row>
    <row r="3" spans="1:7" x14ac:dyDescent="0.25">
      <c r="A3" s="29"/>
    </row>
    <row r="4" spans="1:7" ht="38.25" x14ac:dyDescent="0.25">
      <c r="A4" s="64" t="s">
        <v>499</v>
      </c>
      <c r="B4" s="64" t="s">
        <v>617</v>
      </c>
      <c r="C4" s="64" t="s">
        <v>618</v>
      </c>
      <c r="D4" s="64" t="s">
        <v>271</v>
      </c>
      <c r="E4" s="64" t="s">
        <v>28</v>
      </c>
      <c r="F4" s="64" t="s">
        <v>272</v>
      </c>
      <c r="G4" s="64" t="s">
        <v>482</v>
      </c>
    </row>
    <row r="5" spans="1:7" x14ac:dyDescent="0.25">
      <c r="A5" s="153">
        <v>0</v>
      </c>
      <c r="B5" s="153">
        <v>0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</row>
    <row r="6" spans="1:7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</row>
    <row r="7" spans="1:7" x14ac:dyDescent="0.25">
      <c r="A7" s="153">
        <v>0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</row>
    <row r="8" spans="1:7" x14ac:dyDescent="0.25">
      <c r="A8" s="153">
        <v>0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</row>
    <row r="9" spans="1:7" x14ac:dyDescent="0.25">
      <c r="A9" s="153">
        <v>0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</row>
    <row r="10" spans="1:7" x14ac:dyDescent="0.25">
      <c r="A10" s="153">
        <v>0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</row>
    <row r="11" spans="1:7" x14ac:dyDescent="0.25">
      <c r="A11" s="153">
        <v>0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</row>
    <row r="12" spans="1:7" x14ac:dyDescent="0.25">
      <c r="A12" s="153">
        <v>0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</row>
    <row r="13" spans="1:7" x14ac:dyDescent="0.25">
      <c r="A13" s="153">
        <v>0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</row>
    <row r="14" spans="1:7" x14ac:dyDescent="0.25">
      <c r="A14" s="153">
        <v>0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</row>
    <row r="15" spans="1:7" x14ac:dyDescent="0.25">
      <c r="A15" s="153">
        <v>0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</row>
    <row r="16" spans="1:7" x14ac:dyDescent="0.25">
      <c r="A16" s="153">
        <v>0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</row>
    <row r="17" spans="1:7" x14ac:dyDescent="0.25">
      <c r="A17" s="153">
        <v>0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</row>
    <row r="18" spans="1:7" x14ac:dyDescent="0.25">
      <c r="A18" s="153">
        <v>0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</row>
    <row r="19" spans="1:7" x14ac:dyDescent="0.25">
      <c r="A19" s="153">
        <v>0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</row>
    <row r="20" spans="1:7" x14ac:dyDescent="0.25">
      <c r="A20" s="153">
        <v>0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</row>
    <row r="21" spans="1:7" x14ac:dyDescent="0.25">
      <c r="A21" s="153">
        <v>0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</row>
    <row r="22" spans="1:7" x14ac:dyDescent="0.25">
      <c r="A22" s="153">
        <v>0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</row>
    <row r="23" spans="1:7" x14ac:dyDescent="0.25">
      <c r="A23" s="153">
        <v>0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</row>
    <row r="24" spans="1:7" x14ac:dyDescent="0.25">
      <c r="A24" s="153">
        <v>0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</row>
    <row r="25" spans="1:7" x14ac:dyDescent="0.25">
      <c r="A25" s="153">
        <v>0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</row>
    <row r="26" spans="1:7" x14ac:dyDescent="0.25">
      <c r="A26" s="370" t="s">
        <v>154</v>
      </c>
      <c r="B26" s="370"/>
      <c r="C26" s="370"/>
      <c r="D26" s="370"/>
      <c r="E26" s="370"/>
      <c r="F26" s="370"/>
      <c r="G26" s="373">
        <f>SUM(G5:G25)</f>
        <v>0</v>
      </c>
    </row>
    <row r="27" spans="1:7" x14ac:dyDescent="0.25">
      <c r="A27" s="370"/>
      <c r="B27" s="370"/>
      <c r="C27" s="370"/>
      <c r="D27" s="370"/>
      <c r="E27" s="370"/>
      <c r="F27" s="370"/>
      <c r="G27" s="373"/>
    </row>
  </sheetData>
  <mergeCells count="2">
    <mergeCell ref="A26:F27"/>
    <mergeCell ref="G26:G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17"/>
  <sheetViews>
    <sheetView zoomScaleNormal="100" workbookViewId="0">
      <selection activeCell="F2" sqref="F2"/>
    </sheetView>
  </sheetViews>
  <sheetFormatPr defaultRowHeight="15" x14ac:dyDescent="0.25"/>
  <cols>
    <col min="1" max="1" width="11.7109375" customWidth="1"/>
    <col min="2" max="5" width="15" customWidth="1"/>
    <col min="6" max="6" width="17" customWidth="1"/>
    <col min="7" max="7" width="10.7109375" customWidth="1"/>
    <col min="8" max="9" width="15" customWidth="1"/>
    <col min="10" max="10" width="13.5703125" customWidth="1"/>
    <col min="11" max="11" width="15" customWidth="1"/>
  </cols>
  <sheetData>
    <row r="1" spans="1:13" ht="15.75" x14ac:dyDescent="0.25">
      <c r="A1" s="20" t="s">
        <v>619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1" x14ac:dyDescent="0.25">
      <c r="A2" s="64" t="s">
        <v>499</v>
      </c>
      <c r="B2" s="64" t="s">
        <v>617</v>
      </c>
      <c r="C2" s="64" t="s">
        <v>618</v>
      </c>
      <c r="D2" s="64" t="s">
        <v>271</v>
      </c>
      <c r="E2" s="64" t="s">
        <v>28</v>
      </c>
      <c r="F2" s="64" t="s">
        <v>272</v>
      </c>
      <c r="G2" s="49" t="s">
        <v>484</v>
      </c>
      <c r="H2" s="49" t="s">
        <v>195</v>
      </c>
      <c r="I2" s="49" t="s">
        <v>591</v>
      </c>
      <c r="J2" s="49" t="s">
        <v>503</v>
      </c>
      <c r="K2" s="64" t="s">
        <v>504</v>
      </c>
    </row>
    <row r="3" spans="1:13" ht="24" customHeight="1" x14ac:dyDescent="0.25">
      <c r="A3" s="153">
        <v>0</v>
      </c>
      <c r="B3" s="153">
        <v>0</v>
      </c>
      <c r="C3" s="153">
        <v>0</v>
      </c>
      <c r="D3" s="153">
        <v>0</v>
      </c>
      <c r="E3" s="153">
        <v>0</v>
      </c>
      <c r="F3" s="153">
        <v>0</v>
      </c>
      <c r="G3" s="153">
        <v>0</v>
      </c>
      <c r="H3" s="153">
        <v>0</v>
      </c>
      <c r="I3" s="153">
        <v>0</v>
      </c>
      <c r="J3" s="153">
        <v>0</v>
      </c>
      <c r="K3" s="153">
        <v>0</v>
      </c>
    </row>
    <row r="4" spans="1:13" ht="24" customHeight="1" x14ac:dyDescent="0.25">
      <c r="A4" s="153">
        <v>0</v>
      </c>
      <c r="B4" s="153">
        <v>0</v>
      </c>
      <c r="C4" s="153">
        <v>0</v>
      </c>
      <c r="D4" s="153">
        <v>0</v>
      </c>
      <c r="E4" s="153">
        <v>0</v>
      </c>
      <c r="F4" s="153">
        <v>0</v>
      </c>
      <c r="G4" s="153">
        <v>0</v>
      </c>
      <c r="H4" s="153">
        <v>0</v>
      </c>
      <c r="I4" s="153">
        <v>0</v>
      </c>
      <c r="J4" s="153">
        <v>0</v>
      </c>
      <c r="K4" s="153">
        <v>0</v>
      </c>
    </row>
    <row r="5" spans="1:13" ht="24" customHeight="1" x14ac:dyDescent="0.25">
      <c r="A5" s="153">
        <v>0</v>
      </c>
      <c r="B5" s="153">
        <v>0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</row>
    <row r="6" spans="1:13" ht="24" customHeight="1" x14ac:dyDescent="0.25">
      <c r="A6" s="153">
        <v>0</v>
      </c>
      <c r="B6" s="153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</row>
    <row r="7" spans="1:13" ht="15" customHeight="1" x14ac:dyDescent="0.25">
      <c r="A7" s="341" t="s">
        <v>493</v>
      </c>
      <c r="B7" s="341"/>
      <c r="C7" s="341"/>
      <c r="D7" s="341"/>
      <c r="E7" s="341"/>
      <c r="F7" s="341"/>
      <c r="G7" s="341"/>
      <c r="H7" s="341"/>
      <c r="I7" s="341"/>
      <c r="J7" s="354">
        <f>SUM(J3:J6)</f>
        <v>0</v>
      </c>
      <c r="K7" s="354">
        <f>SUM(K3:K6)</f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54"/>
      <c r="K8" s="354"/>
    </row>
    <row r="9" spans="1:13" ht="15.75" x14ac:dyDescent="0.25">
      <c r="A9" s="36"/>
    </row>
    <row r="10" spans="1:13" ht="15.75" x14ac:dyDescent="0.25">
      <c r="A10" s="20" t="s">
        <v>620</v>
      </c>
    </row>
    <row r="11" spans="1:13" ht="51" x14ac:dyDescent="0.25">
      <c r="A11" s="64" t="s">
        <v>499</v>
      </c>
      <c r="B11" s="64" t="s">
        <v>617</v>
      </c>
      <c r="C11" s="64" t="s">
        <v>618</v>
      </c>
      <c r="D11" s="64" t="s">
        <v>271</v>
      </c>
      <c r="E11" s="64" t="s">
        <v>28</v>
      </c>
      <c r="F11" s="64" t="s">
        <v>272</v>
      </c>
      <c r="G11" s="49" t="s">
        <v>484</v>
      </c>
      <c r="H11" s="49" t="s">
        <v>195</v>
      </c>
      <c r="I11" s="49" t="s">
        <v>591</v>
      </c>
      <c r="J11" s="49" t="s">
        <v>503</v>
      </c>
      <c r="K11" s="64" t="s">
        <v>504</v>
      </c>
    </row>
    <row r="12" spans="1:13" ht="24" customHeight="1" x14ac:dyDescent="0.25">
      <c r="A12" s="153">
        <v>0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</row>
    <row r="13" spans="1:13" ht="24" customHeight="1" x14ac:dyDescent="0.25">
      <c r="A13" s="153">
        <v>0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</row>
    <row r="14" spans="1:13" ht="24" customHeight="1" x14ac:dyDescent="0.25">
      <c r="A14" s="153">
        <v>0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3" ht="24" customHeight="1" x14ac:dyDescent="0.25">
      <c r="A15" s="153">
        <v>0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</row>
    <row r="16" spans="1:13" ht="15" customHeight="1" x14ac:dyDescent="0.25">
      <c r="A16" s="341" t="s">
        <v>493</v>
      </c>
      <c r="B16" s="341"/>
      <c r="C16" s="341"/>
      <c r="D16" s="341"/>
      <c r="E16" s="341"/>
      <c r="F16" s="341"/>
      <c r="G16" s="341"/>
      <c r="H16" s="341"/>
      <c r="I16" s="341"/>
      <c r="J16" s="354">
        <f>SUM(J12:J15)</f>
        <v>0</v>
      </c>
      <c r="K16" s="354">
        <f>SUM(K12:K15)</f>
        <v>0</v>
      </c>
    </row>
    <row r="17" spans="1:11" x14ac:dyDescent="0.25">
      <c r="A17" s="341"/>
      <c r="B17" s="341"/>
      <c r="C17" s="341"/>
      <c r="D17" s="341"/>
      <c r="E17" s="341"/>
      <c r="F17" s="341"/>
      <c r="G17" s="341"/>
      <c r="H17" s="341"/>
      <c r="I17" s="341"/>
      <c r="J17" s="354"/>
      <c r="K17" s="354"/>
    </row>
  </sheetData>
  <mergeCells count="6">
    <mergeCell ref="A7:I8"/>
    <mergeCell ref="J7:J8"/>
    <mergeCell ref="K7:K8"/>
    <mergeCell ref="A16:I17"/>
    <mergeCell ref="J16:J17"/>
    <mergeCell ref="K16:K17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headerFooter>
    <oddFooter>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3" tint="0.39997558519241921"/>
    <pageSetUpPr fitToPage="1"/>
  </sheetPr>
  <dimension ref="A1:N26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68" style="5" customWidth="1"/>
    <col min="2" max="2" width="11.5703125" style="5" customWidth="1"/>
    <col min="3" max="3" width="16.5703125" style="5" customWidth="1"/>
    <col min="4" max="16384" width="9.140625" style="5"/>
  </cols>
  <sheetData>
    <row r="1" spans="1:14" ht="15.75" x14ac:dyDescent="0.25">
      <c r="A1" s="32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 x14ac:dyDescent="0.25">
      <c r="A2" s="125" t="s">
        <v>274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5.75" x14ac:dyDescent="0.25">
      <c r="A3" s="32" t="s">
        <v>177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ht="15.75" x14ac:dyDescent="0.25">
      <c r="A4" s="36"/>
    </row>
    <row r="5" spans="1:14" ht="27.75" customHeight="1" x14ac:dyDescent="0.25">
      <c r="A5" s="126" t="s">
        <v>275</v>
      </c>
      <c r="B5" s="122" t="s">
        <v>30</v>
      </c>
      <c r="C5" s="122" t="s">
        <v>179</v>
      </c>
    </row>
    <row r="6" spans="1:14" x14ac:dyDescent="0.25">
      <c r="A6" s="127" t="s">
        <v>276</v>
      </c>
      <c r="B6" s="373" t="s">
        <v>35</v>
      </c>
      <c r="C6" s="381">
        <f>SUM(C8:C9)</f>
        <v>82104.5</v>
      </c>
    </row>
    <row r="7" spans="1:14" x14ac:dyDescent="0.25">
      <c r="A7" s="127" t="s">
        <v>9</v>
      </c>
      <c r="B7" s="373"/>
      <c r="C7" s="382"/>
    </row>
    <row r="8" spans="1:14" x14ac:dyDescent="0.25">
      <c r="A8" s="59" t="s">
        <v>277</v>
      </c>
      <c r="B8" s="122" t="s">
        <v>38</v>
      </c>
      <c r="C8" s="128">
        <f>'53-57'!I9</f>
        <v>6000</v>
      </c>
    </row>
    <row r="9" spans="1:14" x14ac:dyDescent="0.25">
      <c r="A9" s="59" t="s">
        <v>278</v>
      </c>
      <c r="B9" s="122" t="s">
        <v>40</v>
      </c>
      <c r="C9" s="128">
        <f>'53-57'!I71</f>
        <v>76104.5</v>
      </c>
    </row>
    <row r="10" spans="1:14" x14ac:dyDescent="0.25">
      <c r="A10" s="127" t="s">
        <v>279</v>
      </c>
      <c r="B10" s="373" t="s">
        <v>36</v>
      </c>
      <c r="C10" s="373">
        <f>SUM(C12:C13)</f>
        <v>0</v>
      </c>
    </row>
    <row r="11" spans="1:14" x14ac:dyDescent="0.25">
      <c r="A11" s="127" t="s">
        <v>9</v>
      </c>
      <c r="B11" s="373"/>
      <c r="C11" s="373"/>
    </row>
    <row r="12" spans="1:14" x14ac:dyDescent="0.25">
      <c r="A12" s="59" t="s">
        <v>277</v>
      </c>
      <c r="B12" s="122" t="s">
        <v>38</v>
      </c>
      <c r="C12" s="122">
        <v>0</v>
      </c>
    </row>
    <row r="13" spans="1:14" x14ac:dyDescent="0.25">
      <c r="A13" s="59" t="s">
        <v>278</v>
      </c>
      <c r="B13" s="122" t="s">
        <v>40</v>
      </c>
      <c r="C13" s="122">
        <v>0</v>
      </c>
    </row>
    <row r="14" spans="1:14" ht="30.75" customHeight="1" x14ac:dyDescent="0.25">
      <c r="A14" s="129" t="s">
        <v>347</v>
      </c>
      <c r="B14" s="373" t="s">
        <v>42</v>
      </c>
      <c r="C14" s="373">
        <f>SUM(C16:C17)</f>
        <v>0</v>
      </c>
    </row>
    <row r="15" spans="1:14" x14ac:dyDescent="0.25">
      <c r="A15" s="127" t="s">
        <v>9</v>
      </c>
      <c r="B15" s="373"/>
      <c r="C15" s="373"/>
    </row>
    <row r="16" spans="1:14" x14ac:dyDescent="0.25">
      <c r="A16" s="59" t="s">
        <v>277</v>
      </c>
      <c r="B16" s="122" t="s">
        <v>38</v>
      </c>
      <c r="C16" s="122">
        <v>0</v>
      </c>
    </row>
    <row r="17" spans="1:3" x14ac:dyDescent="0.25">
      <c r="A17" s="59" t="s">
        <v>278</v>
      </c>
      <c r="B17" s="122" t="s">
        <v>40</v>
      </c>
      <c r="C17" s="122">
        <v>0</v>
      </c>
    </row>
    <row r="18" spans="1:3" x14ac:dyDescent="0.25">
      <c r="A18" s="127" t="s">
        <v>280</v>
      </c>
      <c r="B18" s="373" t="s">
        <v>44</v>
      </c>
      <c r="C18" s="373">
        <f>SUM(C20:C21)</f>
        <v>0</v>
      </c>
    </row>
    <row r="19" spans="1:3" x14ac:dyDescent="0.25">
      <c r="A19" s="127" t="s">
        <v>33</v>
      </c>
      <c r="B19" s="373"/>
      <c r="C19" s="373"/>
    </row>
    <row r="20" spans="1:3" x14ac:dyDescent="0.25">
      <c r="A20" s="59" t="s">
        <v>277</v>
      </c>
      <c r="B20" s="122" t="s">
        <v>38</v>
      </c>
      <c r="C20" s="122">
        <v>0</v>
      </c>
    </row>
    <row r="21" spans="1:3" x14ac:dyDescent="0.25">
      <c r="A21" s="59" t="s">
        <v>278</v>
      </c>
      <c r="B21" s="122" t="s">
        <v>40</v>
      </c>
      <c r="C21" s="122">
        <v>0</v>
      </c>
    </row>
    <row r="22" spans="1:3" ht="31.5" customHeight="1" x14ac:dyDescent="0.25">
      <c r="A22" s="129" t="s">
        <v>281</v>
      </c>
      <c r="B22" s="373" t="s">
        <v>210</v>
      </c>
      <c r="C22" s="373">
        <f>SUM(C24:C25)</f>
        <v>0</v>
      </c>
    </row>
    <row r="23" spans="1:3" x14ac:dyDescent="0.25">
      <c r="A23" s="127" t="s">
        <v>9</v>
      </c>
      <c r="B23" s="373"/>
      <c r="C23" s="373"/>
    </row>
    <row r="24" spans="1:3" x14ac:dyDescent="0.25">
      <c r="A24" s="59" t="s">
        <v>277</v>
      </c>
      <c r="B24" s="122" t="s">
        <v>38</v>
      </c>
      <c r="C24" s="122">
        <v>0</v>
      </c>
    </row>
    <row r="25" spans="1:3" x14ac:dyDescent="0.25">
      <c r="A25" s="59" t="s">
        <v>278</v>
      </c>
      <c r="B25" s="122" t="s">
        <v>40</v>
      </c>
      <c r="C25" s="122">
        <v>0</v>
      </c>
    </row>
    <row r="26" spans="1:3" ht="22.5" customHeight="1" x14ac:dyDescent="0.25">
      <c r="A26" s="130" t="s">
        <v>282</v>
      </c>
      <c r="B26" s="131"/>
      <c r="C26" s="132">
        <f>C6</f>
        <v>82104.5</v>
      </c>
    </row>
  </sheetData>
  <mergeCells count="10">
    <mergeCell ref="B18:B19"/>
    <mergeCell ref="C18:C19"/>
    <mergeCell ref="B22:B23"/>
    <mergeCell ref="C22:C23"/>
    <mergeCell ref="B6:B7"/>
    <mergeCell ref="C6:C7"/>
    <mergeCell ref="B10:B11"/>
    <mergeCell ref="C10:C11"/>
    <mergeCell ref="B14:B15"/>
    <mergeCell ref="C14:C15"/>
  </mergeCells>
  <pageMargins left="0.70866141732283472" right="0.70866141732283472" top="0.51181102362204722" bottom="0.74803149606299213" header="0.31496062992125984" footer="0.31496062992125984"/>
  <pageSetup paperSize="9" scale="90" orientation="portrait" verticalDpi="0" r:id="rId1"/>
  <headerFooter>
    <oddFooter>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L73"/>
  <sheetViews>
    <sheetView showWhiteSpace="0" zoomScaleNormal="100" workbookViewId="0">
      <selection activeCell="L9" sqref="L9:L10"/>
    </sheetView>
  </sheetViews>
  <sheetFormatPr defaultRowHeight="15" x14ac:dyDescent="0.25"/>
  <cols>
    <col min="1" max="1" width="9.85546875" style="206" customWidth="1"/>
    <col min="2" max="2" width="25.28515625" style="190" customWidth="1"/>
    <col min="3" max="3" width="11.85546875" style="192" customWidth="1"/>
    <col min="4" max="4" width="24.28515625" style="191" customWidth="1"/>
    <col min="5" max="5" width="14.7109375" style="192" customWidth="1"/>
    <col min="6" max="6" width="28.140625" style="74" customWidth="1"/>
    <col min="7" max="7" width="26.28515625" style="74" customWidth="1"/>
    <col min="8" max="8" width="9" customWidth="1"/>
    <col min="9" max="9" width="11.42578125" customWidth="1"/>
    <col min="10" max="10" width="21" customWidth="1"/>
    <col min="11" max="11" width="19.7109375" customWidth="1"/>
    <col min="12" max="12" width="41.140625" customWidth="1"/>
  </cols>
  <sheetData>
    <row r="1" spans="1:9" ht="24.75" customHeight="1" x14ac:dyDescent="0.25">
      <c r="A1" s="209" t="s">
        <v>283</v>
      </c>
    </row>
    <row r="2" spans="1:9" ht="36" customHeight="1" x14ac:dyDescent="0.25">
      <c r="A2" s="210" t="s">
        <v>284</v>
      </c>
      <c r="B2" s="193"/>
      <c r="C2" s="226"/>
      <c r="D2" s="195"/>
      <c r="E2" s="196"/>
      <c r="F2" s="194"/>
      <c r="G2" s="194"/>
      <c r="H2" s="39"/>
    </row>
    <row r="3" spans="1:9" ht="76.5" x14ac:dyDescent="0.25">
      <c r="A3" s="173" t="s">
        <v>290</v>
      </c>
      <c r="B3" s="64" t="s">
        <v>285</v>
      </c>
      <c r="C3" s="64" t="s">
        <v>195</v>
      </c>
      <c r="D3" s="64" t="s">
        <v>286</v>
      </c>
      <c r="E3" s="165" t="s">
        <v>287</v>
      </c>
      <c r="F3" s="64" t="s">
        <v>270</v>
      </c>
      <c r="G3" s="64" t="s">
        <v>288</v>
      </c>
      <c r="H3" s="64" t="s">
        <v>30</v>
      </c>
      <c r="I3" s="64" t="s">
        <v>179</v>
      </c>
    </row>
    <row r="4" spans="1:9" ht="34.15" customHeight="1" x14ac:dyDescent="0.25">
      <c r="A4" s="182">
        <v>44104</v>
      </c>
      <c r="B4" s="134" t="s">
        <v>749</v>
      </c>
      <c r="C4" s="199">
        <v>8</v>
      </c>
      <c r="D4" s="136" t="s">
        <v>750</v>
      </c>
      <c r="E4" s="200">
        <v>2802311042</v>
      </c>
      <c r="F4" s="201" t="s">
        <v>751</v>
      </c>
      <c r="G4" s="179" t="s">
        <v>755</v>
      </c>
      <c r="H4" s="64"/>
      <c r="I4" s="167">
        <v>6000</v>
      </c>
    </row>
    <row r="5" spans="1:9" s="74" customFormat="1" ht="17.45" customHeight="1" x14ac:dyDescent="0.25">
      <c r="A5" s="182"/>
      <c r="B5" s="134"/>
      <c r="C5" s="199"/>
      <c r="D5" s="136"/>
      <c r="E5" s="200"/>
      <c r="F5" s="201"/>
      <c r="G5" s="136"/>
      <c r="H5" s="181"/>
      <c r="I5" s="167"/>
    </row>
    <row r="6" spans="1:9" s="74" customFormat="1" ht="17.45" customHeight="1" x14ac:dyDescent="0.25">
      <c r="A6" s="182"/>
      <c r="B6" s="134"/>
      <c r="C6" s="199"/>
      <c r="D6" s="136"/>
      <c r="E6" s="200"/>
      <c r="F6" s="201"/>
      <c r="G6" s="136"/>
      <c r="H6" s="64"/>
      <c r="I6" s="167"/>
    </row>
    <row r="7" spans="1:9" ht="17.45" customHeight="1" x14ac:dyDescent="0.25">
      <c r="A7" s="182"/>
      <c r="B7" s="134"/>
      <c r="C7" s="199"/>
      <c r="D7" s="136"/>
      <c r="E7" s="200"/>
      <c r="F7" s="201"/>
      <c r="G7" s="136"/>
      <c r="H7" s="181"/>
      <c r="I7" s="167"/>
    </row>
    <row r="8" spans="1:9" s="74" customFormat="1" ht="17.45" customHeight="1" x14ac:dyDescent="0.25">
      <c r="A8" s="182"/>
      <c r="B8" s="134"/>
      <c r="C8" s="199"/>
      <c r="D8" s="136"/>
      <c r="E8" s="200"/>
      <c r="F8" s="201"/>
      <c r="G8" s="136"/>
      <c r="H8" s="181"/>
      <c r="I8" s="167"/>
    </row>
    <row r="9" spans="1:9" ht="24" customHeight="1" x14ac:dyDescent="0.25">
      <c r="A9" s="368" t="s">
        <v>289</v>
      </c>
      <c r="B9" s="368"/>
      <c r="C9" s="368"/>
      <c r="D9" s="368"/>
      <c r="E9" s="368"/>
      <c r="F9" s="368"/>
      <c r="G9" s="368"/>
      <c r="H9" s="368"/>
      <c r="I9" s="168">
        <f>SUM(I4:I8)</f>
        <v>6000</v>
      </c>
    </row>
    <row r="10" spans="1:9" ht="20.45" customHeight="1" x14ac:dyDescent="0.25">
      <c r="A10" s="202"/>
      <c r="B10" s="203"/>
      <c r="C10" s="227"/>
      <c r="D10" s="204"/>
      <c r="E10" s="205"/>
      <c r="F10" s="204"/>
      <c r="G10" s="204"/>
      <c r="H10" s="50"/>
      <c r="I10" s="50"/>
    </row>
    <row r="11" spans="1:9" ht="23.25" customHeight="1" x14ac:dyDescent="0.25">
      <c r="A11" s="211" t="s">
        <v>291</v>
      </c>
      <c r="B11" s="193"/>
      <c r="C11" s="226"/>
      <c r="D11" s="195"/>
      <c r="E11" s="196"/>
      <c r="F11" s="194"/>
    </row>
    <row r="12" spans="1:9" ht="77.25" customHeight="1" x14ac:dyDescent="0.25">
      <c r="A12" s="189" t="s">
        <v>290</v>
      </c>
      <c r="B12" s="197" t="s">
        <v>285</v>
      </c>
      <c r="C12" s="197" t="s">
        <v>195</v>
      </c>
      <c r="D12" s="197" t="s">
        <v>271</v>
      </c>
      <c r="E12" s="198" t="s">
        <v>28</v>
      </c>
      <c r="F12" s="197" t="s">
        <v>272</v>
      </c>
      <c r="G12" s="197" t="s">
        <v>288</v>
      </c>
      <c r="H12" s="64" t="s">
        <v>30</v>
      </c>
      <c r="I12" s="64" t="s">
        <v>179</v>
      </c>
    </row>
    <row r="13" spans="1:9" ht="36.75" x14ac:dyDescent="0.25">
      <c r="A13" s="182">
        <v>43846</v>
      </c>
      <c r="B13" s="134" t="s">
        <v>672</v>
      </c>
      <c r="C13" s="199">
        <v>827083039</v>
      </c>
      <c r="D13" s="136" t="s">
        <v>343</v>
      </c>
      <c r="E13" s="200" t="s">
        <v>656</v>
      </c>
      <c r="F13" s="201" t="s">
        <v>351</v>
      </c>
      <c r="G13" s="179" t="s">
        <v>742</v>
      </c>
      <c r="H13" s="64"/>
      <c r="I13" s="167">
        <v>200</v>
      </c>
    </row>
    <row r="14" spans="1:9" s="74" customFormat="1" ht="36.75" x14ac:dyDescent="0.25">
      <c r="A14" s="182">
        <v>43846</v>
      </c>
      <c r="B14" s="134" t="s">
        <v>672</v>
      </c>
      <c r="C14" s="199">
        <v>827082997</v>
      </c>
      <c r="D14" s="136" t="s">
        <v>343</v>
      </c>
      <c r="E14" s="200" t="s">
        <v>656</v>
      </c>
      <c r="F14" s="201" t="s">
        <v>351</v>
      </c>
      <c r="G14" s="247" t="s">
        <v>742</v>
      </c>
      <c r="H14" s="181"/>
      <c r="I14" s="167">
        <v>200</v>
      </c>
    </row>
    <row r="15" spans="1:9" s="74" customFormat="1" ht="48" x14ac:dyDescent="0.25">
      <c r="A15" s="182">
        <v>43861</v>
      </c>
      <c r="B15" s="134" t="s">
        <v>672</v>
      </c>
      <c r="C15" s="199">
        <v>835779602</v>
      </c>
      <c r="D15" s="136" t="s">
        <v>343</v>
      </c>
      <c r="E15" s="200" t="s">
        <v>656</v>
      </c>
      <c r="F15" s="201" t="s">
        <v>351</v>
      </c>
      <c r="G15" s="247" t="s">
        <v>743</v>
      </c>
      <c r="H15" s="64"/>
      <c r="I15" s="167">
        <v>150</v>
      </c>
    </row>
    <row r="16" spans="1:9" ht="36.75" x14ac:dyDescent="0.25">
      <c r="A16" s="182">
        <v>43861</v>
      </c>
      <c r="B16" s="134" t="s">
        <v>672</v>
      </c>
      <c r="C16" s="199">
        <v>835779593</v>
      </c>
      <c r="D16" s="136" t="s">
        <v>343</v>
      </c>
      <c r="E16" s="200" t="s">
        <v>656</v>
      </c>
      <c r="F16" s="201" t="s">
        <v>351</v>
      </c>
      <c r="G16" s="247" t="s">
        <v>744</v>
      </c>
      <c r="H16" s="181"/>
      <c r="I16" s="167">
        <v>250</v>
      </c>
    </row>
    <row r="17" spans="1:12" s="74" customFormat="1" ht="36.75" x14ac:dyDescent="0.25">
      <c r="A17" s="182">
        <v>43861</v>
      </c>
      <c r="B17" s="134" t="s">
        <v>738</v>
      </c>
      <c r="C17" s="199">
        <v>1</v>
      </c>
      <c r="D17" s="136" t="s">
        <v>739</v>
      </c>
      <c r="E17" s="200" t="s">
        <v>740</v>
      </c>
      <c r="F17" s="201" t="s">
        <v>741</v>
      </c>
      <c r="G17" s="247" t="s">
        <v>745</v>
      </c>
      <c r="H17" s="181"/>
      <c r="I17" s="167">
        <v>135.54</v>
      </c>
    </row>
    <row r="18" spans="1:12" ht="36.75" x14ac:dyDescent="0.25">
      <c r="A18" s="182">
        <v>43861</v>
      </c>
      <c r="B18" s="134" t="s">
        <v>672</v>
      </c>
      <c r="C18" s="199">
        <v>835770467</v>
      </c>
      <c r="D18" s="136" t="s">
        <v>343</v>
      </c>
      <c r="E18" s="200" t="s">
        <v>656</v>
      </c>
      <c r="F18" s="201" t="s">
        <v>351</v>
      </c>
      <c r="G18" s="246" t="s">
        <v>765</v>
      </c>
      <c r="H18" s="64"/>
      <c r="I18" s="167">
        <v>2</v>
      </c>
    </row>
    <row r="19" spans="1:12" s="74" customFormat="1" ht="48" x14ac:dyDescent="0.25">
      <c r="A19" s="182">
        <v>43889</v>
      </c>
      <c r="B19" s="134" t="s">
        <v>672</v>
      </c>
      <c r="C19" s="199">
        <v>835779602</v>
      </c>
      <c r="D19" s="136" t="s">
        <v>343</v>
      </c>
      <c r="E19" s="200" t="s">
        <v>656</v>
      </c>
      <c r="F19" s="201" t="s">
        <v>351</v>
      </c>
      <c r="G19" s="247" t="s">
        <v>743</v>
      </c>
      <c r="H19" s="181"/>
      <c r="I19" s="167">
        <v>150</v>
      </c>
    </row>
    <row r="20" spans="1:12" ht="36.75" x14ac:dyDescent="0.25">
      <c r="A20" s="182">
        <v>43894</v>
      </c>
      <c r="B20" s="134" t="s">
        <v>738</v>
      </c>
      <c r="C20" s="199">
        <v>2</v>
      </c>
      <c r="D20" s="136" t="s">
        <v>739</v>
      </c>
      <c r="E20" s="200" t="s">
        <v>740</v>
      </c>
      <c r="F20" s="201" t="s">
        <v>741</v>
      </c>
      <c r="G20" s="246" t="s">
        <v>746</v>
      </c>
      <c r="H20" s="64"/>
      <c r="I20" s="167">
        <v>135.54</v>
      </c>
    </row>
    <row r="21" spans="1:12" s="74" customFormat="1" ht="36.75" x14ac:dyDescent="0.25">
      <c r="A21" s="182">
        <v>43894</v>
      </c>
      <c r="B21" s="134" t="s">
        <v>672</v>
      </c>
      <c r="C21" s="199">
        <v>835770467</v>
      </c>
      <c r="D21" s="136" t="s">
        <v>343</v>
      </c>
      <c r="E21" s="200" t="s">
        <v>656</v>
      </c>
      <c r="F21" s="201" t="s">
        <v>351</v>
      </c>
      <c r="G21" s="246" t="s">
        <v>765</v>
      </c>
      <c r="H21" s="181"/>
      <c r="I21" s="167">
        <v>2</v>
      </c>
    </row>
    <row r="22" spans="1:12" s="74" customFormat="1" ht="36.75" x14ac:dyDescent="0.25">
      <c r="A22" s="182">
        <v>43921</v>
      </c>
      <c r="B22" s="134" t="s">
        <v>672</v>
      </c>
      <c r="C22" s="199">
        <v>835779593</v>
      </c>
      <c r="D22" s="136" t="s">
        <v>343</v>
      </c>
      <c r="E22" s="200" t="s">
        <v>656</v>
      </c>
      <c r="F22" s="201" t="s">
        <v>351</v>
      </c>
      <c r="G22" s="247" t="s">
        <v>744</v>
      </c>
      <c r="H22" s="64"/>
      <c r="I22" s="167">
        <v>250</v>
      </c>
    </row>
    <row r="23" spans="1:12" ht="48" x14ac:dyDescent="0.25">
      <c r="A23" s="182">
        <v>43921</v>
      </c>
      <c r="B23" s="134" t="s">
        <v>672</v>
      </c>
      <c r="C23" s="199">
        <v>835779602</v>
      </c>
      <c r="D23" s="136" t="s">
        <v>343</v>
      </c>
      <c r="E23" s="200" t="s">
        <v>656</v>
      </c>
      <c r="F23" s="201" t="s">
        <v>351</v>
      </c>
      <c r="G23" s="247" t="s">
        <v>743</v>
      </c>
      <c r="H23" s="181"/>
      <c r="I23" s="167">
        <v>150</v>
      </c>
    </row>
    <row r="24" spans="1:12" s="74" customFormat="1" ht="36.75" x14ac:dyDescent="0.25">
      <c r="A24" s="182">
        <v>43930</v>
      </c>
      <c r="B24" s="134" t="s">
        <v>738</v>
      </c>
      <c r="C24" s="199">
        <v>3</v>
      </c>
      <c r="D24" s="136" t="s">
        <v>739</v>
      </c>
      <c r="E24" s="200" t="s">
        <v>740</v>
      </c>
      <c r="F24" s="201" t="s">
        <v>741</v>
      </c>
      <c r="G24" s="247" t="s">
        <v>747</v>
      </c>
      <c r="H24" s="181"/>
      <c r="I24" s="167">
        <v>174</v>
      </c>
    </row>
    <row r="25" spans="1:12" ht="36.75" x14ac:dyDescent="0.25">
      <c r="A25" s="182">
        <v>43930</v>
      </c>
      <c r="B25" s="134" t="s">
        <v>672</v>
      </c>
      <c r="C25" s="199">
        <v>870056506</v>
      </c>
      <c r="D25" s="136" t="s">
        <v>343</v>
      </c>
      <c r="E25" s="200" t="s">
        <v>656</v>
      </c>
      <c r="F25" s="201" t="s">
        <v>351</v>
      </c>
      <c r="G25" s="246" t="s">
        <v>765</v>
      </c>
      <c r="H25" s="64"/>
      <c r="I25" s="167">
        <v>2</v>
      </c>
    </row>
    <row r="26" spans="1:12" s="74" customFormat="1" ht="48" x14ac:dyDescent="0.25">
      <c r="A26" s="182">
        <v>43955</v>
      </c>
      <c r="B26" s="134" t="s">
        <v>672</v>
      </c>
      <c r="C26" s="199">
        <v>879053242</v>
      </c>
      <c r="D26" s="136" t="s">
        <v>343</v>
      </c>
      <c r="E26" s="200" t="s">
        <v>656</v>
      </c>
      <c r="F26" s="201" t="s">
        <v>351</v>
      </c>
      <c r="G26" s="247" t="s">
        <v>743</v>
      </c>
      <c r="H26" s="64"/>
      <c r="I26" s="167">
        <v>150</v>
      </c>
    </row>
    <row r="27" spans="1:12" s="74" customFormat="1" ht="36.75" x14ac:dyDescent="0.25">
      <c r="A27" s="182">
        <v>43955</v>
      </c>
      <c r="B27" s="134" t="s">
        <v>672</v>
      </c>
      <c r="C27" s="199">
        <v>879053238</v>
      </c>
      <c r="D27" s="136" t="s">
        <v>343</v>
      </c>
      <c r="E27" s="200" t="s">
        <v>656</v>
      </c>
      <c r="F27" s="201" t="s">
        <v>351</v>
      </c>
      <c r="G27" s="247" t="s">
        <v>744</v>
      </c>
      <c r="H27" s="181"/>
      <c r="I27" s="167">
        <v>250</v>
      </c>
    </row>
    <row r="28" spans="1:12" s="74" customFormat="1" ht="48" x14ac:dyDescent="0.25">
      <c r="A28" s="182">
        <v>43980</v>
      </c>
      <c r="B28" s="134" t="s">
        <v>672</v>
      </c>
      <c r="C28" s="199">
        <v>893645270</v>
      </c>
      <c r="D28" s="136" t="s">
        <v>343</v>
      </c>
      <c r="E28" s="200" t="s">
        <v>656</v>
      </c>
      <c r="F28" s="201" t="s">
        <v>351</v>
      </c>
      <c r="G28" s="247" t="s">
        <v>743</v>
      </c>
      <c r="H28" s="64"/>
      <c r="I28" s="167">
        <v>150</v>
      </c>
    </row>
    <row r="29" spans="1:12" ht="36.75" x14ac:dyDescent="0.25">
      <c r="A29" s="182">
        <v>43999</v>
      </c>
      <c r="B29" s="134" t="s">
        <v>717</v>
      </c>
      <c r="C29" s="199">
        <v>4</v>
      </c>
      <c r="D29" s="136" t="s">
        <v>649</v>
      </c>
      <c r="E29" s="200" t="s">
        <v>650</v>
      </c>
      <c r="F29" s="201" t="s">
        <v>652</v>
      </c>
      <c r="G29" s="247" t="s">
        <v>748</v>
      </c>
      <c r="H29" s="181"/>
      <c r="I29" s="167">
        <v>10800</v>
      </c>
    </row>
    <row r="30" spans="1:12" s="74" customFormat="1" ht="36.75" x14ac:dyDescent="0.25">
      <c r="A30" s="182">
        <v>44012</v>
      </c>
      <c r="B30" s="134" t="s">
        <v>672</v>
      </c>
      <c r="C30" s="199">
        <v>907024913</v>
      </c>
      <c r="D30" s="136" t="s">
        <v>343</v>
      </c>
      <c r="E30" s="200" t="s">
        <v>656</v>
      </c>
      <c r="F30" s="201" t="s">
        <v>351</v>
      </c>
      <c r="G30" s="247" t="s">
        <v>744</v>
      </c>
      <c r="H30" s="181"/>
      <c r="I30" s="167">
        <v>250</v>
      </c>
    </row>
    <row r="31" spans="1:12" ht="48" x14ac:dyDescent="0.25">
      <c r="A31" s="182">
        <v>44012</v>
      </c>
      <c r="B31" s="178" t="s">
        <v>672</v>
      </c>
      <c r="C31" s="208">
        <v>907024932</v>
      </c>
      <c r="D31" s="183" t="s">
        <v>343</v>
      </c>
      <c r="E31" s="207" t="s">
        <v>656</v>
      </c>
      <c r="F31" s="179" t="s">
        <v>351</v>
      </c>
      <c r="G31" s="246" t="s">
        <v>743</v>
      </c>
      <c r="H31" s="180"/>
      <c r="I31" s="177">
        <v>150</v>
      </c>
    </row>
    <row r="32" spans="1:12" s="74" customFormat="1" ht="48" x14ac:dyDescent="0.25">
      <c r="A32" s="182">
        <v>44043</v>
      </c>
      <c r="B32" s="178" t="s">
        <v>672</v>
      </c>
      <c r="C32" s="208">
        <v>922019154</v>
      </c>
      <c r="D32" s="183" t="s">
        <v>343</v>
      </c>
      <c r="E32" s="207" t="s">
        <v>656</v>
      </c>
      <c r="F32" s="179" t="s">
        <v>351</v>
      </c>
      <c r="G32" s="246" t="s">
        <v>743</v>
      </c>
      <c r="H32" s="180"/>
      <c r="I32" s="177">
        <v>150</v>
      </c>
      <c r="J32" s="171"/>
      <c r="K32" s="170"/>
      <c r="L32" s="171"/>
    </row>
    <row r="33" spans="1:12" s="74" customFormat="1" ht="72" x14ac:dyDescent="0.25">
      <c r="A33" s="228">
        <v>44055</v>
      </c>
      <c r="B33" s="178" t="s">
        <v>707</v>
      </c>
      <c r="C33" s="229">
        <v>5</v>
      </c>
      <c r="D33" s="178" t="s">
        <v>705</v>
      </c>
      <c r="E33" s="229">
        <v>37567646</v>
      </c>
      <c r="F33" s="179" t="s">
        <v>706</v>
      </c>
      <c r="G33" s="246" t="s">
        <v>752</v>
      </c>
      <c r="H33" s="180"/>
      <c r="I33" s="232">
        <v>6300</v>
      </c>
    </row>
    <row r="34" spans="1:12" ht="36.75" x14ac:dyDescent="0.25">
      <c r="A34" s="228">
        <v>44074</v>
      </c>
      <c r="B34" s="178" t="s">
        <v>672</v>
      </c>
      <c r="C34" s="229">
        <v>927615325</v>
      </c>
      <c r="D34" s="230" t="s">
        <v>343</v>
      </c>
      <c r="E34" s="231" t="s">
        <v>656</v>
      </c>
      <c r="F34" s="179" t="s">
        <v>351</v>
      </c>
      <c r="G34" s="246" t="s">
        <v>765</v>
      </c>
      <c r="H34" s="180"/>
      <c r="I34" s="232">
        <v>2</v>
      </c>
    </row>
    <row r="35" spans="1:12" s="74" customFormat="1" ht="36.75" x14ac:dyDescent="0.25">
      <c r="A35" s="228">
        <v>44074</v>
      </c>
      <c r="B35" s="178" t="s">
        <v>672</v>
      </c>
      <c r="C35" s="229">
        <v>935809016</v>
      </c>
      <c r="D35" s="230" t="s">
        <v>343</v>
      </c>
      <c r="E35" s="231" t="s">
        <v>656</v>
      </c>
      <c r="F35" s="179" t="s">
        <v>351</v>
      </c>
      <c r="G35" s="247" t="s">
        <v>744</v>
      </c>
      <c r="H35" s="180"/>
      <c r="I35" s="232">
        <v>300</v>
      </c>
    </row>
    <row r="36" spans="1:12" s="74" customFormat="1" ht="48" x14ac:dyDescent="0.25">
      <c r="A36" s="228">
        <v>44074</v>
      </c>
      <c r="B36" s="178" t="s">
        <v>672</v>
      </c>
      <c r="C36" s="229">
        <v>935809049</v>
      </c>
      <c r="D36" s="230" t="s">
        <v>343</v>
      </c>
      <c r="E36" s="231" t="s">
        <v>656</v>
      </c>
      <c r="F36" s="179" t="s">
        <v>351</v>
      </c>
      <c r="G36" s="246" t="s">
        <v>743</v>
      </c>
      <c r="H36" s="180"/>
      <c r="I36" s="232">
        <v>250</v>
      </c>
    </row>
    <row r="37" spans="1:12" ht="36.75" x14ac:dyDescent="0.25">
      <c r="A37" s="228">
        <v>44074</v>
      </c>
      <c r="B37" s="178" t="s">
        <v>672</v>
      </c>
      <c r="C37" s="229">
        <v>935809059</v>
      </c>
      <c r="D37" s="230" t="s">
        <v>343</v>
      </c>
      <c r="E37" s="231" t="s">
        <v>656</v>
      </c>
      <c r="F37" s="179" t="s">
        <v>351</v>
      </c>
      <c r="G37" s="246" t="s">
        <v>753</v>
      </c>
      <c r="H37" s="180"/>
      <c r="I37" s="232">
        <v>40</v>
      </c>
    </row>
    <row r="38" spans="1:12" s="74" customFormat="1" ht="72" x14ac:dyDescent="0.25">
      <c r="A38" s="228">
        <v>44081</v>
      </c>
      <c r="B38" s="178" t="s">
        <v>707</v>
      </c>
      <c r="C38" s="229">
        <v>6</v>
      </c>
      <c r="D38" s="178" t="s">
        <v>705</v>
      </c>
      <c r="E38" s="229">
        <v>37567646</v>
      </c>
      <c r="F38" s="179" t="s">
        <v>706</v>
      </c>
      <c r="G38" s="246" t="s">
        <v>752</v>
      </c>
      <c r="H38" s="180"/>
      <c r="I38" s="232">
        <v>630</v>
      </c>
    </row>
    <row r="39" spans="1:12" ht="72" x14ac:dyDescent="0.25">
      <c r="A39" s="228">
        <v>44081</v>
      </c>
      <c r="B39" s="178" t="s">
        <v>708</v>
      </c>
      <c r="C39" s="229">
        <v>7</v>
      </c>
      <c r="D39" s="233" t="s">
        <v>710</v>
      </c>
      <c r="E39" s="229">
        <v>37993783</v>
      </c>
      <c r="F39" s="179" t="s">
        <v>709</v>
      </c>
      <c r="G39" s="246" t="s">
        <v>754</v>
      </c>
      <c r="H39" s="180"/>
      <c r="I39" s="232">
        <v>6300</v>
      </c>
    </row>
    <row r="40" spans="1:12" s="74" customFormat="1" ht="36.75" x14ac:dyDescent="0.25">
      <c r="A40" s="228">
        <v>44081</v>
      </c>
      <c r="B40" s="178" t="s">
        <v>672</v>
      </c>
      <c r="C40" s="229">
        <v>939539929</v>
      </c>
      <c r="D40" s="230" t="s">
        <v>343</v>
      </c>
      <c r="E40" s="231" t="s">
        <v>656</v>
      </c>
      <c r="F40" s="179" t="s">
        <v>351</v>
      </c>
      <c r="G40" s="246" t="s">
        <v>765</v>
      </c>
      <c r="H40" s="180"/>
      <c r="I40" s="232">
        <v>7</v>
      </c>
    </row>
    <row r="41" spans="1:12" s="74" customFormat="1" ht="36.75" x14ac:dyDescent="0.25">
      <c r="A41" s="228">
        <v>44104</v>
      </c>
      <c r="B41" s="178" t="s">
        <v>672</v>
      </c>
      <c r="C41" s="229">
        <v>950124270</v>
      </c>
      <c r="D41" s="230" t="s">
        <v>343</v>
      </c>
      <c r="E41" s="231" t="s">
        <v>656</v>
      </c>
      <c r="F41" s="179" t="s">
        <v>351</v>
      </c>
      <c r="G41" s="246" t="s">
        <v>765</v>
      </c>
      <c r="H41" s="180"/>
      <c r="I41" s="232">
        <v>4</v>
      </c>
    </row>
    <row r="42" spans="1:12" ht="36.75" x14ac:dyDescent="0.25">
      <c r="A42" s="228">
        <v>44104</v>
      </c>
      <c r="B42" s="178" t="s">
        <v>672</v>
      </c>
      <c r="C42" s="229">
        <v>950140783</v>
      </c>
      <c r="D42" s="230" t="s">
        <v>343</v>
      </c>
      <c r="E42" s="231" t="s">
        <v>656</v>
      </c>
      <c r="F42" s="179" t="s">
        <v>351</v>
      </c>
      <c r="G42" s="247" t="s">
        <v>744</v>
      </c>
      <c r="H42" s="180"/>
      <c r="I42" s="232">
        <v>300</v>
      </c>
    </row>
    <row r="43" spans="1:12" s="74" customFormat="1" ht="48" x14ac:dyDescent="0.25">
      <c r="A43" s="228">
        <v>44104</v>
      </c>
      <c r="B43" s="178" t="s">
        <v>672</v>
      </c>
      <c r="C43" s="229">
        <v>950140892</v>
      </c>
      <c r="D43" s="230" t="s">
        <v>343</v>
      </c>
      <c r="E43" s="231" t="s">
        <v>656</v>
      </c>
      <c r="F43" s="179" t="s">
        <v>351</v>
      </c>
      <c r="G43" s="246" t="s">
        <v>743</v>
      </c>
      <c r="H43" s="180"/>
      <c r="I43" s="232">
        <v>250</v>
      </c>
    </row>
    <row r="44" spans="1:12" s="74" customFormat="1" ht="48" x14ac:dyDescent="0.25">
      <c r="A44" s="182">
        <v>44106</v>
      </c>
      <c r="B44" s="178" t="s">
        <v>717</v>
      </c>
      <c r="C44" s="208">
        <v>9</v>
      </c>
      <c r="D44" s="183" t="s">
        <v>649</v>
      </c>
      <c r="E44" s="207" t="s">
        <v>650</v>
      </c>
      <c r="F44" s="179" t="s">
        <v>718</v>
      </c>
      <c r="G44" s="246" t="s">
        <v>756</v>
      </c>
      <c r="H44" s="180"/>
      <c r="I44" s="177">
        <v>3600</v>
      </c>
      <c r="J44" s="171"/>
      <c r="K44" s="170"/>
      <c r="L44" s="171"/>
    </row>
    <row r="45" spans="1:12" s="74" customFormat="1" ht="60" customHeight="1" x14ac:dyDescent="0.25">
      <c r="A45" s="182">
        <v>44106</v>
      </c>
      <c r="B45" s="178" t="s">
        <v>672</v>
      </c>
      <c r="C45" s="208">
        <v>951354883</v>
      </c>
      <c r="D45" s="183" t="s">
        <v>343</v>
      </c>
      <c r="E45" s="207" t="s">
        <v>656</v>
      </c>
      <c r="F45" s="179" t="s">
        <v>351</v>
      </c>
      <c r="G45" s="246" t="s">
        <v>757</v>
      </c>
      <c r="H45" s="180"/>
      <c r="I45" s="177">
        <v>50</v>
      </c>
      <c r="J45" s="171"/>
      <c r="K45" s="170"/>
      <c r="L45" s="171"/>
    </row>
    <row r="46" spans="1:12" ht="48" x14ac:dyDescent="0.25">
      <c r="A46" s="182">
        <v>44106</v>
      </c>
      <c r="B46" s="178" t="s">
        <v>672</v>
      </c>
      <c r="C46" s="208">
        <v>951354911</v>
      </c>
      <c r="D46" s="183" t="s">
        <v>343</v>
      </c>
      <c r="E46" s="207" t="s">
        <v>715</v>
      </c>
      <c r="F46" s="179" t="s">
        <v>716</v>
      </c>
      <c r="G46" s="246" t="s">
        <v>758</v>
      </c>
      <c r="H46" s="180"/>
      <c r="I46" s="177">
        <v>150</v>
      </c>
      <c r="J46" s="171"/>
      <c r="K46" s="170"/>
      <c r="L46" s="171"/>
    </row>
    <row r="47" spans="1:12" ht="48" x14ac:dyDescent="0.25">
      <c r="A47" s="228">
        <v>44112</v>
      </c>
      <c r="B47" s="178" t="s">
        <v>672</v>
      </c>
      <c r="C47" s="229">
        <v>655345668</v>
      </c>
      <c r="D47" s="230" t="s">
        <v>343</v>
      </c>
      <c r="E47" s="231" t="s">
        <v>656</v>
      </c>
      <c r="F47" s="179" t="s">
        <v>351</v>
      </c>
      <c r="G47" s="246" t="s">
        <v>759</v>
      </c>
      <c r="H47" s="180"/>
      <c r="I47" s="232">
        <v>10</v>
      </c>
      <c r="J47" s="171"/>
      <c r="K47" s="170"/>
      <c r="L47" s="171"/>
    </row>
    <row r="48" spans="1:12" ht="72" x14ac:dyDescent="0.25">
      <c r="A48" s="228">
        <v>44112</v>
      </c>
      <c r="B48" s="178" t="s">
        <v>707</v>
      </c>
      <c r="C48" s="229">
        <v>10</v>
      </c>
      <c r="D48" s="178" t="s">
        <v>705</v>
      </c>
      <c r="E48" s="229">
        <v>37567646</v>
      </c>
      <c r="F48" s="179" t="s">
        <v>706</v>
      </c>
      <c r="G48" s="246" t="s">
        <v>752</v>
      </c>
      <c r="H48" s="180"/>
      <c r="I48" s="232">
        <v>630</v>
      </c>
      <c r="J48" s="171"/>
      <c r="K48" s="170"/>
      <c r="L48" s="171"/>
    </row>
    <row r="49" spans="1:12" s="74" customFormat="1" ht="72" x14ac:dyDescent="0.25">
      <c r="A49" s="228">
        <v>44112</v>
      </c>
      <c r="B49" s="178" t="s">
        <v>708</v>
      </c>
      <c r="C49" s="229">
        <v>11</v>
      </c>
      <c r="D49" s="233" t="s">
        <v>710</v>
      </c>
      <c r="E49" s="229">
        <v>37993783</v>
      </c>
      <c r="F49" s="179" t="s">
        <v>709</v>
      </c>
      <c r="G49" s="246" t="s">
        <v>754</v>
      </c>
      <c r="H49" s="180"/>
      <c r="I49" s="232">
        <v>6300</v>
      </c>
      <c r="J49" s="171"/>
      <c r="K49" s="170"/>
      <c r="L49" s="171"/>
    </row>
    <row r="50" spans="1:12" s="74" customFormat="1" ht="60" x14ac:dyDescent="0.25">
      <c r="A50" s="228">
        <v>44112</v>
      </c>
      <c r="B50" s="178" t="s">
        <v>720</v>
      </c>
      <c r="C50" s="229">
        <v>12</v>
      </c>
      <c r="D50" s="230" t="s">
        <v>719</v>
      </c>
      <c r="E50" s="231" t="s">
        <v>721</v>
      </c>
      <c r="F50" s="179" t="s">
        <v>722</v>
      </c>
      <c r="G50" s="246" t="s">
        <v>760</v>
      </c>
      <c r="H50" s="180"/>
      <c r="I50" s="232">
        <v>1000</v>
      </c>
      <c r="J50" s="171"/>
      <c r="K50" s="170"/>
      <c r="L50" s="171"/>
    </row>
    <row r="51" spans="1:12" s="74" customFormat="1" ht="48" x14ac:dyDescent="0.25">
      <c r="A51" s="182">
        <v>44112</v>
      </c>
      <c r="B51" s="178" t="s">
        <v>717</v>
      </c>
      <c r="C51" s="208">
        <v>13</v>
      </c>
      <c r="D51" s="183" t="s">
        <v>649</v>
      </c>
      <c r="E51" s="207" t="s">
        <v>650</v>
      </c>
      <c r="F51" s="179" t="s">
        <v>718</v>
      </c>
      <c r="G51" s="246" t="s">
        <v>761</v>
      </c>
      <c r="H51" s="180"/>
      <c r="I51" s="177">
        <v>1200</v>
      </c>
      <c r="J51" s="171"/>
      <c r="K51" s="170"/>
      <c r="L51" s="171"/>
    </row>
    <row r="52" spans="1:12" s="236" customFormat="1" ht="61.9" customHeight="1" x14ac:dyDescent="0.25">
      <c r="A52" s="228">
        <v>44112</v>
      </c>
      <c r="B52" s="178" t="s">
        <v>672</v>
      </c>
      <c r="C52" s="229">
        <v>954376129</v>
      </c>
      <c r="D52" s="230" t="s">
        <v>343</v>
      </c>
      <c r="E52" s="231" t="s">
        <v>656</v>
      </c>
      <c r="F52" s="179" t="s">
        <v>351</v>
      </c>
      <c r="G52" s="246" t="s">
        <v>762</v>
      </c>
      <c r="H52" s="180"/>
      <c r="I52" s="232">
        <v>100</v>
      </c>
      <c r="J52" s="234"/>
      <c r="K52" s="235"/>
      <c r="L52" s="234"/>
    </row>
    <row r="53" spans="1:12" ht="26.25" customHeight="1" x14ac:dyDescent="0.25">
      <c r="A53" s="228">
        <v>44112</v>
      </c>
      <c r="B53" s="178" t="s">
        <v>672</v>
      </c>
      <c r="C53" s="229">
        <v>954460260</v>
      </c>
      <c r="D53" s="230" t="s">
        <v>343</v>
      </c>
      <c r="E53" s="231" t="s">
        <v>656</v>
      </c>
      <c r="F53" s="179" t="s">
        <v>351</v>
      </c>
      <c r="G53" s="246" t="s">
        <v>765</v>
      </c>
      <c r="H53" s="180"/>
      <c r="I53" s="232">
        <v>10</v>
      </c>
      <c r="J53" s="171"/>
      <c r="K53" s="170"/>
      <c r="L53" s="171"/>
    </row>
    <row r="54" spans="1:12" ht="26.25" customHeight="1" x14ac:dyDescent="0.25">
      <c r="A54" s="228">
        <v>44112</v>
      </c>
      <c r="B54" s="178" t="s">
        <v>672</v>
      </c>
      <c r="C54" s="229">
        <v>954628056</v>
      </c>
      <c r="D54" s="230" t="s">
        <v>343</v>
      </c>
      <c r="E54" s="231" t="s">
        <v>656</v>
      </c>
      <c r="F54" s="179" t="s">
        <v>351</v>
      </c>
      <c r="G54" s="246" t="s">
        <v>763</v>
      </c>
      <c r="H54" s="180"/>
      <c r="I54" s="232">
        <v>15</v>
      </c>
      <c r="J54" s="171"/>
      <c r="K54" s="170"/>
      <c r="L54" s="171"/>
    </row>
    <row r="55" spans="1:12" ht="25.5" customHeight="1" x14ac:dyDescent="0.25">
      <c r="A55" s="228">
        <v>44135</v>
      </c>
      <c r="B55" s="178" t="s">
        <v>672</v>
      </c>
      <c r="C55" s="229">
        <v>964217017</v>
      </c>
      <c r="D55" s="230" t="s">
        <v>343</v>
      </c>
      <c r="E55" s="231" t="s">
        <v>656</v>
      </c>
      <c r="F55" s="179" t="s">
        <v>351</v>
      </c>
      <c r="G55" s="247" t="s">
        <v>744</v>
      </c>
      <c r="H55" s="180"/>
      <c r="I55" s="232">
        <v>300</v>
      </c>
      <c r="J55" s="171"/>
      <c r="K55" s="170"/>
      <c r="L55" s="171"/>
    </row>
    <row r="56" spans="1:12" s="74" customFormat="1" ht="48" x14ac:dyDescent="0.25">
      <c r="A56" s="228">
        <v>44135</v>
      </c>
      <c r="B56" s="178" t="s">
        <v>672</v>
      </c>
      <c r="C56" s="229">
        <v>964217039</v>
      </c>
      <c r="D56" s="230" t="s">
        <v>343</v>
      </c>
      <c r="E56" s="231" t="s">
        <v>656</v>
      </c>
      <c r="F56" s="179" t="s">
        <v>351</v>
      </c>
      <c r="G56" s="246" t="s">
        <v>743</v>
      </c>
      <c r="H56" s="180"/>
      <c r="I56" s="232">
        <v>250</v>
      </c>
      <c r="J56" s="171"/>
      <c r="K56" s="170"/>
      <c r="L56" s="171"/>
    </row>
    <row r="57" spans="1:12" s="74" customFormat="1" ht="72.75" x14ac:dyDescent="0.25">
      <c r="A57" s="228">
        <v>44141</v>
      </c>
      <c r="B57" s="178" t="s">
        <v>723</v>
      </c>
      <c r="C57" s="229">
        <v>14</v>
      </c>
      <c r="D57" s="230" t="s">
        <v>726</v>
      </c>
      <c r="E57" s="231" t="s">
        <v>724</v>
      </c>
      <c r="F57" s="179" t="s">
        <v>725</v>
      </c>
      <c r="G57" s="179" t="s">
        <v>764</v>
      </c>
      <c r="H57" s="180"/>
      <c r="I57" s="232">
        <v>993</v>
      </c>
      <c r="J57" s="171"/>
      <c r="K57" s="170"/>
      <c r="L57" s="171"/>
    </row>
    <row r="58" spans="1:12" s="236" customFormat="1" ht="36.75" x14ac:dyDescent="0.25">
      <c r="A58" s="228">
        <v>44141</v>
      </c>
      <c r="B58" s="178" t="s">
        <v>672</v>
      </c>
      <c r="C58" s="229">
        <v>967921769</v>
      </c>
      <c r="D58" s="230" t="s">
        <v>343</v>
      </c>
      <c r="E58" s="231" t="s">
        <v>656</v>
      </c>
      <c r="F58" s="179" t="s">
        <v>351</v>
      </c>
      <c r="G58" s="246" t="s">
        <v>765</v>
      </c>
      <c r="H58" s="180"/>
      <c r="I58" s="232">
        <v>3</v>
      </c>
      <c r="J58" s="234"/>
      <c r="K58" s="235"/>
      <c r="L58" s="234"/>
    </row>
    <row r="59" spans="1:12" ht="48" x14ac:dyDescent="0.25">
      <c r="A59" s="228">
        <v>44148</v>
      </c>
      <c r="B59" s="178" t="s">
        <v>672</v>
      </c>
      <c r="C59" s="229">
        <v>664604219</v>
      </c>
      <c r="D59" s="230" t="s">
        <v>343</v>
      </c>
      <c r="E59" s="231" t="s">
        <v>656</v>
      </c>
      <c r="F59" s="179" t="s">
        <v>351</v>
      </c>
      <c r="G59" s="246" t="s">
        <v>759</v>
      </c>
      <c r="H59" s="180"/>
      <c r="I59" s="232">
        <v>14.5</v>
      </c>
      <c r="J59" s="171"/>
      <c r="K59" s="170"/>
      <c r="L59" s="171"/>
    </row>
    <row r="60" spans="1:12" ht="48" x14ac:dyDescent="0.25">
      <c r="A60" s="228">
        <v>44148</v>
      </c>
      <c r="B60" s="178" t="s">
        <v>672</v>
      </c>
      <c r="C60" s="229">
        <v>664605479</v>
      </c>
      <c r="D60" s="230" t="s">
        <v>343</v>
      </c>
      <c r="E60" s="231" t="s">
        <v>656</v>
      </c>
      <c r="F60" s="179" t="s">
        <v>351</v>
      </c>
      <c r="G60" s="246" t="s">
        <v>759</v>
      </c>
      <c r="H60" s="180"/>
      <c r="I60" s="232">
        <v>14.5</v>
      </c>
      <c r="J60" s="171"/>
      <c r="K60" s="170"/>
      <c r="L60" s="171"/>
    </row>
    <row r="61" spans="1:12" ht="37.15" customHeight="1" x14ac:dyDescent="0.25">
      <c r="A61" s="228">
        <v>44148</v>
      </c>
      <c r="B61" s="178" t="s">
        <v>729</v>
      </c>
      <c r="C61" s="229">
        <v>15</v>
      </c>
      <c r="D61" s="178" t="s">
        <v>727</v>
      </c>
      <c r="E61" s="229">
        <v>42661496</v>
      </c>
      <c r="F61" s="179" t="s">
        <v>728</v>
      </c>
      <c r="G61" s="179" t="s">
        <v>766</v>
      </c>
      <c r="H61" s="180"/>
      <c r="I61" s="232">
        <v>28650</v>
      </c>
      <c r="J61" s="171"/>
      <c r="K61" s="170"/>
      <c r="L61" s="171"/>
    </row>
    <row r="62" spans="1:12" s="74" customFormat="1" ht="48.75" x14ac:dyDescent="0.25">
      <c r="A62" s="182">
        <v>44148</v>
      </c>
      <c r="B62" s="178" t="s">
        <v>717</v>
      </c>
      <c r="C62" s="208">
        <v>16</v>
      </c>
      <c r="D62" s="183" t="s">
        <v>649</v>
      </c>
      <c r="E62" s="207" t="s">
        <v>650</v>
      </c>
      <c r="F62" s="179" t="s">
        <v>718</v>
      </c>
      <c r="G62" s="179" t="s">
        <v>768</v>
      </c>
      <c r="H62" s="180"/>
      <c r="I62" s="177">
        <v>1200</v>
      </c>
      <c r="J62" s="171"/>
      <c r="K62" s="170"/>
      <c r="L62" s="171"/>
    </row>
    <row r="63" spans="1:12" s="74" customFormat="1" ht="48.75" x14ac:dyDescent="0.25">
      <c r="A63" s="182">
        <v>44148</v>
      </c>
      <c r="B63" s="178" t="s">
        <v>717</v>
      </c>
      <c r="C63" s="208">
        <v>17</v>
      </c>
      <c r="D63" s="183" t="s">
        <v>649</v>
      </c>
      <c r="E63" s="207" t="s">
        <v>650</v>
      </c>
      <c r="F63" s="179" t="s">
        <v>718</v>
      </c>
      <c r="G63" s="179" t="s">
        <v>767</v>
      </c>
      <c r="H63" s="180"/>
      <c r="I63" s="177">
        <v>1200</v>
      </c>
      <c r="J63" s="171"/>
      <c r="K63" s="170"/>
      <c r="L63" s="171"/>
    </row>
    <row r="64" spans="1:12" s="74" customFormat="1" ht="36.75" x14ac:dyDescent="0.25">
      <c r="A64" s="228">
        <v>44148</v>
      </c>
      <c r="B64" s="178" t="s">
        <v>672</v>
      </c>
      <c r="C64" s="229">
        <v>970989797</v>
      </c>
      <c r="D64" s="233" t="s">
        <v>343</v>
      </c>
      <c r="E64" s="229" t="s">
        <v>656</v>
      </c>
      <c r="F64" s="179" t="s">
        <v>351</v>
      </c>
      <c r="G64" s="246" t="s">
        <v>765</v>
      </c>
      <c r="H64" s="180"/>
      <c r="I64" s="232">
        <v>4</v>
      </c>
      <c r="J64" s="171"/>
      <c r="K64" s="170"/>
      <c r="L64" s="171"/>
    </row>
    <row r="65" spans="1:12" s="236" customFormat="1" ht="36.75" x14ac:dyDescent="0.25">
      <c r="A65" s="228">
        <v>44151</v>
      </c>
      <c r="B65" s="178" t="s">
        <v>672</v>
      </c>
      <c r="C65" s="229">
        <v>971428827</v>
      </c>
      <c r="D65" s="230" t="s">
        <v>343</v>
      </c>
      <c r="E65" s="231" t="s">
        <v>656</v>
      </c>
      <c r="F65" s="179" t="s">
        <v>351</v>
      </c>
      <c r="G65" s="246" t="s">
        <v>763</v>
      </c>
      <c r="H65" s="180"/>
      <c r="I65" s="232">
        <v>26.42</v>
      </c>
      <c r="J65" s="234"/>
      <c r="K65" s="235"/>
      <c r="L65" s="234"/>
    </row>
    <row r="66" spans="1:12" ht="36.75" x14ac:dyDescent="0.25">
      <c r="A66" s="228">
        <v>44165</v>
      </c>
      <c r="B66" s="178" t="s">
        <v>672</v>
      </c>
      <c r="C66" s="229">
        <v>978179395</v>
      </c>
      <c r="D66" s="230" t="s">
        <v>343</v>
      </c>
      <c r="E66" s="231" t="s">
        <v>656</v>
      </c>
      <c r="F66" s="179" t="s">
        <v>351</v>
      </c>
      <c r="G66" s="247" t="s">
        <v>744</v>
      </c>
      <c r="H66" s="180"/>
      <c r="I66" s="232">
        <v>300</v>
      </c>
      <c r="J66" s="171"/>
      <c r="K66" s="170"/>
      <c r="L66" s="171"/>
    </row>
    <row r="67" spans="1:12" ht="48" x14ac:dyDescent="0.25">
      <c r="A67" s="228">
        <v>44165</v>
      </c>
      <c r="B67" s="178" t="s">
        <v>672</v>
      </c>
      <c r="C67" s="229">
        <v>978179439</v>
      </c>
      <c r="D67" s="230" t="s">
        <v>343</v>
      </c>
      <c r="E67" s="231" t="s">
        <v>656</v>
      </c>
      <c r="F67" s="179" t="s">
        <v>351</v>
      </c>
      <c r="G67" s="246" t="s">
        <v>743</v>
      </c>
      <c r="H67" s="180"/>
      <c r="I67" s="232">
        <v>250</v>
      </c>
      <c r="J67" s="171"/>
      <c r="K67" s="170"/>
      <c r="L67" s="171"/>
    </row>
    <row r="68" spans="1:12" ht="48" x14ac:dyDescent="0.25">
      <c r="A68" s="182">
        <v>44174</v>
      </c>
      <c r="B68" s="178" t="s">
        <v>717</v>
      </c>
      <c r="C68" s="208">
        <v>18</v>
      </c>
      <c r="D68" s="183" t="s">
        <v>649</v>
      </c>
      <c r="E68" s="207" t="s">
        <v>650</v>
      </c>
      <c r="F68" s="179" t="s">
        <v>718</v>
      </c>
      <c r="G68" s="246" t="s">
        <v>769</v>
      </c>
      <c r="H68" s="180"/>
      <c r="I68" s="177">
        <v>1200</v>
      </c>
      <c r="J68" s="171"/>
      <c r="K68" s="170"/>
      <c r="L68" s="171"/>
    </row>
    <row r="69" spans="1:12" ht="36.75" x14ac:dyDescent="0.25">
      <c r="A69" s="228">
        <v>44196</v>
      </c>
      <c r="B69" s="178" t="s">
        <v>672</v>
      </c>
      <c r="C69" s="229">
        <v>993171659</v>
      </c>
      <c r="D69" s="230" t="s">
        <v>343</v>
      </c>
      <c r="E69" s="231" t="s">
        <v>656</v>
      </c>
      <c r="F69" s="179" t="s">
        <v>351</v>
      </c>
      <c r="G69" s="247" t="s">
        <v>744</v>
      </c>
      <c r="H69" s="180"/>
      <c r="I69" s="232">
        <v>300</v>
      </c>
      <c r="J69" s="171"/>
      <c r="K69" s="170"/>
      <c r="L69" s="171"/>
    </row>
    <row r="70" spans="1:12" ht="48" x14ac:dyDescent="0.25">
      <c r="A70" s="228">
        <v>44196</v>
      </c>
      <c r="B70" s="178" t="s">
        <v>672</v>
      </c>
      <c r="C70" s="229">
        <v>993171687</v>
      </c>
      <c r="D70" s="230" t="s">
        <v>343</v>
      </c>
      <c r="E70" s="231" t="s">
        <v>656</v>
      </c>
      <c r="F70" s="179" t="s">
        <v>351</v>
      </c>
      <c r="G70" s="246" t="s">
        <v>743</v>
      </c>
      <c r="H70" s="180"/>
      <c r="I70" s="232">
        <v>250</v>
      </c>
      <c r="J70" s="171"/>
      <c r="K70" s="170"/>
      <c r="L70" s="171"/>
    </row>
    <row r="71" spans="1:12" ht="25.5" customHeight="1" x14ac:dyDescent="0.25">
      <c r="A71" s="383" t="s">
        <v>289</v>
      </c>
      <c r="B71" s="383"/>
      <c r="C71" s="383"/>
      <c r="D71" s="383"/>
      <c r="E71" s="383"/>
      <c r="F71" s="383"/>
      <c r="G71" s="383"/>
      <c r="H71" s="383"/>
      <c r="I71" s="135">
        <f>SUM(I13:I70)</f>
        <v>76104.5</v>
      </c>
      <c r="J71" s="171"/>
      <c r="K71" s="171"/>
      <c r="L71" s="171"/>
    </row>
    <row r="73" spans="1:12" x14ac:dyDescent="0.25">
      <c r="I73" s="174"/>
    </row>
  </sheetData>
  <mergeCells count="2">
    <mergeCell ref="A9:H9"/>
    <mergeCell ref="A71:H71"/>
  </mergeCells>
  <pageMargins left="0.51181102362204722" right="0.51181102362204722" top="0.55118110236220474" bottom="0.35433070866141736" header="0.31496062992125984" footer="0.31496062992125984"/>
  <pageSetup paperSize="9" scale="84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I25"/>
  <sheetViews>
    <sheetView zoomScaleNormal="100" workbookViewId="0">
      <selection activeCell="G10" sqref="G10"/>
    </sheetView>
  </sheetViews>
  <sheetFormatPr defaultRowHeight="15" x14ac:dyDescent="0.25"/>
  <cols>
    <col min="1" max="3" width="13.7109375" customWidth="1"/>
    <col min="4" max="4" width="16.85546875" customWidth="1"/>
    <col min="5" max="5" width="16" customWidth="1"/>
    <col min="6" max="6" width="17.140625" customWidth="1"/>
    <col min="7" max="7" width="18.28515625" customWidth="1"/>
    <col min="8" max="8" width="13.140625" customWidth="1"/>
    <col min="9" max="9" width="15.28515625" customWidth="1"/>
  </cols>
  <sheetData>
    <row r="1" spans="1:9" ht="15.75" x14ac:dyDescent="0.25">
      <c r="A1" s="141" t="s">
        <v>621</v>
      </c>
    </row>
    <row r="2" spans="1:9" ht="15.75" x14ac:dyDescent="0.25">
      <c r="A2" s="37"/>
    </row>
    <row r="3" spans="1:9" ht="15.75" x14ac:dyDescent="0.25">
      <c r="A3" s="39" t="s">
        <v>622</v>
      </c>
      <c r="B3" s="39"/>
      <c r="C3" s="39"/>
      <c r="D3" s="39"/>
    </row>
    <row r="4" spans="1:9" ht="90" x14ac:dyDescent="0.25">
      <c r="A4" s="156" t="s">
        <v>290</v>
      </c>
      <c r="B4" s="156" t="s">
        <v>187</v>
      </c>
      <c r="C4" s="156" t="s">
        <v>195</v>
      </c>
      <c r="D4" s="156" t="s">
        <v>286</v>
      </c>
      <c r="E4" s="156" t="s">
        <v>623</v>
      </c>
      <c r="F4" s="156" t="s">
        <v>270</v>
      </c>
      <c r="G4" s="156" t="s">
        <v>288</v>
      </c>
      <c r="H4" s="156" t="s">
        <v>30</v>
      </c>
      <c r="I4" s="156" t="s">
        <v>179</v>
      </c>
    </row>
    <row r="5" spans="1:9" x14ac:dyDescent="0.25">
      <c r="A5" s="156">
        <v>0</v>
      </c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</row>
    <row r="6" spans="1:9" x14ac:dyDescent="0.25">
      <c r="A6" s="156">
        <v>0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  <c r="H6" s="156">
        <v>0</v>
      </c>
      <c r="I6" s="156">
        <v>0</v>
      </c>
    </row>
    <row r="7" spans="1:9" x14ac:dyDescent="0.25">
      <c r="A7" s="156">
        <v>0</v>
      </c>
      <c r="B7" s="156">
        <v>0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</row>
    <row r="8" spans="1:9" x14ac:dyDescent="0.25">
      <c r="A8" s="156">
        <v>0</v>
      </c>
      <c r="B8" s="15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</row>
    <row r="9" spans="1:9" x14ac:dyDescent="0.25">
      <c r="A9" s="156">
        <v>0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</row>
    <row r="10" spans="1:9" x14ac:dyDescent="0.25">
      <c r="A10" s="156">
        <v>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</row>
    <row r="11" spans="1:9" x14ac:dyDescent="0.25">
      <c r="A11" s="156">
        <v>0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</row>
    <row r="12" spans="1:9" ht="24.75" customHeight="1" x14ac:dyDescent="0.25">
      <c r="A12" s="375" t="s">
        <v>624</v>
      </c>
      <c r="B12" s="375"/>
      <c r="C12" s="375"/>
      <c r="D12" s="375"/>
      <c r="E12" s="375"/>
      <c r="F12" s="375"/>
      <c r="G12" s="375"/>
      <c r="H12" s="375"/>
      <c r="I12" s="156">
        <f>SUM(I5:I11)</f>
        <v>0</v>
      </c>
    </row>
    <row r="13" spans="1:9" x14ac:dyDescent="0.25">
      <c r="A13" s="31"/>
    </row>
    <row r="14" spans="1:9" ht="15.75" x14ac:dyDescent="0.25">
      <c r="A14" s="39" t="s">
        <v>625</v>
      </c>
      <c r="B14" s="39"/>
      <c r="C14" s="39"/>
    </row>
    <row r="15" spans="1:9" ht="90" x14ac:dyDescent="0.25">
      <c r="A15" s="156" t="s">
        <v>290</v>
      </c>
      <c r="B15" s="156" t="s">
        <v>187</v>
      </c>
      <c r="C15" s="156" t="s">
        <v>195</v>
      </c>
      <c r="D15" s="156" t="s">
        <v>271</v>
      </c>
      <c r="E15" s="156" t="s">
        <v>28</v>
      </c>
      <c r="F15" s="156" t="s">
        <v>272</v>
      </c>
      <c r="G15" s="156" t="s">
        <v>288</v>
      </c>
      <c r="H15" s="156" t="s">
        <v>30</v>
      </c>
      <c r="I15" s="156" t="s">
        <v>179</v>
      </c>
    </row>
    <row r="16" spans="1:9" x14ac:dyDescent="0.25">
      <c r="A16" s="156">
        <v>0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</row>
    <row r="17" spans="1:9" x14ac:dyDescent="0.25">
      <c r="A17" s="156">
        <v>0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</row>
    <row r="18" spans="1:9" x14ac:dyDescent="0.25">
      <c r="A18" s="156">
        <v>0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</row>
    <row r="19" spans="1:9" x14ac:dyDescent="0.25">
      <c r="A19" s="156">
        <v>0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</row>
    <row r="20" spans="1:9" x14ac:dyDescent="0.25">
      <c r="A20" s="156">
        <v>0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</row>
    <row r="21" spans="1:9" x14ac:dyDescent="0.25">
      <c r="A21" s="156">
        <v>0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x14ac:dyDescent="0.25">
      <c r="A22" s="156">
        <v>0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</row>
    <row r="23" spans="1:9" ht="25.5" customHeight="1" x14ac:dyDescent="0.25">
      <c r="A23" s="375" t="s">
        <v>289</v>
      </c>
      <c r="B23" s="375"/>
      <c r="C23" s="375"/>
      <c r="D23" s="375"/>
      <c r="E23" s="375"/>
      <c r="F23" s="375"/>
      <c r="G23" s="375"/>
      <c r="H23" s="375"/>
      <c r="I23" s="156">
        <f>SUM(I16:I22)</f>
        <v>0</v>
      </c>
    </row>
    <row r="24" spans="1:9" ht="15.75" x14ac:dyDescent="0.25">
      <c r="A24" s="146"/>
    </row>
    <row r="25" spans="1:9" ht="15.75" x14ac:dyDescent="0.25">
      <c r="A25" s="20" t="s">
        <v>626</v>
      </c>
    </row>
  </sheetData>
  <mergeCells count="2">
    <mergeCell ref="A12:H12"/>
    <mergeCell ref="A23:H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H25"/>
  <sheetViews>
    <sheetView zoomScaleNormal="100" workbookViewId="0">
      <selection activeCell="N18" sqref="N18"/>
    </sheetView>
  </sheetViews>
  <sheetFormatPr defaultRowHeight="15" x14ac:dyDescent="0.25"/>
  <cols>
    <col min="1" max="1" width="12.28515625" customWidth="1"/>
    <col min="2" max="2" width="14.28515625" customWidth="1"/>
    <col min="3" max="3" width="20" customWidth="1"/>
    <col min="4" max="4" width="22.42578125" customWidth="1"/>
    <col min="5" max="5" width="20.140625" customWidth="1"/>
    <col min="6" max="6" width="21" customWidth="1"/>
    <col min="7" max="7" width="14.28515625" customWidth="1"/>
    <col min="8" max="8" width="15.42578125" customWidth="1"/>
  </cols>
  <sheetData>
    <row r="1" spans="1:8" ht="15.75" x14ac:dyDescent="0.25">
      <c r="A1" s="20" t="s">
        <v>627</v>
      </c>
    </row>
    <row r="2" spans="1:8" ht="15.75" x14ac:dyDescent="0.25">
      <c r="A2" s="20"/>
    </row>
    <row r="3" spans="1:8" ht="15.75" x14ac:dyDescent="0.25">
      <c r="A3" s="39" t="s">
        <v>628</v>
      </c>
      <c r="B3" s="39"/>
      <c r="C3" s="39"/>
      <c r="D3" s="39"/>
      <c r="E3" s="39"/>
    </row>
    <row r="4" spans="1:8" ht="76.5" x14ac:dyDescent="0.25">
      <c r="A4" s="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8" x14ac:dyDescent="0.25">
      <c r="A5" s="161">
        <v>0</v>
      </c>
      <c r="B5" s="161">
        <v>0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</row>
    <row r="6" spans="1:8" x14ac:dyDescent="0.25">
      <c r="A6" s="161">
        <v>0</v>
      </c>
      <c r="B6" s="161">
        <v>0</v>
      </c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</row>
    <row r="7" spans="1:8" x14ac:dyDescent="0.25">
      <c r="A7" s="161">
        <v>0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</row>
    <row r="8" spans="1:8" x14ac:dyDescent="0.25">
      <c r="A8" s="161">
        <v>0</v>
      </c>
      <c r="B8" s="161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</row>
    <row r="9" spans="1:8" x14ac:dyDescent="0.25">
      <c r="A9" s="161">
        <v>0</v>
      </c>
      <c r="B9" s="161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</row>
    <row r="10" spans="1:8" x14ac:dyDescent="0.25">
      <c r="A10" s="161">
        <v>0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</row>
    <row r="11" spans="1:8" x14ac:dyDescent="0.25">
      <c r="A11" s="161">
        <v>0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</row>
    <row r="12" spans="1:8" ht="21.75" customHeight="1" x14ac:dyDescent="0.25">
      <c r="A12" s="375" t="s">
        <v>154</v>
      </c>
      <c r="B12" s="375"/>
      <c r="C12" s="375"/>
      <c r="D12" s="375"/>
      <c r="E12" s="375"/>
      <c r="F12" s="375"/>
      <c r="G12" s="375"/>
      <c r="H12" s="156">
        <f>SUM(H5:H11)</f>
        <v>0</v>
      </c>
    </row>
    <row r="13" spans="1:8" x14ac:dyDescent="0.25">
      <c r="A13" s="30" t="s">
        <v>570</v>
      </c>
    </row>
    <row r="14" spans="1:8" x14ac:dyDescent="0.25">
      <c r="A14" s="38" t="s">
        <v>629</v>
      </c>
      <c r="B14" s="38"/>
      <c r="C14" s="38"/>
      <c r="D14" s="38"/>
      <c r="E14" s="38"/>
      <c r="F14" s="38"/>
      <c r="G14" s="38"/>
    </row>
    <row r="15" spans="1:8" ht="76.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8" x14ac:dyDescent="0.25">
      <c r="A16" s="161">
        <v>0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</row>
    <row r="17" spans="1:8" x14ac:dyDescent="0.25">
      <c r="A17" s="161">
        <v>0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</row>
    <row r="18" spans="1:8" x14ac:dyDescent="0.25">
      <c r="A18" s="161">
        <v>0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1:8" x14ac:dyDescent="0.25">
      <c r="A19" s="161">
        <v>0</v>
      </c>
      <c r="B19" s="161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</row>
    <row r="20" spans="1:8" x14ac:dyDescent="0.25">
      <c r="A20" s="161">
        <v>0</v>
      </c>
      <c r="B20" s="161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</row>
    <row r="21" spans="1:8" x14ac:dyDescent="0.25">
      <c r="A21" s="161">
        <v>0</v>
      </c>
      <c r="B21" s="16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</row>
    <row r="22" spans="1:8" x14ac:dyDescent="0.25">
      <c r="A22" s="161">
        <v>0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</row>
    <row r="23" spans="1:8" ht="21.75" customHeight="1" x14ac:dyDescent="0.25">
      <c r="A23" s="375" t="s">
        <v>154</v>
      </c>
      <c r="B23" s="375"/>
      <c r="C23" s="375"/>
      <c r="D23" s="375"/>
      <c r="E23" s="375"/>
      <c r="F23" s="375"/>
      <c r="G23" s="375"/>
      <c r="H23" s="156">
        <f>SUM(H16:H22)</f>
        <v>0</v>
      </c>
    </row>
    <row r="24" spans="1:8" ht="15.75" x14ac:dyDescent="0.25">
      <c r="A24" s="20"/>
    </row>
    <row r="25" spans="1:8" ht="15.75" x14ac:dyDescent="0.25">
      <c r="A25" s="20" t="s">
        <v>630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headerFooter>
    <oddFooter>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25"/>
  <sheetViews>
    <sheetView topLeftCell="A19" zoomScaleNormal="100" workbookViewId="0">
      <selection activeCell="I7" sqref="I7"/>
    </sheetView>
  </sheetViews>
  <sheetFormatPr defaultRowHeight="15" x14ac:dyDescent="0.25"/>
  <cols>
    <col min="1" max="2" width="16.5703125" customWidth="1"/>
    <col min="3" max="3" width="19.5703125" customWidth="1"/>
    <col min="4" max="4" width="19.42578125" customWidth="1"/>
    <col min="5" max="5" width="16.5703125" customWidth="1"/>
    <col min="6" max="6" width="19.42578125" customWidth="1"/>
    <col min="7" max="8" width="16.5703125" customWidth="1"/>
  </cols>
  <sheetData>
    <row r="1" spans="1:11" ht="15.75" x14ac:dyDescent="0.25">
      <c r="A1" s="20" t="s">
        <v>631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</row>
    <row r="3" spans="1:11" ht="15.75" x14ac:dyDescent="0.25">
      <c r="A3" s="39" t="s">
        <v>628</v>
      </c>
      <c r="B3" s="39"/>
      <c r="C3" s="39"/>
      <c r="D3" s="39"/>
      <c r="E3" s="39"/>
      <c r="F3" s="39"/>
    </row>
    <row r="4" spans="1:11" ht="38.25" x14ac:dyDescent="0.25">
      <c r="A4" s="160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482</v>
      </c>
    </row>
    <row r="5" spans="1:11" x14ac:dyDescent="0.25">
      <c r="A5" s="156">
        <v>0</v>
      </c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</row>
    <row r="6" spans="1:11" x14ac:dyDescent="0.25">
      <c r="A6" s="156">
        <v>0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  <c r="H6" s="156">
        <v>0</v>
      </c>
    </row>
    <row r="7" spans="1:11" x14ac:dyDescent="0.25">
      <c r="A7" s="156">
        <v>0</v>
      </c>
      <c r="B7" s="156">
        <v>0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</row>
    <row r="8" spans="1:11" x14ac:dyDescent="0.25">
      <c r="A8" s="156">
        <v>0</v>
      </c>
      <c r="B8" s="15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</row>
    <row r="9" spans="1:11" x14ac:dyDescent="0.25">
      <c r="A9" s="156">
        <v>0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</row>
    <row r="10" spans="1:11" x14ac:dyDescent="0.25">
      <c r="A10" s="156">
        <v>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</row>
    <row r="11" spans="1:11" x14ac:dyDescent="0.25">
      <c r="A11" s="156">
        <v>0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</row>
    <row r="12" spans="1:11" ht="25.5" customHeight="1" x14ac:dyDescent="0.25">
      <c r="A12" s="370" t="s">
        <v>289</v>
      </c>
      <c r="B12" s="370"/>
      <c r="C12" s="370"/>
      <c r="D12" s="370"/>
      <c r="E12" s="370"/>
      <c r="F12" s="370"/>
      <c r="G12" s="370"/>
      <c r="H12" s="156">
        <f>SUM(H5:H11)</f>
        <v>0</v>
      </c>
    </row>
    <row r="13" spans="1:11" x14ac:dyDescent="0.25">
      <c r="A13" s="31"/>
    </row>
    <row r="14" spans="1:11" ht="15.75" x14ac:dyDescent="0.25">
      <c r="A14" s="20" t="s">
        <v>625</v>
      </c>
    </row>
    <row r="15" spans="1:11" ht="38.2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1" x14ac:dyDescent="0.25">
      <c r="A16" s="156">
        <v>0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</row>
    <row r="17" spans="1:8" x14ac:dyDescent="0.25">
      <c r="A17" s="156">
        <v>0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</row>
    <row r="18" spans="1:8" x14ac:dyDescent="0.25">
      <c r="A18" s="156">
        <v>0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</row>
    <row r="19" spans="1:8" x14ac:dyDescent="0.25">
      <c r="A19" s="156">
        <v>0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</row>
    <row r="20" spans="1:8" x14ac:dyDescent="0.25">
      <c r="A20" s="156">
        <v>0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</row>
    <row r="21" spans="1:8" x14ac:dyDescent="0.25">
      <c r="A21" s="156">
        <v>0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</row>
    <row r="22" spans="1:8" x14ac:dyDescent="0.25">
      <c r="A22" s="156">
        <v>0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</row>
    <row r="23" spans="1:8" ht="26.25" customHeight="1" x14ac:dyDescent="0.25">
      <c r="A23" s="370" t="s">
        <v>289</v>
      </c>
      <c r="B23" s="370"/>
      <c r="C23" s="370"/>
      <c r="D23" s="370"/>
      <c r="E23" s="370"/>
      <c r="F23" s="370"/>
      <c r="G23" s="370"/>
      <c r="H23" s="156">
        <f>SUM(H16:H22)</f>
        <v>0</v>
      </c>
    </row>
    <row r="24" spans="1:8" ht="15.75" x14ac:dyDescent="0.25">
      <c r="A24" s="20"/>
    </row>
    <row r="25" spans="1:8" ht="15.75" x14ac:dyDescent="0.25">
      <c r="A25" s="20" t="s">
        <v>626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Footer>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J25"/>
  <sheetViews>
    <sheetView zoomScaleNormal="100" workbookViewId="0">
      <selection activeCell="I14" sqref="I14"/>
    </sheetView>
  </sheetViews>
  <sheetFormatPr defaultRowHeight="15" x14ac:dyDescent="0.25"/>
  <cols>
    <col min="1" max="3" width="18.140625" customWidth="1"/>
    <col min="4" max="4" width="19.5703125" customWidth="1"/>
    <col min="5" max="5" width="18.140625" customWidth="1"/>
    <col min="6" max="6" width="20.28515625" customWidth="1"/>
    <col min="7" max="7" width="12.42578125" customWidth="1"/>
    <col min="8" max="8" width="18.140625" customWidth="1"/>
  </cols>
  <sheetData>
    <row r="1" spans="1:10" ht="33.75" customHeight="1" x14ac:dyDescent="0.25">
      <c r="A1" s="369" t="s">
        <v>632</v>
      </c>
      <c r="B1" s="369"/>
      <c r="C1" s="369"/>
      <c r="D1" s="369"/>
      <c r="E1" s="369"/>
      <c r="F1" s="369"/>
      <c r="G1" s="369"/>
      <c r="H1" s="369"/>
      <c r="I1" s="20"/>
      <c r="J1" s="20"/>
    </row>
    <row r="2" spans="1:10" ht="15.75" x14ac:dyDescent="0.25">
      <c r="A2" s="143"/>
    </row>
    <row r="3" spans="1:10" ht="15.75" x14ac:dyDescent="0.25">
      <c r="A3" s="20" t="s">
        <v>633</v>
      </c>
    </row>
    <row r="4" spans="1:10" ht="52.5" customHeight="1" x14ac:dyDescent="0.25">
      <c r="A4" s="64" t="s">
        <v>634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10" x14ac:dyDescent="0.25">
      <c r="A5" s="162">
        <v>0</v>
      </c>
      <c r="B5" s="162">
        <v>0</v>
      </c>
      <c r="C5" s="162">
        <v>0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</row>
    <row r="6" spans="1:10" x14ac:dyDescent="0.25">
      <c r="A6" s="162">
        <v>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</row>
    <row r="7" spans="1:10" x14ac:dyDescent="0.25">
      <c r="A7" s="162">
        <v>0</v>
      </c>
      <c r="B7" s="162"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</row>
    <row r="8" spans="1:10" x14ac:dyDescent="0.25">
      <c r="A8" s="162">
        <v>0</v>
      </c>
      <c r="B8" s="162">
        <v>0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</row>
    <row r="9" spans="1:10" x14ac:dyDescent="0.25">
      <c r="A9" s="162">
        <v>0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</row>
    <row r="10" spans="1:10" x14ac:dyDescent="0.25">
      <c r="A10" s="162">
        <v>0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</row>
    <row r="11" spans="1:10" x14ac:dyDescent="0.25">
      <c r="A11" s="162">
        <v>0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</row>
    <row r="12" spans="1:10" ht="24.75" customHeight="1" x14ac:dyDescent="0.25">
      <c r="A12" s="375" t="s">
        <v>154</v>
      </c>
      <c r="B12" s="375"/>
      <c r="C12" s="375"/>
      <c r="D12" s="375"/>
      <c r="E12" s="375"/>
      <c r="F12" s="375"/>
      <c r="G12" s="375"/>
      <c r="H12" s="156">
        <f>SUM(H5:H11)</f>
        <v>0</v>
      </c>
    </row>
    <row r="13" spans="1:10" ht="15.75" x14ac:dyDescent="0.25">
      <c r="A13" s="26"/>
    </row>
    <row r="14" spans="1:10" x14ac:dyDescent="0.25">
      <c r="A14" s="31" t="s">
        <v>291</v>
      </c>
    </row>
    <row r="15" spans="1:10" ht="60" customHeight="1" x14ac:dyDescent="0.25">
      <c r="A15" s="160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0" x14ac:dyDescent="0.25">
      <c r="A16" s="162">
        <v>0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</row>
    <row r="17" spans="1:8" x14ac:dyDescent="0.25">
      <c r="A17" s="162">
        <v>0</v>
      </c>
      <c r="B17" s="162"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</row>
    <row r="18" spans="1:8" x14ac:dyDescent="0.25">
      <c r="A18" s="162">
        <v>0</v>
      </c>
      <c r="B18" s="162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</row>
    <row r="19" spans="1:8" x14ac:dyDescent="0.25">
      <c r="A19" s="162">
        <v>0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</row>
    <row r="20" spans="1:8" x14ac:dyDescent="0.25">
      <c r="A20" s="162">
        <v>0</v>
      </c>
      <c r="B20" s="162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</row>
    <row r="21" spans="1:8" x14ac:dyDescent="0.25">
      <c r="A21" s="162">
        <v>0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</row>
    <row r="22" spans="1:8" x14ac:dyDescent="0.25">
      <c r="A22" s="162">
        <v>0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</row>
    <row r="23" spans="1:8" ht="24" customHeight="1" x14ac:dyDescent="0.25">
      <c r="A23" s="375" t="s">
        <v>154</v>
      </c>
      <c r="B23" s="375"/>
      <c r="C23" s="375"/>
      <c r="D23" s="375"/>
      <c r="E23" s="375"/>
      <c r="F23" s="375"/>
      <c r="G23" s="375"/>
      <c r="H23" s="156">
        <f>SUM(H16:H22)</f>
        <v>0</v>
      </c>
    </row>
    <row r="24" spans="1:8" ht="15.75" x14ac:dyDescent="0.25">
      <c r="A24" s="20"/>
    </row>
    <row r="25" spans="1:8" ht="15.75" x14ac:dyDescent="0.25">
      <c r="A25" s="20" t="s">
        <v>635</v>
      </c>
    </row>
  </sheetData>
  <mergeCells count="3">
    <mergeCell ref="A1:H1"/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  <headerFooter>
    <oddFooter>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I20"/>
  <sheetViews>
    <sheetView zoomScaleNormal="100" workbookViewId="0">
      <selection activeCell="H28" sqref="H28"/>
    </sheetView>
  </sheetViews>
  <sheetFormatPr defaultRowHeight="15" x14ac:dyDescent="0.25"/>
  <cols>
    <col min="1" max="3" width="15" customWidth="1"/>
    <col min="4" max="4" width="12" customWidth="1"/>
    <col min="5" max="5" width="14.7109375" customWidth="1"/>
    <col min="6" max="6" width="16.28515625" customWidth="1"/>
    <col min="7" max="7" width="20" customWidth="1"/>
    <col min="8" max="8" width="22" customWidth="1"/>
    <col min="9" max="9" width="17.28515625" customWidth="1"/>
  </cols>
  <sheetData>
    <row r="1" spans="1:9" ht="15.75" x14ac:dyDescent="0.25">
      <c r="A1" s="31" t="s">
        <v>636</v>
      </c>
    </row>
    <row r="2" spans="1:9" ht="15.75" x14ac:dyDescent="0.25">
      <c r="A2" s="20" t="s">
        <v>637</v>
      </c>
    </row>
    <row r="3" spans="1:9" ht="15.75" x14ac:dyDescent="0.25">
      <c r="A3" s="20"/>
    </row>
    <row r="4" spans="1:9" ht="15.75" x14ac:dyDescent="0.25">
      <c r="A4" s="20" t="s">
        <v>638</v>
      </c>
    </row>
    <row r="5" spans="1:9" ht="45" x14ac:dyDescent="0.25">
      <c r="A5" s="155" t="s">
        <v>639</v>
      </c>
      <c r="B5" s="155" t="s">
        <v>640</v>
      </c>
      <c r="C5" s="155" t="s">
        <v>641</v>
      </c>
      <c r="D5" s="155" t="s">
        <v>642</v>
      </c>
      <c r="E5" s="155" t="s">
        <v>641</v>
      </c>
      <c r="F5" s="156" t="s">
        <v>532</v>
      </c>
      <c r="G5" s="156" t="s">
        <v>643</v>
      </c>
      <c r="H5" s="156" t="s">
        <v>270</v>
      </c>
      <c r="I5" s="155" t="s">
        <v>644</v>
      </c>
    </row>
    <row r="6" spans="1:9" x14ac:dyDescent="0.25">
      <c r="A6" s="155">
        <v>0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</row>
    <row r="7" spans="1:9" x14ac:dyDescent="0.25">
      <c r="A7" s="155">
        <v>0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</row>
    <row r="8" spans="1:9" x14ac:dyDescent="0.25">
      <c r="A8" s="155">
        <v>0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</row>
    <row r="9" spans="1:9" x14ac:dyDescent="0.25">
      <c r="A9" s="155">
        <v>0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</row>
    <row r="10" spans="1:9" x14ac:dyDescent="0.25">
      <c r="A10" s="155">
        <v>0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</row>
    <row r="11" spans="1:9" ht="30" customHeight="1" x14ac:dyDescent="0.25">
      <c r="A11" s="378" t="s">
        <v>645</v>
      </c>
      <c r="B11" s="378"/>
      <c r="C11" s="378"/>
      <c r="D11" s="378"/>
      <c r="E11" s="378"/>
      <c r="F11" s="378"/>
      <c r="G11" s="378"/>
      <c r="H11" s="378"/>
      <c r="I11" s="154">
        <f>SUM(I6:I10)</f>
        <v>0</v>
      </c>
    </row>
    <row r="12" spans="1:9" ht="15.75" x14ac:dyDescent="0.25">
      <c r="A12" s="20"/>
    </row>
    <row r="13" spans="1:9" ht="15.75" x14ac:dyDescent="0.25">
      <c r="A13" s="20" t="s">
        <v>646</v>
      </c>
    </row>
    <row r="14" spans="1:9" ht="45" x14ac:dyDescent="0.25">
      <c r="A14" s="155" t="s">
        <v>639</v>
      </c>
      <c r="B14" s="155" t="s">
        <v>640</v>
      </c>
      <c r="C14" s="155" t="s">
        <v>641</v>
      </c>
      <c r="D14" s="155" t="s">
        <v>642</v>
      </c>
      <c r="E14" s="155" t="s">
        <v>641</v>
      </c>
      <c r="F14" s="155" t="s">
        <v>271</v>
      </c>
      <c r="G14" s="156" t="s">
        <v>28</v>
      </c>
      <c r="H14" s="156" t="s">
        <v>272</v>
      </c>
      <c r="I14" s="155" t="s">
        <v>644</v>
      </c>
    </row>
    <row r="15" spans="1:9" ht="13.15" customHeight="1" x14ac:dyDescent="0.25">
      <c r="A15" s="240">
        <v>0</v>
      </c>
      <c r="B15" s="240">
        <v>0</v>
      </c>
      <c r="C15" s="240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</row>
    <row r="16" spans="1:9" x14ac:dyDescent="0.25">
      <c r="A16" s="240">
        <v>0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</row>
    <row r="17" spans="1:9" x14ac:dyDescent="0.25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</row>
    <row r="18" spans="1:9" x14ac:dyDescent="0.25">
      <c r="A18" s="240">
        <v>0</v>
      </c>
      <c r="B18" s="240">
        <v>0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</row>
    <row r="19" spans="1:9" x14ac:dyDescent="0.25">
      <c r="A19" s="155">
        <v>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</row>
    <row r="20" spans="1:9" ht="30" customHeight="1" x14ac:dyDescent="0.25">
      <c r="A20" s="378" t="s">
        <v>645</v>
      </c>
      <c r="B20" s="378"/>
      <c r="C20" s="378"/>
      <c r="D20" s="378"/>
      <c r="E20" s="378"/>
      <c r="F20" s="378"/>
      <c r="G20" s="378"/>
      <c r="H20" s="378"/>
      <c r="I20" s="237">
        <f>SUM(I15:I19)</f>
        <v>0</v>
      </c>
    </row>
  </sheetData>
  <mergeCells count="2"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Y32"/>
  <sheetViews>
    <sheetView tabSelected="1" zoomScaleNormal="100" workbookViewId="0">
      <selection activeCell="Y17" sqref="Y17"/>
    </sheetView>
  </sheetViews>
  <sheetFormatPr defaultRowHeight="15" x14ac:dyDescent="0.25"/>
  <cols>
    <col min="1" max="19" width="4.28515625" customWidth="1"/>
    <col min="20" max="20" width="4.140625" customWidth="1"/>
    <col min="21" max="21" width="5.7109375" customWidth="1"/>
    <col min="22" max="22" width="6.140625" customWidth="1"/>
  </cols>
  <sheetData>
    <row r="1" spans="1:25" ht="19.5" customHeight="1" x14ac:dyDescent="0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65.25" customHeight="1" x14ac:dyDescent="0.25">
      <c r="A2" s="387" t="s">
        <v>348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5" ht="15.75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0"/>
      <c r="P3" s="20"/>
      <c r="Q3" s="20"/>
      <c r="R3" s="20"/>
      <c r="S3" s="20"/>
      <c r="T3" s="20"/>
    </row>
    <row r="4" spans="1:25" ht="15.75" x14ac:dyDescent="0.25">
      <c r="A4" s="35" t="s">
        <v>294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0"/>
      <c r="P4" s="20"/>
      <c r="Q4" s="20"/>
      <c r="R4" s="20"/>
    </row>
    <row r="5" spans="1:25" ht="15.75" x14ac:dyDescent="0.25">
      <c r="A5" s="35" t="s">
        <v>295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0"/>
      <c r="P5" s="20"/>
      <c r="Q5" s="20"/>
    </row>
    <row r="6" spans="1:25" ht="93.75" customHeight="1" x14ac:dyDescent="0.25">
      <c r="A6" s="387" t="s">
        <v>426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</row>
    <row r="7" spans="1:25" ht="35.25" customHeight="1" x14ac:dyDescent="0.25">
      <c r="A7" s="369" t="s">
        <v>349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</row>
    <row r="8" spans="1:25" ht="15" customHeight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5" ht="21" customHeight="1" thickBot="1" x14ac:dyDescent="0.3">
      <c r="A9" s="388" t="s">
        <v>296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90"/>
      <c r="U9" s="90"/>
      <c r="V9" s="91">
        <v>6</v>
      </c>
    </row>
    <row r="10" spans="1:25" ht="21" customHeight="1" thickBot="1" x14ac:dyDescent="0.3">
      <c r="A10" s="8"/>
      <c r="B10" s="8"/>
    </row>
    <row r="11" spans="1:25" ht="21" customHeight="1" thickBot="1" x14ac:dyDescent="0.3">
      <c r="A11" s="391" t="s">
        <v>297</v>
      </c>
      <c r="B11" s="392"/>
      <c r="C11" s="392"/>
      <c r="D11" s="393"/>
      <c r="E11" s="70">
        <v>2</v>
      </c>
      <c r="F11" s="70">
        <v>6</v>
      </c>
      <c r="G11" s="70" t="s">
        <v>298</v>
      </c>
      <c r="H11" s="70">
        <v>0</v>
      </c>
      <c r="I11" s="70">
        <v>3</v>
      </c>
      <c r="J11" s="70" t="s">
        <v>298</v>
      </c>
      <c r="K11" s="70">
        <v>2</v>
      </c>
      <c r="L11" s="70">
        <v>0</v>
      </c>
      <c r="M11" s="71">
        <v>2</v>
      </c>
      <c r="N11" s="72">
        <v>1</v>
      </c>
    </row>
    <row r="12" spans="1:25" ht="22.5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4"/>
    </row>
    <row r="13" spans="1:25" ht="16.5" thickBot="1" x14ac:dyDescent="0.3">
      <c r="A13" s="384" t="s">
        <v>299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5"/>
      <c r="L13" s="24"/>
      <c r="M13" s="3"/>
      <c r="N13" s="3"/>
      <c r="R13" s="238"/>
      <c r="S13" s="238"/>
      <c r="T13" s="238"/>
      <c r="U13" s="238"/>
      <c r="V13" s="238"/>
      <c r="Y13" s="94"/>
    </row>
    <row r="14" spans="1:25" ht="18.75" customHeight="1" thickBot="1" x14ac:dyDescent="0.3">
      <c r="A14" s="73"/>
      <c r="B14" s="214"/>
      <c r="C14" s="214"/>
      <c r="D14" s="214"/>
      <c r="E14" s="214"/>
      <c r="F14" s="214"/>
      <c r="G14" s="214"/>
      <c r="H14" s="214"/>
      <c r="I14" s="214"/>
      <c r="J14" s="214"/>
      <c r="K14" s="68"/>
      <c r="L14" s="40"/>
      <c r="M14" s="69"/>
      <c r="N14" s="69"/>
      <c r="O14" s="66"/>
      <c r="P14" s="66"/>
      <c r="Q14" s="25"/>
      <c r="R14" s="397" t="s">
        <v>711</v>
      </c>
      <c r="S14" s="397"/>
      <c r="T14" s="397"/>
      <c r="U14" s="397"/>
      <c r="V14" s="397"/>
      <c r="Y14" s="94"/>
    </row>
    <row r="15" spans="1:25" ht="24.75" customHeight="1" x14ac:dyDescent="0.25">
      <c r="A15" s="394" t="s">
        <v>300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67"/>
      <c r="L15" s="41"/>
      <c r="M15" s="395" t="s">
        <v>301</v>
      </c>
      <c r="N15" s="395"/>
      <c r="O15" s="395"/>
      <c r="P15" s="395"/>
      <c r="R15" s="396" t="s">
        <v>302</v>
      </c>
      <c r="S15" s="396"/>
      <c r="T15" s="396"/>
      <c r="U15" s="396"/>
      <c r="V15" s="396"/>
      <c r="Y15" s="94"/>
    </row>
    <row r="16" spans="1:25" ht="22.5" customHeight="1" x14ac:dyDescent="0.25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42"/>
      <c r="M16" s="3"/>
      <c r="N16" s="4"/>
      <c r="Y16" s="94"/>
    </row>
    <row r="17" spans="1:25" ht="18.75" customHeight="1" x14ac:dyDescent="0.25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"/>
      <c r="M17" s="399" t="s">
        <v>350</v>
      </c>
      <c r="N17" s="399"/>
      <c r="Y17" s="94"/>
    </row>
    <row r="18" spans="1:25" ht="15.75" x14ac:dyDescent="0.25">
      <c r="A18" s="400" t="s">
        <v>303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2"/>
      <c r="M18" s="3"/>
      <c r="N18" s="3"/>
      <c r="Y18" s="94"/>
    </row>
    <row r="19" spans="1:25" ht="16.5" thickBot="1" x14ac:dyDescent="0.3">
      <c r="A19" s="385" t="s">
        <v>304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24"/>
      <c r="M19" s="3"/>
      <c r="N19" s="3"/>
      <c r="Y19" s="94"/>
    </row>
    <row r="20" spans="1:25" ht="18.75" customHeight="1" thickBot="1" x14ac:dyDescent="0.3">
      <c r="A20" s="73"/>
      <c r="B20" s="214"/>
      <c r="C20" s="214"/>
      <c r="D20" s="214"/>
      <c r="E20" s="214"/>
      <c r="F20" s="214"/>
      <c r="G20" s="214"/>
      <c r="H20" s="214"/>
      <c r="I20" s="214"/>
      <c r="J20" s="214"/>
      <c r="K20" s="68"/>
      <c r="L20" s="40"/>
      <c r="M20" s="69"/>
      <c r="N20" s="69"/>
      <c r="O20" s="66"/>
      <c r="P20" s="66"/>
      <c r="Q20" s="25"/>
      <c r="R20" s="397" t="s">
        <v>711</v>
      </c>
      <c r="S20" s="397"/>
      <c r="T20" s="397"/>
      <c r="U20" s="397"/>
      <c r="V20" s="397"/>
      <c r="Y20" s="94"/>
    </row>
    <row r="21" spans="1:25" ht="24.75" customHeight="1" x14ac:dyDescent="0.25">
      <c r="A21" s="394" t="s">
        <v>300</v>
      </c>
      <c r="B21" s="394"/>
      <c r="C21" s="394"/>
      <c r="D21" s="394"/>
      <c r="E21" s="394"/>
      <c r="F21" s="394"/>
      <c r="G21" s="394"/>
      <c r="H21" s="394"/>
      <c r="I21" s="394"/>
      <c r="J21" s="394"/>
      <c r="K21" s="67"/>
      <c r="L21" s="41"/>
      <c r="M21" s="395" t="s">
        <v>301</v>
      </c>
      <c r="N21" s="395"/>
      <c r="O21" s="395"/>
      <c r="P21" s="395"/>
      <c r="R21" s="396" t="s">
        <v>302</v>
      </c>
      <c r="S21" s="396"/>
      <c r="T21" s="396"/>
      <c r="U21" s="396"/>
      <c r="V21" s="396"/>
      <c r="Y21" s="94"/>
    </row>
    <row r="22" spans="1:25" ht="21.75" customHeight="1" x14ac:dyDescent="0.25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42"/>
      <c r="M22" s="3"/>
      <c r="N22" s="3"/>
      <c r="Y22" s="94"/>
    </row>
    <row r="23" spans="1:25" ht="33" customHeight="1" x14ac:dyDescent="0.25">
      <c r="A23" s="410" t="s">
        <v>305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</row>
    <row r="24" spans="1:25" ht="16.5" customHeight="1" x14ac:dyDescent="0.25">
      <c r="A24" s="412"/>
      <c r="B24" s="412"/>
      <c r="C24" s="412" t="s">
        <v>306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</row>
    <row r="25" spans="1:25" ht="16.5" customHeight="1" x14ac:dyDescent="0.25">
      <c r="A25" s="405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7"/>
    </row>
    <row r="26" spans="1:25" ht="25.5" customHeight="1" x14ac:dyDescent="0.25">
      <c r="A26" s="411" t="s">
        <v>307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</row>
    <row r="27" spans="1:25" ht="15.75" customHeight="1" x14ac:dyDescent="0.25">
      <c r="A27" s="405" t="s">
        <v>308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7"/>
    </row>
    <row r="28" spans="1:25" ht="27.75" customHeight="1" x14ac:dyDescent="0.25">
      <c r="A28" s="403"/>
      <c r="B28" s="408"/>
      <c r="C28" s="410" t="s">
        <v>309</v>
      </c>
      <c r="D28" s="410"/>
      <c r="E28" s="410"/>
      <c r="F28" s="410"/>
      <c r="G28" s="410"/>
      <c r="H28" s="410"/>
      <c r="I28" s="410"/>
      <c r="J28" s="405" t="s">
        <v>310</v>
      </c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</row>
    <row r="29" spans="1:25" ht="27.75" customHeight="1" x14ac:dyDescent="0.25">
      <c r="A29" s="401" t="s">
        <v>311</v>
      </c>
      <c r="B29" s="402"/>
      <c r="C29" s="402"/>
      <c r="D29" s="402"/>
      <c r="E29" s="402"/>
      <c r="F29" s="402"/>
      <c r="G29" s="402"/>
      <c r="H29" s="402"/>
      <c r="I29" s="402"/>
      <c r="J29" s="405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7"/>
    </row>
    <row r="30" spans="1:25" ht="27" customHeight="1" x14ac:dyDescent="0.25">
      <c r="A30" s="403"/>
      <c r="B30" s="404"/>
      <c r="C30" s="404"/>
      <c r="D30" s="404"/>
      <c r="E30" s="404"/>
      <c r="F30" s="404"/>
      <c r="G30" s="404"/>
      <c r="H30" s="404"/>
      <c r="I30" s="404"/>
      <c r="J30" s="403" t="s">
        <v>312</v>
      </c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8"/>
    </row>
    <row r="31" spans="1:25" x14ac:dyDescent="0.25">
      <c r="A31" s="43"/>
      <c r="B31" s="43"/>
    </row>
    <row r="32" spans="1:25" ht="40.5" customHeight="1" x14ac:dyDescent="0.25">
      <c r="A32" s="409" t="s">
        <v>313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</row>
  </sheetData>
  <mergeCells count="33">
    <mergeCell ref="A26:V26"/>
    <mergeCell ref="A27:V27"/>
    <mergeCell ref="A28:B28"/>
    <mergeCell ref="J28:V28"/>
    <mergeCell ref="R20:V20"/>
    <mergeCell ref="A21:J21"/>
    <mergeCell ref="M21:P21"/>
    <mergeCell ref="R21:V21"/>
    <mergeCell ref="A23:V23"/>
    <mergeCell ref="C24:V24"/>
    <mergeCell ref="A24:B24"/>
    <mergeCell ref="A25:V25"/>
    <mergeCell ref="A29:I30"/>
    <mergeCell ref="J29:V29"/>
    <mergeCell ref="J30:V30"/>
    <mergeCell ref="A32:V32"/>
    <mergeCell ref="C28:I28"/>
    <mergeCell ref="A17:K17"/>
    <mergeCell ref="M17:N17"/>
    <mergeCell ref="A18:K18"/>
    <mergeCell ref="A19:K19"/>
    <mergeCell ref="A22:K22"/>
    <mergeCell ref="A13:K13"/>
    <mergeCell ref="A16:K16"/>
    <mergeCell ref="A2:V2"/>
    <mergeCell ref="A6:V6"/>
    <mergeCell ref="A7:V7"/>
    <mergeCell ref="A9:T9"/>
    <mergeCell ref="A11:D11"/>
    <mergeCell ref="A15:J15"/>
    <mergeCell ref="M15:P15"/>
    <mergeCell ref="R15:V15"/>
    <mergeCell ref="R14:V14"/>
  </mergeCells>
  <pageMargins left="0.70866141732283472" right="0.51181102362204722" top="0.6692913385826772" bottom="0.35433070866141736" header="0.39370078740157483" footer="0.31496062992125984"/>
  <pageSetup paperSize="9" scale="90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35"/>
  <sheetViews>
    <sheetView topLeftCell="A4" zoomScaleNormal="100" workbookViewId="0">
      <selection activeCell="C36" sqref="C36"/>
    </sheetView>
  </sheetViews>
  <sheetFormatPr defaultColWidth="9.140625" defaultRowHeight="15" x14ac:dyDescent="0.25"/>
  <cols>
    <col min="1" max="1" width="48.5703125" style="5" customWidth="1"/>
    <col min="2" max="2" width="14.5703125" style="103" customWidth="1"/>
    <col min="3" max="3" width="23.42578125" style="103" customWidth="1"/>
    <col min="4" max="16384" width="9.140625" style="5"/>
  </cols>
  <sheetData>
    <row r="1" spans="1:3" ht="31.5" x14ac:dyDescent="0.25">
      <c r="A1" s="80" t="s">
        <v>128</v>
      </c>
      <c r="B1" s="97"/>
      <c r="C1" s="61">
        <v>0</v>
      </c>
    </row>
    <row r="2" spans="1:3" ht="15.75" x14ac:dyDescent="0.25">
      <c r="A2" s="76" t="s">
        <v>71</v>
      </c>
      <c r="B2" s="98"/>
      <c r="C2" s="97">
        <v>0</v>
      </c>
    </row>
    <row r="3" spans="1:3" ht="15.75" x14ac:dyDescent="0.25">
      <c r="A3" s="76" t="s">
        <v>72</v>
      </c>
      <c r="B3" s="98"/>
      <c r="C3" s="97">
        <v>0</v>
      </c>
    </row>
    <row r="4" spans="1:3" ht="15.75" x14ac:dyDescent="0.25">
      <c r="A4" s="76" t="s">
        <v>73</v>
      </c>
      <c r="B4" s="98"/>
      <c r="C4" s="97">
        <v>0</v>
      </c>
    </row>
    <row r="5" spans="1:3" ht="31.5" x14ac:dyDescent="0.25">
      <c r="A5" s="76" t="s">
        <v>74</v>
      </c>
      <c r="B5" s="98"/>
      <c r="C5" s="97">
        <v>0</v>
      </c>
    </row>
    <row r="6" spans="1:3" ht="15.75" x14ac:dyDescent="0.25">
      <c r="A6" s="76" t="s">
        <v>75</v>
      </c>
      <c r="B6" s="98"/>
      <c r="C6" s="97">
        <v>0</v>
      </c>
    </row>
    <row r="7" spans="1:3" ht="15.75" x14ac:dyDescent="0.25">
      <c r="A7" s="76" t="s">
        <v>76</v>
      </c>
      <c r="B7" s="98"/>
      <c r="C7" s="97">
        <v>0</v>
      </c>
    </row>
    <row r="8" spans="1:3" ht="15.75" x14ac:dyDescent="0.25">
      <c r="A8" s="76" t="s">
        <v>77</v>
      </c>
      <c r="B8" s="98"/>
      <c r="C8" s="97">
        <v>0</v>
      </c>
    </row>
    <row r="9" spans="1:3" ht="15.75" x14ac:dyDescent="0.25">
      <c r="A9" s="76" t="s">
        <v>129</v>
      </c>
      <c r="B9" s="98"/>
      <c r="C9" s="97">
        <v>0</v>
      </c>
    </row>
    <row r="10" spans="1:3" ht="31.5" x14ac:dyDescent="0.25">
      <c r="A10" s="76" t="s">
        <v>354</v>
      </c>
      <c r="B10" s="98"/>
      <c r="C10" s="97">
        <v>0</v>
      </c>
    </row>
    <row r="11" spans="1:3" ht="28.5" x14ac:dyDescent="0.25">
      <c r="A11" s="80" t="s">
        <v>78</v>
      </c>
      <c r="B11" s="61" t="s">
        <v>130</v>
      </c>
      <c r="C11" s="97">
        <v>0</v>
      </c>
    </row>
    <row r="12" spans="1:3" ht="31.5" x14ac:dyDescent="0.25">
      <c r="A12" s="76" t="s">
        <v>406</v>
      </c>
      <c r="B12" s="97" t="s">
        <v>79</v>
      </c>
      <c r="C12" s="97">
        <v>0</v>
      </c>
    </row>
    <row r="13" spans="1:3" ht="15.75" x14ac:dyDescent="0.25">
      <c r="A13" s="76" t="s">
        <v>131</v>
      </c>
      <c r="B13" s="97" t="s">
        <v>79</v>
      </c>
      <c r="C13" s="97">
        <v>0</v>
      </c>
    </row>
    <row r="14" spans="1:3" ht="15.75" x14ac:dyDescent="0.25">
      <c r="A14" s="76" t="s">
        <v>80</v>
      </c>
      <c r="B14" s="97" t="s">
        <v>79</v>
      </c>
      <c r="C14" s="97">
        <v>0</v>
      </c>
    </row>
    <row r="15" spans="1:3" ht="30.75" customHeight="1" x14ac:dyDescent="0.25">
      <c r="A15" s="80" t="s">
        <v>407</v>
      </c>
      <c r="B15" s="61" t="s">
        <v>132</v>
      </c>
      <c r="C15" s="97">
        <v>0</v>
      </c>
    </row>
    <row r="16" spans="1:3" ht="15.75" x14ac:dyDescent="0.25">
      <c r="A16" s="107" t="s">
        <v>81</v>
      </c>
      <c r="B16" s="108" t="s">
        <v>82</v>
      </c>
      <c r="C16" s="97">
        <v>0</v>
      </c>
    </row>
    <row r="17" spans="1:3" ht="30" customHeight="1" x14ac:dyDescent="0.25">
      <c r="A17" s="109" t="s">
        <v>408</v>
      </c>
      <c r="B17" s="108" t="s">
        <v>83</v>
      </c>
      <c r="C17" s="97">
        <v>0</v>
      </c>
    </row>
    <row r="18" spans="1:3" ht="15.75" x14ac:dyDescent="0.25">
      <c r="A18" s="109" t="s">
        <v>84</v>
      </c>
      <c r="B18" s="108" t="s">
        <v>83</v>
      </c>
      <c r="C18" s="97">
        <v>0</v>
      </c>
    </row>
    <row r="19" spans="1:3" ht="15.75" x14ac:dyDescent="0.25">
      <c r="A19" s="109" t="s">
        <v>80</v>
      </c>
      <c r="B19" s="108" t="s">
        <v>83</v>
      </c>
      <c r="C19" s="97">
        <v>0</v>
      </c>
    </row>
    <row r="20" spans="1:3" ht="15.75" x14ac:dyDescent="0.25">
      <c r="A20" s="109" t="s">
        <v>85</v>
      </c>
      <c r="B20" s="108" t="s">
        <v>86</v>
      </c>
      <c r="C20" s="97">
        <v>0</v>
      </c>
    </row>
    <row r="21" spans="1:3" ht="31.5" x14ac:dyDescent="0.25">
      <c r="A21" s="76" t="s">
        <v>409</v>
      </c>
      <c r="B21" s="97" t="s">
        <v>87</v>
      </c>
      <c r="C21" s="97">
        <v>0</v>
      </c>
    </row>
    <row r="22" spans="1:3" ht="15.75" x14ac:dyDescent="0.25">
      <c r="A22" s="76" t="s">
        <v>84</v>
      </c>
      <c r="B22" s="97" t="s">
        <v>87</v>
      </c>
      <c r="C22" s="97">
        <v>0</v>
      </c>
    </row>
    <row r="23" spans="1:3" ht="15.75" x14ac:dyDescent="0.25">
      <c r="A23" s="76" t="s">
        <v>80</v>
      </c>
      <c r="B23" s="97" t="s">
        <v>87</v>
      </c>
      <c r="C23" s="97">
        <v>0</v>
      </c>
    </row>
    <row r="24" spans="1:3" ht="29.25" customHeight="1" x14ac:dyDescent="0.25">
      <c r="A24" s="80" t="s">
        <v>88</v>
      </c>
      <c r="B24" s="61" t="s">
        <v>133</v>
      </c>
      <c r="C24" s="97">
        <v>0</v>
      </c>
    </row>
    <row r="25" spans="1:3" ht="31.5" x14ac:dyDescent="0.25">
      <c r="A25" s="76" t="s">
        <v>410</v>
      </c>
      <c r="B25" s="97" t="s">
        <v>89</v>
      </c>
      <c r="C25" s="97">
        <v>0</v>
      </c>
    </row>
    <row r="26" spans="1:3" ht="15.75" x14ac:dyDescent="0.25">
      <c r="A26" s="76" t="s">
        <v>84</v>
      </c>
      <c r="B26" s="97" t="s">
        <v>89</v>
      </c>
      <c r="C26" s="97">
        <v>0</v>
      </c>
    </row>
    <row r="27" spans="1:3" ht="15.75" x14ac:dyDescent="0.25">
      <c r="A27" s="76" t="s">
        <v>80</v>
      </c>
      <c r="B27" s="97" t="s">
        <v>89</v>
      </c>
      <c r="C27" s="97">
        <v>0</v>
      </c>
    </row>
    <row r="28" spans="1:3" ht="28.5" x14ac:dyDescent="0.25">
      <c r="A28" s="80" t="s">
        <v>90</v>
      </c>
      <c r="B28" s="61" t="s">
        <v>134</v>
      </c>
      <c r="C28" s="97">
        <v>0</v>
      </c>
    </row>
    <row r="29" spans="1:3" ht="31.5" x14ac:dyDescent="0.25">
      <c r="A29" s="76" t="s">
        <v>135</v>
      </c>
      <c r="B29" s="97" t="s">
        <v>126</v>
      </c>
      <c r="C29" s="97">
        <v>0</v>
      </c>
    </row>
    <row r="30" spans="1:3" ht="15.75" x14ac:dyDescent="0.25">
      <c r="A30" s="76" t="s">
        <v>84</v>
      </c>
      <c r="B30" s="97" t="s">
        <v>126</v>
      </c>
      <c r="C30" s="97">
        <v>0</v>
      </c>
    </row>
    <row r="31" spans="1:3" ht="15.75" x14ac:dyDescent="0.25">
      <c r="A31" s="76" t="s">
        <v>80</v>
      </c>
      <c r="B31" s="97" t="s">
        <v>126</v>
      </c>
      <c r="C31" s="97">
        <v>0</v>
      </c>
    </row>
    <row r="32" spans="1:3" ht="31.5" customHeight="1" x14ac:dyDescent="0.25">
      <c r="A32" s="80" t="s">
        <v>91</v>
      </c>
      <c r="B32" s="61" t="s">
        <v>136</v>
      </c>
      <c r="C32" s="124">
        <v>0</v>
      </c>
    </row>
    <row r="33" spans="1:3" ht="31.5" x14ac:dyDescent="0.25">
      <c r="A33" s="76" t="s">
        <v>411</v>
      </c>
      <c r="B33" s="97" t="s">
        <v>127</v>
      </c>
      <c r="C33" s="97">
        <v>0</v>
      </c>
    </row>
    <row r="34" spans="1:3" ht="15.75" x14ac:dyDescent="0.25">
      <c r="A34" s="76" t="s">
        <v>84</v>
      </c>
      <c r="B34" s="97" t="s">
        <v>127</v>
      </c>
      <c r="C34" s="97">
        <v>0</v>
      </c>
    </row>
    <row r="35" spans="1:3" ht="15.75" x14ac:dyDescent="0.25">
      <c r="A35" s="76" t="s">
        <v>80</v>
      </c>
      <c r="B35" s="97" t="s">
        <v>127</v>
      </c>
      <c r="C35" s="97">
        <v>0</v>
      </c>
    </row>
  </sheetData>
  <pageMargins left="0.70866141732283472" right="0.70866141732283472" top="0.51181102362204722" bottom="0.55118110236220474" header="0.31496062992125984" footer="0.31496062992125984"/>
  <pageSetup paperSize="9" fitToHeight="0" orientation="portrait" r:id="rId1"/>
  <headerFooter>
    <oddFooter>&amp;C6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C37"/>
  <sheetViews>
    <sheetView zoomScaleNormal="100" workbookViewId="0">
      <selection activeCell="C11" sqref="C11"/>
    </sheetView>
  </sheetViews>
  <sheetFormatPr defaultColWidth="9.140625" defaultRowHeight="15" x14ac:dyDescent="0.25"/>
  <cols>
    <col min="1" max="1" width="49.5703125" style="5" customWidth="1"/>
    <col min="2" max="2" width="14.5703125" style="103" customWidth="1"/>
    <col min="3" max="3" width="25.140625" style="103" customWidth="1"/>
    <col min="4" max="16384" width="9.140625" style="5"/>
  </cols>
  <sheetData>
    <row r="1" spans="1:3" ht="31.5" x14ac:dyDescent="0.25">
      <c r="A1" s="80" t="s">
        <v>412</v>
      </c>
      <c r="B1" s="61" t="s">
        <v>92</v>
      </c>
      <c r="C1" s="87">
        <f>SUM(C2:C17)</f>
        <v>82104.5</v>
      </c>
    </row>
    <row r="2" spans="1:3" ht="15.75" x14ac:dyDescent="0.25">
      <c r="A2" s="76" t="s">
        <v>93</v>
      </c>
      <c r="B2" s="98"/>
      <c r="C2" s="89">
        <v>0</v>
      </c>
    </row>
    <row r="3" spans="1:3" ht="15.75" x14ac:dyDescent="0.25">
      <c r="A3" s="76" t="s">
        <v>94</v>
      </c>
      <c r="B3" s="98"/>
      <c r="C3" s="88">
        <v>19200</v>
      </c>
    </row>
    <row r="4" spans="1:3" ht="15.75" x14ac:dyDescent="0.25">
      <c r="A4" s="76" t="s">
        <v>95</v>
      </c>
      <c r="B4" s="98"/>
      <c r="C4" s="89">
        <v>0</v>
      </c>
    </row>
    <row r="5" spans="1:3" ht="15.75" x14ac:dyDescent="0.25">
      <c r="A5" s="79" t="s">
        <v>96</v>
      </c>
      <c r="B5" s="98"/>
      <c r="C5" s="89">
        <v>0</v>
      </c>
    </row>
    <row r="6" spans="1:3" ht="15.75" x14ac:dyDescent="0.25">
      <c r="A6" s="79" t="s">
        <v>97</v>
      </c>
      <c r="B6" s="98"/>
      <c r="C6" s="89">
        <v>0</v>
      </c>
    </row>
    <row r="7" spans="1:3" ht="15.75" x14ac:dyDescent="0.25">
      <c r="A7" s="76" t="s">
        <v>98</v>
      </c>
      <c r="B7" s="98"/>
      <c r="C7" s="89">
        <v>0</v>
      </c>
    </row>
    <row r="8" spans="1:3" ht="31.5" x14ac:dyDescent="0.25">
      <c r="A8" s="76" t="s">
        <v>99</v>
      </c>
      <c r="B8" s="98"/>
      <c r="C8" s="88">
        <v>6000</v>
      </c>
    </row>
    <row r="9" spans="1:3" ht="15.75" x14ac:dyDescent="0.25">
      <c r="A9" s="76" t="s">
        <v>100</v>
      </c>
      <c r="B9" s="98"/>
      <c r="C9" s="88">
        <v>8094.5</v>
      </c>
    </row>
    <row r="10" spans="1:3" ht="15.75" x14ac:dyDescent="0.25">
      <c r="A10" s="76" t="s">
        <v>101</v>
      </c>
      <c r="B10" s="98"/>
      <c r="C10" s="89">
        <v>0</v>
      </c>
    </row>
    <row r="11" spans="1:3" ht="15.75" x14ac:dyDescent="0.25">
      <c r="A11" s="76" t="s">
        <v>102</v>
      </c>
      <c r="B11" s="98"/>
      <c r="C11" s="88">
        <v>28650</v>
      </c>
    </row>
    <row r="12" spans="1:3" ht="15.75" x14ac:dyDescent="0.25">
      <c r="A12" s="76" t="s">
        <v>103</v>
      </c>
      <c r="B12" s="98"/>
      <c r="C12" s="88">
        <v>20160</v>
      </c>
    </row>
    <row r="13" spans="1:3" ht="15.75" x14ac:dyDescent="0.25">
      <c r="A13" s="76" t="s">
        <v>104</v>
      </c>
      <c r="B13" s="98"/>
      <c r="C13" s="97">
        <v>0</v>
      </c>
    </row>
    <row r="14" spans="1:3" ht="15.75" x14ac:dyDescent="0.25">
      <c r="A14" s="76" t="s">
        <v>105</v>
      </c>
      <c r="B14" s="98"/>
      <c r="C14" s="97">
        <v>0</v>
      </c>
    </row>
    <row r="15" spans="1:3" ht="15.75" x14ac:dyDescent="0.25">
      <c r="A15" s="76" t="s">
        <v>106</v>
      </c>
      <c r="B15" s="98"/>
      <c r="C15" s="97">
        <v>0</v>
      </c>
    </row>
    <row r="16" spans="1:3" ht="15.75" x14ac:dyDescent="0.25">
      <c r="A16" s="76" t="s">
        <v>107</v>
      </c>
      <c r="B16" s="98"/>
      <c r="C16" s="97">
        <v>0</v>
      </c>
    </row>
    <row r="17" spans="1:3" ht="15.75" x14ac:dyDescent="0.25">
      <c r="A17" s="76" t="s">
        <v>108</v>
      </c>
      <c r="B17" s="98"/>
      <c r="C17" s="84">
        <v>0</v>
      </c>
    </row>
    <row r="18" spans="1:3" ht="47.25" x14ac:dyDescent="0.25">
      <c r="A18" s="76" t="s">
        <v>413</v>
      </c>
      <c r="B18" s="98"/>
      <c r="C18" s="97">
        <v>0</v>
      </c>
    </row>
    <row r="19" spans="1:3" ht="15.75" x14ac:dyDescent="0.25">
      <c r="A19" s="81" t="s">
        <v>109</v>
      </c>
      <c r="B19" s="98"/>
      <c r="C19" s="97">
        <v>0</v>
      </c>
    </row>
    <row r="20" spans="1:3" ht="15.75" x14ac:dyDescent="0.25">
      <c r="A20" s="81" t="s">
        <v>110</v>
      </c>
      <c r="B20" s="98"/>
      <c r="C20" s="97">
        <v>0</v>
      </c>
    </row>
    <row r="21" spans="1:3" ht="15.75" x14ac:dyDescent="0.25">
      <c r="A21" s="76" t="s">
        <v>111</v>
      </c>
      <c r="B21" s="98"/>
      <c r="C21" s="97">
        <v>0</v>
      </c>
    </row>
    <row r="22" spans="1:3" ht="15.75" x14ac:dyDescent="0.25">
      <c r="A22" s="76" t="s">
        <v>414</v>
      </c>
      <c r="B22" s="98"/>
      <c r="C22" s="97">
        <v>0</v>
      </c>
    </row>
    <row r="23" spans="1:3" ht="31.5" x14ac:dyDescent="0.25">
      <c r="A23" s="81" t="s">
        <v>112</v>
      </c>
      <c r="B23" s="98"/>
      <c r="C23" s="97">
        <v>0</v>
      </c>
    </row>
    <row r="24" spans="1:3" ht="15.75" x14ac:dyDescent="0.25">
      <c r="A24" s="81" t="s">
        <v>113</v>
      </c>
      <c r="B24" s="98"/>
      <c r="C24" s="97">
        <v>0</v>
      </c>
    </row>
    <row r="25" spans="1:3" ht="31.5" x14ac:dyDescent="0.25">
      <c r="A25" s="76" t="s">
        <v>355</v>
      </c>
      <c r="B25" s="98"/>
      <c r="C25" s="97">
        <v>0</v>
      </c>
    </row>
    <row r="26" spans="1:3" ht="47.25" x14ac:dyDescent="0.25">
      <c r="A26" s="76" t="s">
        <v>114</v>
      </c>
      <c r="B26" s="98"/>
      <c r="C26" s="97">
        <v>0</v>
      </c>
    </row>
    <row r="27" spans="1:3" ht="15.75" x14ac:dyDescent="0.25">
      <c r="A27" s="76" t="s">
        <v>115</v>
      </c>
      <c r="B27" s="98"/>
      <c r="C27" s="97">
        <v>0</v>
      </c>
    </row>
    <row r="28" spans="1:3" ht="47.25" x14ac:dyDescent="0.25">
      <c r="A28" s="76" t="s">
        <v>137</v>
      </c>
      <c r="B28" s="98"/>
      <c r="C28" s="97">
        <v>0</v>
      </c>
    </row>
    <row r="29" spans="1:3" ht="15.75" x14ac:dyDescent="0.25">
      <c r="A29" s="81" t="s">
        <v>116</v>
      </c>
      <c r="B29" s="98"/>
      <c r="C29" s="97">
        <v>0</v>
      </c>
    </row>
    <row r="30" spans="1:3" ht="15.75" x14ac:dyDescent="0.25">
      <c r="A30" s="81" t="s">
        <v>117</v>
      </c>
      <c r="B30" s="98"/>
      <c r="C30" s="97">
        <v>0</v>
      </c>
    </row>
    <row r="31" spans="1:3" ht="15.75" x14ac:dyDescent="0.25">
      <c r="A31" s="81" t="s">
        <v>118</v>
      </c>
      <c r="B31" s="98"/>
      <c r="C31" s="97">
        <v>0</v>
      </c>
    </row>
    <row r="32" spans="1:3" ht="15.75" x14ac:dyDescent="0.25">
      <c r="A32" s="81" t="s">
        <v>119</v>
      </c>
      <c r="B32" s="98"/>
      <c r="C32" s="97">
        <v>0</v>
      </c>
    </row>
    <row r="33" spans="1:3" ht="31.5" x14ac:dyDescent="0.25">
      <c r="A33" s="81" t="s">
        <v>120</v>
      </c>
      <c r="B33" s="98"/>
      <c r="C33" s="97">
        <v>0</v>
      </c>
    </row>
    <row r="34" spans="1:3" ht="15.75" x14ac:dyDescent="0.25">
      <c r="A34" s="76" t="s">
        <v>121</v>
      </c>
      <c r="B34" s="98"/>
      <c r="C34" s="97">
        <v>0</v>
      </c>
    </row>
    <row r="35" spans="1:3" ht="15.75" x14ac:dyDescent="0.25">
      <c r="A35" s="76" t="s">
        <v>122</v>
      </c>
      <c r="B35" s="98"/>
      <c r="C35" s="97">
        <v>0</v>
      </c>
    </row>
    <row r="36" spans="1:3" ht="31.5" x14ac:dyDescent="0.25">
      <c r="A36" s="79" t="s">
        <v>123</v>
      </c>
      <c r="B36" s="98"/>
      <c r="C36" s="97">
        <v>0</v>
      </c>
    </row>
    <row r="37" spans="1:3" ht="31.5" x14ac:dyDescent="0.25">
      <c r="A37" s="82" t="s">
        <v>124</v>
      </c>
      <c r="B37" s="61" t="s">
        <v>125</v>
      </c>
      <c r="C37" s="239">
        <f>'62'!I20</f>
        <v>0</v>
      </c>
    </row>
  </sheetData>
  <pageMargins left="0.70866141732283472" right="0.70866141732283472" top="0.55118110236220474" bottom="0.55118110236220474" header="0.55118110236220474" footer="0.31496062992125984"/>
  <pageSetup paperSize="9" scale="96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C31"/>
  <sheetViews>
    <sheetView topLeftCell="A4" zoomScaleNormal="100" workbookViewId="0">
      <selection activeCell="A39" sqref="A39"/>
    </sheetView>
  </sheetViews>
  <sheetFormatPr defaultRowHeight="15" x14ac:dyDescent="0.25"/>
  <cols>
    <col min="1" max="1" width="46.42578125" customWidth="1"/>
    <col min="2" max="2" width="15" customWidth="1"/>
    <col min="3" max="3" width="29.140625" customWidth="1"/>
  </cols>
  <sheetData>
    <row r="1" spans="1:3" ht="15.75" x14ac:dyDescent="0.25">
      <c r="A1" s="12" t="s">
        <v>141</v>
      </c>
      <c r="B1" s="16"/>
      <c r="C1" s="16"/>
    </row>
    <row r="2" spans="1:3" ht="15.75" x14ac:dyDescent="0.25">
      <c r="A2" s="19"/>
      <c r="B2" s="16"/>
      <c r="C2" s="16"/>
    </row>
    <row r="3" spans="1:3" ht="30.75" customHeight="1" x14ac:dyDescent="0.25">
      <c r="A3" s="333" t="s">
        <v>142</v>
      </c>
      <c r="B3" s="333"/>
      <c r="C3" s="333"/>
    </row>
    <row r="4" spans="1:3" x14ac:dyDescent="0.25">
      <c r="A4" s="18"/>
      <c r="B4" s="16"/>
      <c r="C4" s="16"/>
    </row>
    <row r="5" spans="1:3" x14ac:dyDescent="0.25">
      <c r="A5" s="334" t="s">
        <v>29</v>
      </c>
      <c r="B5" s="336" t="s">
        <v>30</v>
      </c>
      <c r="C5" s="62" t="s">
        <v>31</v>
      </c>
    </row>
    <row r="6" spans="1:3" ht="13.5" customHeight="1" x14ac:dyDescent="0.25">
      <c r="A6" s="335"/>
      <c r="B6" s="337"/>
      <c r="C6" s="63" t="s">
        <v>32</v>
      </c>
    </row>
    <row r="7" spans="1:3" ht="57" x14ac:dyDescent="0.25">
      <c r="A7" s="60" t="s">
        <v>147</v>
      </c>
      <c r="B7" s="61" t="s">
        <v>143</v>
      </c>
      <c r="C7" s="61">
        <f>C8+C10+C14+C16</f>
        <v>0</v>
      </c>
    </row>
    <row r="8" spans="1:3" ht="33" customHeight="1" x14ac:dyDescent="0.25">
      <c r="A8" s="13" t="s">
        <v>144</v>
      </c>
      <c r="B8" s="11" t="s">
        <v>35</v>
      </c>
      <c r="C8" s="47">
        <v>0</v>
      </c>
    </row>
    <row r="9" spans="1:3" x14ac:dyDescent="0.25">
      <c r="A9" s="58" t="s">
        <v>138</v>
      </c>
      <c r="B9" s="11"/>
      <c r="C9" s="47">
        <v>0</v>
      </c>
    </row>
    <row r="10" spans="1:3" ht="30" x14ac:dyDescent="0.25">
      <c r="A10" s="17" t="s">
        <v>145</v>
      </c>
      <c r="B10" s="11" t="s">
        <v>36</v>
      </c>
      <c r="C10" s="47">
        <f>C12+C13</f>
        <v>0</v>
      </c>
    </row>
    <row r="11" spans="1:3" x14ac:dyDescent="0.25">
      <c r="A11" s="59" t="s">
        <v>138</v>
      </c>
      <c r="B11" s="11"/>
      <c r="C11" s="47">
        <v>0</v>
      </c>
    </row>
    <row r="12" spans="1:3" x14ac:dyDescent="0.25">
      <c r="A12" s="59" t="s">
        <v>37</v>
      </c>
      <c r="B12" s="11" t="s">
        <v>38</v>
      </c>
      <c r="C12" s="47">
        <v>0</v>
      </c>
    </row>
    <row r="13" spans="1:3" x14ac:dyDescent="0.25">
      <c r="A13" s="59" t="s">
        <v>139</v>
      </c>
      <c r="B13" s="11" t="s">
        <v>40</v>
      </c>
      <c r="C13" s="47">
        <v>0</v>
      </c>
    </row>
    <row r="14" spans="1:3" ht="45" x14ac:dyDescent="0.25">
      <c r="A14" s="13" t="s">
        <v>342</v>
      </c>
      <c r="B14" s="11" t="s">
        <v>42</v>
      </c>
      <c r="C14" s="47">
        <v>0</v>
      </c>
    </row>
    <row r="15" spans="1:3" x14ac:dyDescent="0.25">
      <c r="A15" s="58" t="s">
        <v>138</v>
      </c>
      <c r="B15" s="11"/>
      <c r="C15" s="47">
        <v>0</v>
      </c>
    </row>
    <row r="16" spans="1:3" ht="30" x14ac:dyDescent="0.25">
      <c r="A16" s="13" t="s">
        <v>146</v>
      </c>
      <c r="B16" s="11" t="s">
        <v>44</v>
      </c>
      <c r="C16" s="47">
        <v>0</v>
      </c>
    </row>
    <row r="17" spans="1:3" x14ac:dyDescent="0.25">
      <c r="A17" s="58" t="s">
        <v>138</v>
      </c>
      <c r="B17" s="11"/>
      <c r="C17" s="47">
        <v>0</v>
      </c>
    </row>
    <row r="18" spans="1:3" ht="42.75" x14ac:dyDescent="0.25">
      <c r="A18" s="60" t="s">
        <v>422</v>
      </c>
      <c r="B18" s="61" t="s">
        <v>148</v>
      </c>
      <c r="C18" s="87">
        <f>C19+C21+C25</f>
        <v>117651.45</v>
      </c>
    </row>
    <row r="19" spans="1:3" ht="30" x14ac:dyDescent="0.25">
      <c r="A19" s="13" t="s">
        <v>423</v>
      </c>
      <c r="B19" s="11" t="s">
        <v>46</v>
      </c>
      <c r="C19" s="88">
        <f>'14'!L20+'15'!L18</f>
        <v>117651.45</v>
      </c>
    </row>
    <row r="20" spans="1:3" x14ac:dyDescent="0.25">
      <c r="A20" s="58" t="s">
        <v>140</v>
      </c>
      <c r="B20" s="11"/>
      <c r="C20" s="47">
        <v>0</v>
      </c>
    </row>
    <row r="21" spans="1:3" ht="30" x14ac:dyDescent="0.25">
      <c r="A21" s="17" t="s">
        <v>424</v>
      </c>
      <c r="B21" s="11" t="s">
        <v>47</v>
      </c>
      <c r="C21" s="47">
        <v>0</v>
      </c>
    </row>
    <row r="22" spans="1:3" x14ac:dyDescent="0.25">
      <c r="A22" s="59" t="s">
        <v>138</v>
      </c>
      <c r="B22" s="11"/>
      <c r="C22" s="47">
        <v>0</v>
      </c>
    </row>
    <row r="23" spans="1:3" x14ac:dyDescent="0.25">
      <c r="A23" s="59" t="s">
        <v>37</v>
      </c>
      <c r="B23" s="11" t="s">
        <v>48</v>
      </c>
      <c r="C23" s="47">
        <v>0</v>
      </c>
    </row>
    <row r="24" spans="1:3" x14ac:dyDescent="0.25">
      <c r="A24" s="59" t="s">
        <v>39</v>
      </c>
      <c r="B24" s="11" t="s">
        <v>50</v>
      </c>
      <c r="C24" s="47">
        <v>0</v>
      </c>
    </row>
    <row r="25" spans="1:3" ht="30" x14ac:dyDescent="0.25">
      <c r="A25" s="13" t="s">
        <v>425</v>
      </c>
      <c r="B25" s="11" t="s">
        <v>52</v>
      </c>
      <c r="C25" s="47">
        <v>0</v>
      </c>
    </row>
    <row r="26" spans="1:3" x14ac:dyDescent="0.25">
      <c r="A26" s="58" t="s">
        <v>140</v>
      </c>
      <c r="B26" s="11"/>
      <c r="C26" s="47">
        <v>0</v>
      </c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</sheetData>
  <mergeCells count="3">
    <mergeCell ref="A5:A6"/>
    <mergeCell ref="B5:B6"/>
    <mergeCell ref="A3:C3"/>
  </mergeCells>
  <pageMargins left="0.7" right="0.7" top="0.54" bottom="0.75" header="0.3" footer="0.3"/>
  <pageSetup paperSize="9" scale="96" orientation="portrait" verticalDpi="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1"/>
  <sheetViews>
    <sheetView zoomScaleNormal="100" workbookViewId="0">
      <selection activeCell="A19" sqref="A19:XFD19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9" t="s">
        <v>429</v>
      </c>
    </row>
    <row r="2" spans="1:12" ht="22.5" customHeight="1" x14ac:dyDescent="0.25">
      <c r="A2" s="12" t="s">
        <v>430</v>
      </c>
    </row>
    <row r="3" spans="1:12" ht="58.5" customHeight="1" x14ac:dyDescent="0.25">
      <c r="A3" s="21" t="s">
        <v>149</v>
      </c>
      <c r="B3" s="139" t="s">
        <v>155</v>
      </c>
      <c r="C3" s="139" t="s">
        <v>156</v>
      </c>
      <c r="D3" s="139" t="s">
        <v>150</v>
      </c>
      <c r="E3" s="139" t="s">
        <v>431</v>
      </c>
      <c r="F3" s="139" t="s">
        <v>432</v>
      </c>
      <c r="G3" s="139" t="s">
        <v>433</v>
      </c>
      <c r="H3" s="139" t="s">
        <v>434</v>
      </c>
      <c r="I3" s="139" t="s">
        <v>435</v>
      </c>
      <c r="J3" s="139" t="s">
        <v>157</v>
      </c>
      <c r="K3" s="23" t="s">
        <v>158</v>
      </c>
    </row>
    <row r="4" spans="1:12" ht="26.25" customHeight="1" x14ac:dyDescent="0.25">
      <c r="A4" s="341" t="s">
        <v>159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341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34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341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341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34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341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341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34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341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341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34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341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341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34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38" t="s">
        <v>154</v>
      </c>
      <c r="B19" s="339"/>
      <c r="C19" s="339"/>
      <c r="D19" s="339"/>
      <c r="E19" s="340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6">
    <mergeCell ref="A19:E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3" orientation="landscape" verticalDpi="0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61</vt:i4>
      </vt:variant>
      <vt:variant>
        <vt:lpstr>Іменовані діапазони</vt:lpstr>
      </vt:variant>
      <vt:variant>
        <vt:i4>1</vt:i4>
      </vt:variant>
    </vt:vector>
  </HeadingPairs>
  <TitlesOfParts>
    <vt:vector size="6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53-57</vt:lpstr>
      <vt:lpstr>58</vt:lpstr>
      <vt:lpstr>59</vt:lpstr>
      <vt:lpstr>60</vt:lpstr>
      <vt:lpstr>61</vt:lpstr>
      <vt:lpstr>62</vt:lpstr>
      <vt:lpstr>63</vt:lpstr>
      <vt:lpstr>Лист2</vt:lpstr>
      <vt:lpstr>Лист1</vt:lpstr>
      <vt:lpstr>'53-57'!Область_друку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Харламов Валерій Сергійович</cp:lastModifiedBy>
  <cp:lastPrinted>2021-04-09T15:15:36Z</cp:lastPrinted>
  <dcterms:created xsi:type="dcterms:W3CDTF">2016-07-25T07:40:48Z</dcterms:created>
  <dcterms:modified xsi:type="dcterms:W3CDTF">2021-04-16T13:18:49Z</dcterms:modified>
</cp:coreProperties>
</file>